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7400" windowHeight="7170" tabRatio="722" firstSheet="39" activeTab="49"/>
  </bookViews>
  <sheets>
    <sheet name="ภาพรวม" sheetId="1" r:id="rId1"/>
    <sheet name="1กระบี่" sheetId="4" r:id="rId2"/>
    <sheet name="2กรุงเทพฯ" sheetId="2" r:id="rId3"/>
    <sheet name="3กาญจนบุรี" sheetId="3" r:id="rId4"/>
    <sheet name="4กาฬสินธุ์" sheetId="5" r:id="rId5"/>
    <sheet name="5กำแพงเพ็ชร" sheetId="6" r:id="rId6"/>
    <sheet name="6ขอนแก่น" sheetId="7" r:id="rId7"/>
    <sheet name="7จันทบุรี" sheetId="8" r:id="rId8"/>
    <sheet name="8ฉะเชิงเทรา" sheetId="9" r:id="rId9"/>
    <sheet name="9ชลบุรี" sheetId="11" r:id="rId10"/>
    <sheet name="10ชัยนาท" sheetId="12" r:id="rId11"/>
    <sheet name="11ชัยภูมิ" sheetId="13" r:id="rId12"/>
    <sheet name="12ชุมพร" sheetId="14" r:id="rId13"/>
    <sheet name="13เชียงราย" sheetId="15" r:id="rId14"/>
    <sheet name="14เชียงใหม่" sheetId="16" r:id="rId15"/>
    <sheet name="15ตรัง" sheetId="17" r:id="rId16"/>
    <sheet name="16ตราด" sheetId="18" r:id="rId17"/>
    <sheet name="17ตาก" sheetId="19" r:id="rId18"/>
    <sheet name="18นครนายก" sheetId="20" r:id="rId19"/>
    <sheet name="19นครปฐม" sheetId="21" r:id="rId20"/>
    <sheet name="20นครพนม" sheetId="22" r:id="rId21"/>
    <sheet name="21นครราชสีมา" sheetId="23" r:id="rId22"/>
    <sheet name="22นครศรีธรรมราช" sheetId="24" r:id="rId23"/>
    <sheet name="23นครสวรรค์" sheetId="25" r:id="rId24"/>
    <sheet name="24นนทบุรี" sheetId="26" r:id="rId25"/>
    <sheet name="25นราธิวาส" sheetId="27" r:id="rId26"/>
    <sheet name="26น่าน" sheetId="28" r:id="rId27"/>
    <sheet name="27บึงกาฬ" sheetId="29" r:id="rId28"/>
    <sheet name="28บุรีรัมย์" sheetId="30" r:id="rId29"/>
    <sheet name="29ปทุมธานี" sheetId="31" r:id="rId30"/>
    <sheet name="30ประจวบ" sheetId="32" r:id="rId31"/>
    <sheet name="31ปราจีนบุรี" sheetId="33" r:id="rId32"/>
    <sheet name="32ปัตตานี" sheetId="34" r:id="rId33"/>
    <sheet name="33อยุธยา" sheetId="35" r:id="rId34"/>
    <sheet name="34พะเยา" sheetId="36" r:id="rId35"/>
    <sheet name="35พังงา" sheetId="37" r:id="rId36"/>
    <sheet name="36พัทลุง" sheetId="38" r:id="rId37"/>
    <sheet name="37พิจิตร" sheetId="39" r:id="rId38"/>
    <sheet name="38พิษณุโลก" sheetId="40" r:id="rId39"/>
    <sheet name="39เพชรบุรี" sheetId="41" r:id="rId40"/>
    <sheet name="40เพชรบูรณ์" sheetId="42" r:id="rId41"/>
    <sheet name="41แพร่" sheetId="43" r:id="rId42"/>
    <sheet name="42มหาสารคาม" sheetId="44" r:id="rId43"/>
    <sheet name="43มุกดาหาร" sheetId="45" r:id="rId44"/>
    <sheet name="44แม่ฮองสอน" sheetId="46" r:id="rId45"/>
    <sheet name="45ยโสธร" sheetId="47" r:id="rId46"/>
    <sheet name="46ยะลา" sheetId="48" r:id="rId47"/>
    <sheet name="47ร้อยเอ็ด" sheetId="49" r:id="rId48"/>
    <sheet name="48ระนอง" sheetId="50" r:id="rId49"/>
    <sheet name="49ระยอง" sheetId="51" r:id="rId50"/>
    <sheet name="50ราชบุรี" sheetId="52" r:id="rId51"/>
    <sheet name="51ลพบุรี" sheetId="53" r:id="rId52"/>
    <sheet name="52ลำปาง" sheetId="54" r:id="rId53"/>
    <sheet name="53ลำพูน" sheetId="55" r:id="rId54"/>
    <sheet name="54เลย" sheetId="56" r:id="rId55"/>
    <sheet name="55ศรีสะเกษ" sheetId="57" r:id="rId56"/>
    <sheet name="56สกลนคร" sheetId="58" r:id="rId57"/>
    <sheet name="57สงขลา" sheetId="59" r:id="rId58"/>
    <sheet name="58สตูล" sheetId="60" r:id="rId59"/>
    <sheet name="59สมุทรปราการ" sheetId="61" r:id="rId60"/>
    <sheet name="60สมุทรสงคราม" sheetId="62" r:id="rId61"/>
    <sheet name="61สมุทรสาคร" sheetId="63" r:id="rId62"/>
    <sheet name="62สระแก้ว" sheetId="64" r:id="rId63"/>
    <sheet name="63สระบุรี" sheetId="65" r:id="rId64"/>
    <sheet name="64สิงห์บุรี" sheetId="66" r:id="rId65"/>
    <sheet name="65สุโขทัย" sheetId="67" r:id="rId66"/>
    <sheet name="66สุพรรณบุรี" sheetId="68" r:id="rId67"/>
    <sheet name="67สารษฎร์ธานี" sheetId="69" r:id="rId68"/>
    <sheet name="68สุรินทร์" sheetId="70" r:id="rId69"/>
    <sheet name="69หนองคาย" sheetId="71" r:id="rId70"/>
    <sheet name="70หนองบัวลำภู" sheetId="72" r:id="rId71"/>
    <sheet name="71อ่างทอง" sheetId="73" r:id="rId72"/>
    <sheet name="72อำนาจเจริญ" sheetId="74" r:id="rId73"/>
    <sheet name="73อุดรธานี" sheetId="75" r:id="rId74"/>
    <sheet name="74อุตรดิตถ์" sheetId="76" r:id="rId75"/>
    <sheet name="75อุทัยธานี" sheetId="77" r:id="rId76"/>
    <sheet name="76อุบลราชธานี" sheetId="78" r:id="rId77"/>
  </sheets>
  <definedNames>
    <definedName name="_xlnm.Print_Area" localSheetId="10">'10ชัยนาท'!$A$1:$Y$69</definedName>
    <definedName name="_xlnm.Print_Area" localSheetId="12">'12ชุมพร'!$A$1:$E$15</definedName>
    <definedName name="_xlnm.Print_Area" localSheetId="13">'13เชียงราย'!$A$1:$Y$140</definedName>
    <definedName name="_xlnm.Print_Area" localSheetId="14">'14เชียงใหม่'!$A$1:$Y$107</definedName>
    <definedName name="_xlnm.Print_Area" localSheetId="15">'15ตรัง'!$A$1:$Y$37</definedName>
    <definedName name="_xlnm.Print_Area" localSheetId="16">'16ตราด'!$A$1:$Y$32</definedName>
    <definedName name="_xlnm.Print_Area" localSheetId="17">'17ตาก'!$A$1:$Y$44</definedName>
    <definedName name="_xlnm.Print_Area" localSheetId="18">'18นครนายก'!$A$1:$Y$56</definedName>
    <definedName name="_xlnm.Print_Area" localSheetId="19">'19นครปฐม'!$A$1:$Y$102</definedName>
    <definedName name="_xlnm.Print_Area" localSheetId="1">'1กระบี่'!$A$1:$E$15</definedName>
    <definedName name="_xlnm.Print_Area" localSheetId="20">'20นครพนม'!$A$1:$Y$117</definedName>
    <definedName name="_xlnm.Print_Area" localSheetId="21">'21นครราชสีมา'!$A$1:$Y$312</definedName>
    <definedName name="_xlnm.Print_Area" localSheetId="22">'22นครศรีธรรมราช'!$A$1:$Y$84</definedName>
    <definedName name="_xlnm.Print_Area" localSheetId="23">'23นครสวรรค์'!$A$1:$Y$142</definedName>
    <definedName name="_xlnm.Print_Area" localSheetId="24">'24นนทบุรี'!$A$1:$Y$43</definedName>
    <definedName name="_xlnm.Print_Area" localSheetId="25">'25นราธิวาส'!$A$1:$Y$44</definedName>
    <definedName name="_xlnm.Print_Area" localSheetId="27">'27บึงกาฬ'!$A$1:$Y$72</definedName>
    <definedName name="_xlnm.Print_Area" localSheetId="28">'28บุรีรัมย์'!$A$1:$Y$222</definedName>
    <definedName name="_xlnm.Print_Area" localSheetId="29">'29ปทุมธานี'!$A$1:$Y$73</definedName>
    <definedName name="_xlnm.Print_Area" localSheetId="2">'2กรุงเทพฯ'!$A$1:$Y$48</definedName>
    <definedName name="_xlnm.Print_Area" localSheetId="30">'30ประจวบ'!$A$1:$Y$27</definedName>
    <definedName name="_xlnm.Print_Area" localSheetId="31">'31ปราจีนบุรี'!$A$1:$Y$82</definedName>
    <definedName name="_xlnm.Print_Area" localSheetId="32">'32ปัตตานี'!$A$1:$Y$75</definedName>
    <definedName name="_xlnm.Print_Area" localSheetId="33">'33อยุธยา'!$A$1:$Y$228</definedName>
    <definedName name="_xlnm.Print_Area" localSheetId="35">'35พังงา'!$A$1:$E$15</definedName>
    <definedName name="_xlnm.Print_Area" localSheetId="36">'36พัทลุง'!$A$1:$Y$56</definedName>
    <definedName name="_xlnm.Print_Area" localSheetId="37">'37พิจิตร'!$A$1:$Y$111</definedName>
    <definedName name="_xlnm.Print_Area" localSheetId="38">'38พิษณุโลก'!$A$1:$Y$110</definedName>
    <definedName name="_xlnm.Print_Area" localSheetId="39">'39เพชรบุรี'!$A$1:$Y$69</definedName>
    <definedName name="_xlnm.Print_Area" localSheetId="3">'3กาญจนบุรี'!$A$1:$Y$70</definedName>
    <definedName name="_xlnm.Print_Area" localSheetId="40">'40เพชรบูรณ์'!$A$1:$Y$105</definedName>
    <definedName name="_xlnm.Print_Area" localSheetId="42">'42มหาสารคาม'!$A$1:$Y$157</definedName>
    <definedName name="_xlnm.Print_Area" localSheetId="43">'43มุกดาหาร'!$A$1:$Y$71</definedName>
    <definedName name="_xlnm.Print_Area" localSheetId="44">'44แม่ฮองสอน'!$A$1:$Y$28</definedName>
    <definedName name="_xlnm.Print_Area" localSheetId="45">'45ยโสธร'!$A$1:$Y$99</definedName>
    <definedName name="_xlnm.Print_Area" localSheetId="46">'46ยะลา'!$A$1:$Y$28</definedName>
    <definedName name="_xlnm.Print_Area" localSheetId="47">'47ร้อยเอ็ด'!$A$1:$Y$224</definedName>
    <definedName name="_xlnm.Print_Area" localSheetId="48">'48ระนอง'!$A$1:$E$11</definedName>
    <definedName name="_xlnm.Print_Area" localSheetId="49">'49ระยอง'!$A$1:$Y$50</definedName>
    <definedName name="_xlnm.Print_Area" localSheetId="4">'4กาฬสินธุ์'!$A$1:$Y$164</definedName>
    <definedName name="_xlnm.Print_Area" localSheetId="50">'50ราชบุรี'!$A$1:$Y$88</definedName>
    <definedName name="_xlnm.Print_Area" localSheetId="51">'51ลพบุรี'!$A$1:$Y$100</definedName>
    <definedName name="_xlnm.Print_Area" localSheetId="52">'52ลำปาง'!$A$1:$Y$79</definedName>
    <definedName name="_xlnm.Print_Area" localSheetId="53">'53ลำพูน'!$A$1:$Y$31</definedName>
    <definedName name="_xlnm.Print_Area" localSheetId="54">'54เลย'!$A$1:$Y$91</definedName>
    <definedName name="_xlnm.Print_Area" localSheetId="55">'55ศรีสะเกษ'!$A$1:$Y$237</definedName>
    <definedName name="_xlnm.Print_Area" localSheetId="56">'56สกลนคร'!$A$1:$Y$155</definedName>
    <definedName name="_xlnm.Print_Area" localSheetId="57">'57สงขลา'!$A$1:$Y$60</definedName>
    <definedName name="_xlnm.Print_Area" localSheetId="5">'5กำแพงเพ็ชร'!$A$1:$Y$99</definedName>
    <definedName name="_xlnm.Print_Area" localSheetId="61">'61สมุทรสาคร'!$A$1:$Y$21</definedName>
    <definedName name="_xlnm.Print_Area" localSheetId="62">'62สระแก้ว'!$A$1:$Y$55</definedName>
    <definedName name="_xlnm.Print_Area" localSheetId="69">'69หนองคาย'!$A$1:$Y$79</definedName>
    <definedName name="_xlnm.Print_Area" localSheetId="6">'6ขอนแก่น'!$A$1:$Y$235</definedName>
    <definedName name="_xlnm.Print_Area" localSheetId="8">'8ฉะเชิงเทรา'!$A$1:$Y$84</definedName>
    <definedName name="_xlnm.Print_Area" localSheetId="9">'9ชลบุรี'!$A$1:$Y$69</definedName>
    <definedName name="_xlnm.Print_Area" localSheetId="0">ภาพรวม!$A$1:$Y$88</definedName>
    <definedName name="_xlnm.Print_Titles" localSheetId="10">'10ชัยนาท'!$8:$10</definedName>
    <definedName name="_xlnm.Print_Titles" localSheetId="11">'11ชัยภูมิ'!$8:$10</definedName>
    <definedName name="_xlnm.Print_Titles" localSheetId="13">'13เชียงราย'!$8:$10</definedName>
    <definedName name="_xlnm.Print_Titles" localSheetId="14">'14เชียงใหม่'!$8:$10</definedName>
    <definedName name="_xlnm.Print_Titles" localSheetId="15">'15ตรัง'!$8:$10</definedName>
    <definedName name="_xlnm.Print_Titles" localSheetId="16">'16ตราด'!$8:$10</definedName>
    <definedName name="_xlnm.Print_Titles" localSheetId="17">'17ตาก'!$8:$10</definedName>
    <definedName name="_xlnm.Print_Titles" localSheetId="18">'18นครนายก'!$8:$10</definedName>
    <definedName name="_xlnm.Print_Titles" localSheetId="19">'19นครปฐม'!$8:$10</definedName>
    <definedName name="_xlnm.Print_Titles" localSheetId="20">'20นครพนม'!$8:$10</definedName>
    <definedName name="_xlnm.Print_Titles" localSheetId="21">'21นครราชสีมา'!$8:$10</definedName>
    <definedName name="_xlnm.Print_Titles" localSheetId="22">'22นครศรีธรรมราช'!$8:$10</definedName>
    <definedName name="_xlnm.Print_Titles" localSheetId="23">'23นครสวรรค์'!$8:$10</definedName>
    <definedName name="_xlnm.Print_Titles" localSheetId="24">'24นนทบุรี'!$8:$10</definedName>
    <definedName name="_xlnm.Print_Titles" localSheetId="25">'25นราธิวาส'!$8:$10</definedName>
    <definedName name="_xlnm.Print_Titles" localSheetId="26">'26น่าน'!$8:$10</definedName>
    <definedName name="_xlnm.Print_Titles" localSheetId="27">'27บึงกาฬ'!$8:$10</definedName>
    <definedName name="_xlnm.Print_Titles" localSheetId="28">'28บุรีรัมย์'!$8:$10</definedName>
    <definedName name="_xlnm.Print_Titles" localSheetId="29">'29ปทุมธานี'!$8:$10</definedName>
    <definedName name="_xlnm.Print_Titles" localSheetId="2">'2กรุงเทพฯ'!$8:$10</definedName>
    <definedName name="_xlnm.Print_Titles" localSheetId="30">'30ประจวบ'!$8:$10</definedName>
    <definedName name="_xlnm.Print_Titles" localSheetId="31">'31ปราจีนบุรี'!$8:$10</definedName>
    <definedName name="_xlnm.Print_Titles" localSheetId="32">'32ปัตตานี'!$8:$10</definedName>
    <definedName name="_xlnm.Print_Titles" localSheetId="33">'33อยุธยา'!$8:$10</definedName>
    <definedName name="_xlnm.Print_Titles" localSheetId="34">'34พะเยา'!$8:$10</definedName>
    <definedName name="_xlnm.Print_Titles" localSheetId="36">'36พัทลุง'!$8:$10</definedName>
    <definedName name="_xlnm.Print_Titles" localSheetId="37">'37พิจิตร'!$8:$10</definedName>
    <definedName name="_xlnm.Print_Titles" localSheetId="38">'38พิษณุโลก'!$8:$10</definedName>
    <definedName name="_xlnm.Print_Titles" localSheetId="39">'39เพชรบุรี'!$8:$10</definedName>
    <definedName name="_xlnm.Print_Titles" localSheetId="3">'3กาญจนบุรี'!$8:$10</definedName>
    <definedName name="_xlnm.Print_Titles" localSheetId="40">'40เพชรบูรณ์'!$8:$10</definedName>
    <definedName name="_xlnm.Print_Titles" localSheetId="41">'41แพร่'!$8:$10</definedName>
    <definedName name="_xlnm.Print_Titles" localSheetId="42">'42มหาสารคาม'!$8:$10</definedName>
    <definedName name="_xlnm.Print_Titles" localSheetId="43">'43มุกดาหาร'!$8:$10</definedName>
    <definedName name="_xlnm.Print_Titles" localSheetId="44">'44แม่ฮองสอน'!$8:$10</definedName>
    <definedName name="_xlnm.Print_Titles" localSheetId="45">'45ยโสธร'!$8:$10</definedName>
    <definedName name="_xlnm.Print_Titles" localSheetId="46">'46ยะลา'!$13:$15</definedName>
    <definedName name="_xlnm.Print_Titles" localSheetId="47">'47ร้อยเอ็ด'!$8:$10</definedName>
    <definedName name="_xlnm.Print_Titles" localSheetId="49">'49ระยอง'!$8:$10</definedName>
    <definedName name="_xlnm.Print_Titles" localSheetId="4">'4กาฬสินธุ์'!$8:$10</definedName>
    <definedName name="_xlnm.Print_Titles" localSheetId="50">'50ราชบุรี'!$8:$10</definedName>
    <definedName name="_xlnm.Print_Titles" localSheetId="51">'51ลพบุรี'!$8:$10</definedName>
    <definedName name="_xlnm.Print_Titles" localSheetId="52">'52ลำปาง'!$8:$10</definedName>
    <definedName name="_xlnm.Print_Titles" localSheetId="53">'53ลำพูน'!$8:$10</definedName>
    <definedName name="_xlnm.Print_Titles" localSheetId="54">'54เลย'!$8:$10</definedName>
    <definedName name="_xlnm.Print_Titles" localSheetId="55">'55ศรีสะเกษ'!$8:$10</definedName>
    <definedName name="_xlnm.Print_Titles" localSheetId="56">'56สกลนคร'!$8:$10</definedName>
    <definedName name="_xlnm.Print_Titles" localSheetId="57">'57สงขลา'!$8:$10</definedName>
    <definedName name="_xlnm.Print_Titles" localSheetId="58">'58สตูล'!$8:$10</definedName>
    <definedName name="_xlnm.Print_Titles" localSheetId="59">'59สมุทรปราการ'!$8:$10</definedName>
    <definedName name="_xlnm.Print_Titles" localSheetId="5">'5กำแพงเพ็ชร'!$8:$10</definedName>
    <definedName name="_xlnm.Print_Titles" localSheetId="60">'60สมุทรสงคราม'!$8:$10</definedName>
    <definedName name="_xlnm.Print_Titles" localSheetId="61">'61สมุทรสาคร'!$8:$10</definedName>
    <definedName name="_xlnm.Print_Titles" localSheetId="62">'62สระแก้ว'!$8:$10</definedName>
    <definedName name="_xlnm.Print_Titles" localSheetId="63">'63สระบุรี'!$8:$10</definedName>
    <definedName name="_xlnm.Print_Titles" localSheetId="64">'64สิงห์บุรี'!$8:$10</definedName>
    <definedName name="_xlnm.Print_Titles" localSheetId="65">'65สุโขทัย'!$8:$10</definedName>
    <definedName name="_xlnm.Print_Titles" localSheetId="66">'66สุพรรณบุรี'!$8:$10</definedName>
    <definedName name="_xlnm.Print_Titles" localSheetId="67">'67สารษฎร์ธานี'!$8:$10</definedName>
    <definedName name="_xlnm.Print_Titles" localSheetId="68">'68สุรินทร์'!$8:$10</definedName>
    <definedName name="_xlnm.Print_Titles" localSheetId="69">'69หนองคาย'!$8:$10</definedName>
    <definedName name="_xlnm.Print_Titles" localSheetId="6">'6ขอนแก่น'!$8:$10</definedName>
    <definedName name="_xlnm.Print_Titles" localSheetId="70">'70หนองบัวลำภู'!$8:$10</definedName>
    <definedName name="_xlnm.Print_Titles" localSheetId="71">'71อ่างทอง'!$8:$10</definedName>
    <definedName name="_xlnm.Print_Titles" localSheetId="72">'72อำนาจเจริญ'!$8:$10</definedName>
    <definedName name="_xlnm.Print_Titles" localSheetId="73">'73อุดรธานี'!$8:$10</definedName>
    <definedName name="_xlnm.Print_Titles" localSheetId="74">'74อุตรดิตถ์'!$8:$10</definedName>
    <definedName name="_xlnm.Print_Titles" localSheetId="75">'75อุทัยธานี'!$8:$10</definedName>
    <definedName name="_xlnm.Print_Titles" localSheetId="76">'76อุบลราชธานี'!$8:$10</definedName>
    <definedName name="_xlnm.Print_Titles" localSheetId="7">'7จันทบุรี'!$8:$10</definedName>
    <definedName name="_xlnm.Print_Titles" localSheetId="8">'8ฉะเชิงเทรา'!$8:$10</definedName>
    <definedName name="_xlnm.Print_Titles" localSheetId="9">'9ชลบุรี'!$8:$10</definedName>
    <definedName name="_xlnm.Print_Titles" localSheetId="0">ภาพรวม!$9:$11</definedName>
  </definedNames>
  <calcPr calcId="144525"/>
</workbook>
</file>

<file path=xl/calcChain.xml><?xml version="1.0" encoding="utf-8"?>
<calcChain xmlns="http://schemas.openxmlformats.org/spreadsheetml/2006/main">
  <c r="C15" i="14" l="1"/>
  <c r="D15" i="14" s="1"/>
  <c r="B15" i="14"/>
  <c r="C15" i="37"/>
  <c r="B15" i="37"/>
  <c r="C11" i="50"/>
  <c r="D8" i="37"/>
  <c r="D9" i="37"/>
  <c r="D10" i="37"/>
  <c r="D11" i="37"/>
  <c r="D12" i="37"/>
  <c r="D13" i="37"/>
  <c r="D14" i="37"/>
  <c r="D7" i="37"/>
  <c r="D15" i="37" s="1"/>
  <c r="M12" i="54" l="1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5" i="54"/>
  <c r="M36" i="54"/>
  <c r="M37" i="54"/>
  <c r="M38" i="54"/>
  <c r="M39" i="54"/>
  <c r="M40" i="54"/>
  <c r="M41" i="54"/>
  <c r="M42" i="54"/>
  <c r="M43" i="54"/>
  <c r="M44" i="54"/>
  <c r="M45" i="54"/>
  <c r="M46" i="54"/>
  <c r="M47" i="54"/>
  <c r="M48" i="54"/>
  <c r="M49" i="54"/>
  <c r="M50" i="54"/>
  <c r="M51" i="54"/>
  <c r="M52" i="54"/>
  <c r="M53" i="54"/>
  <c r="M54" i="54"/>
  <c r="M55" i="54"/>
  <c r="M56" i="54"/>
  <c r="M57" i="54"/>
  <c r="M58" i="54"/>
  <c r="M59" i="54"/>
  <c r="M60" i="54"/>
  <c r="M61" i="54"/>
  <c r="M62" i="54"/>
  <c r="M63" i="54"/>
  <c r="M64" i="54"/>
  <c r="M65" i="54"/>
  <c r="M66" i="54"/>
  <c r="M67" i="54"/>
  <c r="M68" i="54"/>
  <c r="M69" i="54"/>
  <c r="M70" i="54"/>
  <c r="M71" i="54"/>
  <c r="M72" i="54"/>
  <c r="M73" i="54"/>
  <c r="M74" i="54"/>
  <c r="M75" i="54"/>
  <c r="M76" i="54"/>
  <c r="M77" i="54"/>
  <c r="M78" i="54"/>
  <c r="M11" i="54"/>
  <c r="L79" i="54"/>
  <c r="M79" i="54" s="1"/>
  <c r="L28" i="48"/>
  <c r="M28" i="48" s="1"/>
  <c r="M17" i="48"/>
  <c r="M18" i="48"/>
  <c r="M19" i="48"/>
  <c r="M20" i="48"/>
  <c r="M21" i="48"/>
  <c r="M22" i="48"/>
  <c r="M23" i="48"/>
  <c r="M24" i="48"/>
  <c r="M25" i="48"/>
  <c r="M26" i="48"/>
  <c r="M27" i="48"/>
  <c r="M16" i="48"/>
  <c r="N85" i="1" l="1"/>
  <c r="N26" i="1"/>
  <c r="N68" i="1"/>
  <c r="N49" i="1"/>
  <c r="N57" i="1"/>
  <c r="N72" i="1"/>
  <c r="N60" i="1"/>
  <c r="N79" i="1"/>
  <c r="N42" i="1"/>
  <c r="N58" i="1"/>
  <c r="N13" i="1"/>
  <c r="N51" i="1"/>
  <c r="N31" i="1"/>
  <c r="N37" i="1"/>
  <c r="N54" i="1"/>
  <c r="N24" i="1"/>
  <c r="N82" i="1"/>
  <c r="N61" i="1"/>
  <c r="N55" i="1"/>
  <c r="N63" i="1"/>
  <c r="N21" i="1"/>
  <c r="N67" i="1"/>
  <c r="N52" i="1"/>
  <c r="N28" i="1"/>
  <c r="N50" i="1"/>
  <c r="N70" i="1"/>
  <c r="N81" i="1"/>
  <c r="N77" i="1"/>
  <c r="N16" i="1"/>
  <c r="N86" i="1"/>
  <c r="N64" i="1"/>
  <c r="N73" i="1"/>
  <c r="N40" i="1"/>
  <c r="N14" i="1"/>
  <c r="N35" i="1"/>
  <c r="N80" i="1"/>
  <c r="N69" i="1"/>
  <c r="N33" i="1"/>
  <c r="N39" i="1"/>
  <c r="N53" i="1"/>
  <c r="N66" i="1"/>
  <c r="N36" i="1"/>
  <c r="N18" i="1"/>
  <c r="N62" i="1"/>
  <c r="N25" i="1"/>
  <c r="N75" i="1"/>
  <c r="N15" i="1"/>
  <c r="N87" i="1"/>
  <c r="N43" i="1"/>
  <c r="N34" i="1"/>
  <c r="N29" i="1"/>
  <c r="N17" i="1"/>
  <c r="N32" i="1"/>
  <c r="N74" i="1"/>
  <c r="N76" i="1"/>
  <c r="N30" i="1"/>
  <c r="N46" i="1"/>
  <c r="N44" i="1"/>
  <c r="N22" i="1"/>
  <c r="N19" i="1"/>
  <c r="N27" i="1"/>
  <c r="N48" i="1"/>
  <c r="N47" i="1"/>
  <c r="N83" i="1"/>
  <c r="N41" i="1"/>
  <c r="N20" i="1"/>
  <c r="N56" i="1"/>
  <c r="N84" i="1"/>
  <c r="N59" i="1"/>
  <c r="N23" i="1"/>
  <c r="N78" i="1"/>
  <c r="N71" i="1"/>
  <c r="N45" i="1"/>
  <c r="N38" i="1"/>
  <c r="N65" i="1"/>
  <c r="N12" i="1"/>
  <c r="L255" i="78" l="1"/>
  <c r="M255" i="78" s="1"/>
  <c r="M254" i="78"/>
  <c r="M253" i="78"/>
  <c r="M252" i="78"/>
  <c r="M251" i="78"/>
  <c r="M250" i="78"/>
  <c r="M249" i="78"/>
  <c r="M248" i="78"/>
  <c r="M247" i="78"/>
  <c r="M246" i="78"/>
  <c r="M245" i="78"/>
  <c r="M244" i="78"/>
  <c r="M243" i="78"/>
  <c r="M242" i="78"/>
  <c r="M241" i="78"/>
  <c r="M240" i="78"/>
  <c r="M239" i="78"/>
  <c r="M238" i="78"/>
  <c r="M237" i="78"/>
  <c r="M236" i="78"/>
  <c r="M235" i="78"/>
  <c r="M234" i="78"/>
  <c r="M233" i="78"/>
  <c r="M232" i="78"/>
  <c r="M231" i="78"/>
  <c r="M230" i="78"/>
  <c r="M229" i="78"/>
  <c r="M228" i="78"/>
  <c r="M227" i="78"/>
  <c r="M226" i="78"/>
  <c r="M225" i="78"/>
  <c r="M224" i="78"/>
  <c r="M223" i="78"/>
  <c r="M222" i="78"/>
  <c r="M221" i="78"/>
  <c r="M220" i="78"/>
  <c r="M219" i="78"/>
  <c r="M218" i="78"/>
  <c r="M217" i="78"/>
  <c r="M216" i="78"/>
  <c r="M215" i="78"/>
  <c r="M214" i="78"/>
  <c r="M213" i="78"/>
  <c r="M212" i="78"/>
  <c r="M211" i="78"/>
  <c r="M210" i="78"/>
  <c r="M209" i="78"/>
  <c r="M208" i="78"/>
  <c r="M207" i="78"/>
  <c r="M206" i="78"/>
  <c r="M205" i="78"/>
  <c r="M204" i="78"/>
  <c r="M203" i="78"/>
  <c r="M202" i="78"/>
  <c r="M201" i="78"/>
  <c r="M200" i="78"/>
  <c r="M199" i="78"/>
  <c r="M198" i="78"/>
  <c r="M197" i="78"/>
  <c r="M196" i="78"/>
  <c r="M195" i="78"/>
  <c r="M194" i="78"/>
  <c r="M193" i="78"/>
  <c r="M192" i="78"/>
  <c r="M191" i="78"/>
  <c r="M190" i="78"/>
  <c r="M189" i="78"/>
  <c r="M188" i="78"/>
  <c r="M187" i="78"/>
  <c r="M186" i="78"/>
  <c r="M185" i="78"/>
  <c r="M184" i="78"/>
  <c r="M183" i="78"/>
  <c r="M182" i="78"/>
  <c r="M181" i="78"/>
  <c r="M180" i="78"/>
  <c r="M179" i="78"/>
  <c r="M178" i="78"/>
  <c r="M177" i="78"/>
  <c r="M176" i="78"/>
  <c r="M175" i="78"/>
  <c r="M174" i="78"/>
  <c r="M173" i="78"/>
  <c r="M172" i="78"/>
  <c r="M171" i="78"/>
  <c r="M170" i="78"/>
  <c r="M169" i="78"/>
  <c r="M168" i="78"/>
  <c r="M167" i="78"/>
  <c r="M166" i="78"/>
  <c r="M165" i="78"/>
  <c r="M164" i="78"/>
  <c r="M163" i="78"/>
  <c r="M162" i="78"/>
  <c r="M161" i="78"/>
  <c r="M160" i="78"/>
  <c r="M159" i="78"/>
  <c r="M158" i="78"/>
  <c r="M157" i="78"/>
  <c r="M156" i="78"/>
  <c r="M155" i="78"/>
  <c r="M154" i="78"/>
  <c r="M153" i="78"/>
  <c r="M152" i="78"/>
  <c r="M151" i="78"/>
  <c r="M150" i="78"/>
  <c r="M149" i="78"/>
  <c r="M148" i="78"/>
  <c r="M147" i="78"/>
  <c r="M146" i="78"/>
  <c r="M145" i="78"/>
  <c r="M144" i="78"/>
  <c r="M143" i="78"/>
  <c r="M142" i="78"/>
  <c r="M141" i="78"/>
  <c r="M140" i="78"/>
  <c r="M139" i="78"/>
  <c r="M138" i="78"/>
  <c r="M137" i="78"/>
  <c r="M136" i="78"/>
  <c r="M135" i="78"/>
  <c r="M134" i="78"/>
  <c r="M133" i="78"/>
  <c r="M132" i="78"/>
  <c r="M131" i="78"/>
  <c r="M130" i="78"/>
  <c r="M129" i="78"/>
  <c r="M128" i="78"/>
  <c r="M127" i="78"/>
  <c r="M126" i="78"/>
  <c r="M125" i="78"/>
  <c r="M124" i="78"/>
  <c r="M123" i="78"/>
  <c r="M122" i="78"/>
  <c r="M121" i="78"/>
  <c r="M120" i="78"/>
  <c r="M119" i="78"/>
  <c r="M118" i="78"/>
  <c r="M117" i="78"/>
  <c r="M116" i="78"/>
  <c r="M115" i="78"/>
  <c r="M114" i="78"/>
  <c r="M113" i="78"/>
  <c r="M112" i="78"/>
  <c r="M111" i="78"/>
  <c r="M110" i="78"/>
  <c r="M109" i="78"/>
  <c r="M108" i="78"/>
  <c r="M107" i="78"/>
  <c r="M106" i="78"/>
  <c r="M105" i="78"/>
  <c r="M104" i="78"/>
  <c r="M103" i="78"/>
  <c r="M102" i="78"/>
  <c r="M101" i="78"/>
  <c r="M100" i="78"/>
  <c r="M99" i="78"/>
  <c r="M98" i="78"/>
  <c r="M97" i="78"/>
  <c r="M96" i="78"/>
  <c r="M95" i="78"/>
  <c r="M94" i="78"/>
  <c r="M93" i="78"/>
  <c r="M92" i="78"/>
  <c r="M91" i="78"/>
  <c r="M90" i="78"/>
  <c r="M89" i="78"/>
  <c r="M88" i="78"/>
  <c r="M87" i="78"/>
  <c r="M86" i="78"/>
  <c r="M85" i="78"/>
  <c r="M84" i="78"/>
  <c r="M83" i="78"/>
  <c r="M82" i="78"/>
  <c r="M81" i="78"/>
  <c r="M80" i="78"/>
  <c r="M79" i="78"/>
  <c r="M78" i="78"/>
  <c r="M77" i="78"/>
  <c r="M76" i="78"/>
  <c r="M75" i="78"/>
  <c r="M74" i="78"/>
  <c r="M73" i="78"/>
  <c r="M72" i="78"/>
  <c r="M71" i="78"/>
  <c r="M70" i="78"/>
  <c r="M69" i="78"/>
  <c r="M68" i="78"/>
  <c r="M67" i="78"/>
  <c r="M66" i="78"/>
  <c r="M65" i="78"/>
  <c r="M64" i="78"/>
  <c r="M63" i="78"/>
  <c r="M62" i="78"/>
  <c r="M61" i="78"/>
  <c r="M60" i="78"/>
  <c r="M59" i="78"/>
  <c r="M58" i="78"/>
  <c r="M57" i="78"/>
  <c r="M56" i="78"/>
  <c r="M55" i="78"/>
  <c r="M54" i="78"/>
  <c r="M53" i="78"/>
  <c r="M52" i="78"/>
  <c r="M51" i="78"/>
  <c r="M50" i="78"/>
  <c r="M49" i="78"/>
  <c r="M48" i="78"/>
  <c r="M47" i="78"/>
  <c r="M46" i="78"/>
  <c r="M45" i="78"/>
  <c r="M44" i="78"/>
  <c r="M43" i="78"/>
  <c r="M42" i="78"/>
  <c r="M41" i="78"/>
  <c r="M40" i="78"/>
  <c r="M39" i="78"/>
  <c r="M38" i="78"/>
  <c r="M37" i="78"/>
  <c r="M36" i="78"/>
  <c r="M35" i="78"/>
  <c r="M34" i="78"/>
  <c r="M33" i="78"/>
  <c r="M32" i="78"/>
  <c r="M31" i="78"/>
  <c r="M30" i="78"/>
  <c r="M29" i="78"/>
  <c r="M28" i="78"/>
  <c r="M27" i="78"/>
  <c r="M26" i="78"/>
  <c r="M25" i="78"/>
  <c r="M24" i="78"/>
  <c r="M23" i="78"/>
  <c r="M22" i="78"/>
  <c r="M21" i="78"/>
  <c r="M20" i="78"/>
  <c r="M19" i="78"/>
  <c r="M18" i="78"/>
  <c r="M17" i="78"/>
  <c r="M16" i="78"/>
  <c r="M15" i="78"/>
  <c r="M14" i="78"/>
  <c r="M13" i="78"/>
  <c r="M12" i="78"/>
  <c r="M11" i="78"/>
  <c r="L70" i="77"/>
  <c r="M70" i="77" s="1"/>
  <c r="M69" i="77"/>
  <c r="M68" i="77"/>
  <c r="M67" i="77"/>
  <c r="M66" i="77"/>
  <c r="M65" i="77"/>
  <c r="M64" i="77"/>
  <c r="M63" i="77"/>
  <c r="M62" i="77"/>
  <c r="M61" i="77"/>
  <c r="M60" i="77"/>
  <c r="M59" i="77"/>
  <c r="M58" i="77"/>
  <c r="M57" i="77"/>
  <c r="M56" i="77"/>
  <c r="M55" i="77"/>
  <c r="M54" i="77"/>
  <c r="M53" i="77"/>
  <c r="M52" i="77"/>
  <c r="M51" i="77"/>
  <c r="M50" i="77"/>
  <c r="M49" i="77"/>
  <c r="M48" i="77"/>
  <c r="M47" i="77"/>
  <c r="M46" i="77"/>
  <c r="M45" i="77"/>
  <c r="M44" i="77"/>
  <c r="M43" i="77"/>
  <c r="M42" i="77"/>
  <c r="M41" i="77"/>
  <c r="M40" i="77"/>
  <c r="M39" i="77"/>
  <c r="M38" i="77"/>
  <c r="M37" i="77"/>
  <c r="M36" i="77"/>
  <c r="M35" i="77"/>
  <c r="M34" i="77"/>
  <c r="M33" i="77"/>
  <c r="M32" i="77"/>
  <c r="M31" i="77"/>
  <c r="M30" i="77"/>
  <c r="M29" i="77"/>
  <c r="M28" i="77"/>
  <c r="M27" i="77"/>
  <c r="M26" i="77"/>
  <c r="M25" i="77"/>
  <c r="M24" i="77"/>
  <c r="M23" i="77"/>
  <c r="M22" i="77"/>
  <c r="M21" i="77"/>
  <c r="M20" i="77"/>
  <c r="M19" i="77"/>
  <c r="M18" i="77"/>
  <c r="M17" i="77"/>
  <c r="M16" i="77"/>
  <c r="M15" i="77"/>
  <c r="M14" i="77"/>
  <c r="M13" i="77"/>
  <c r="M12" i="77"/>
  <c r="M11" i="77"/>
  <c r="L75" i="76"/>
  <c r="M75" i="76" s="1"/>
  <c r="M74" i="76"/>
  <c r="M73" i="76"/>
  <c r="M72" i="76"/>
  <c r="M71" i="76"/>
  <c r="M70" i="76"/>
  <c r="M69" i="76"/>
  <c r="M68" i="76"/>
  <c r="M67" i="76"/>
  <c r="M66" i="76"/>
  <c r="M65" i="76"/>
  <c r="M64" i="76"/>
  <c r="M63" i="76"/>
  <c r="M62" i="76"/>
  <c r="M61" i="76"/>
  <c r="M60" i="76"/>
  <c r="M59" i="76"/>
  <c r="M58" i="76"/>
  <c r="M57" i="76"/>
  <c r="M56" i="76"/>
  <c r="M55" i="76"/>
  <c r="M54" i="76"/>
  <c r="M53" i="76"/>
  <c r="M52" i="76"/>
  <c r="M51" i="76"/>
  <c r="M50" i="76"/>
  <c r="M49" i="76"/>
  <c r="M48" i="76"/>
  <c r="M47" i="76"/>
  <c r="M46" i="76"/>
  <c r="M45" i="76"/>
  <c r="M44" i="76"/>
  <c r="M43" i="76"/>
  <c r="M42" i="76"/>
  <c r="M41" i="76"/>
  <c r="M40" i="76"/>
  <c r="M39" i="76"/>
  <c r="M38" i="76"/>
  <c r="M37" i="76"/>
  <c r="M36" i="76"/>
  <c r="M35" i="76"/>
  <c r="M34" i="76"/>
  <c r="M33" i="76"/>
  <c r="M32" i="76"/>
  <c r="M31" i="76"/>
  <c r="M30" i="76"/>
  <c r="M29" i="76"/>
  <c r="M28" i="76"/>
  <c r="M27" i="76"/>
  <c r="M26" i="76"/>
  <c r="M25" i="76"/>
  <c r="M24" i="76"/>
  <c r="M23" i="76"/>
  <c r="M22" i="76"/>
  <c r="M21" i="76"/>
  <c r="M20" i="76"/>
  <c r="M19" i="76"/>
  <c r="M18" i="76"/>
  <c r="M17" i="76"/>
  <c r="M16" i="76"/>
  <c r="M15" i="76"/>
  <c r="M14" i="76"/>
  <c r="M13" i="76"/>
  <c r="M12" i="76"/>
  <c r="M11" i="76"/>
  <c r="L185" i="75"/>
  <c r="M185" i="75" s="1"/>
  <c r="M184" i="75"/>
  <c r="M183" i="75"/>
  <c r="M182" i="75"/>
  <c r="M181" i="75"/>
  <c r="M180" i="75"/>
  <c r="M179" i="75"/>
  <c r="M178" i="75"/>
  <c r="M177" i="75"/>
  <c r="M176" i="75"/>
  <c r="M175" i="75"/>
  <c r="M174" i="75"/>
  <c r="M173" i="75"/>
  <c r="M172" i="75"/>
  <c r="M171" i="75"/>
  <c r="M170" i="75"/>
  <c r="M169" i="75"/>
  <c r="M168" i="75"/>
  <c r="M167" i="75"/>
  <c r="M166" i="75"/>
  <c r="M165" i="75"/>
  <c r="M164" i="75"/>
  <c r="M163" i="75"/>
  <c r="M162" i="75"/>
  <c r="M161" i="75"/>
  <c r="M160" i="75"/>
  <c r="M159" i="75"/>
  <c r="M158" i="75"/>
  <c r="M157" i="75"/>
  <c r="M156" i="75"/>
  <c r="M155" i="75"/>
  <c r="M154" i="75"/>
  <c r="M153" i="75"/>
  <c r="M152" i="75"/>
  <c r="M151" i="75"/>
  <c r="M150" i="75"/>
  <c r="M149" i="75"/>
  <c r="M148" i="75"/>
  <c r="M147" i="75"/>
  <c r="M146" i="75"/>
  <c r="M145" i="75"/>
  <c r="M144" i="75"/>
  <c r="M143" i="75"/>
  <c r="M142" i="75"/>
  <c r="M141" i="75"/>
  <c r="M140" i="75"/>
  <c r="M139" i="75"/>
  <c r="M138" i="75"/>
  <c r="M137" i="75"/>
  <c r="M136" i="75"/>
  <c r="M135" i="75"/>
  <c r="M134" i="75"/>
  <c r="M133" i="75"/>
  <c r="M132" i="75"/>
  <c r="M131" i="75"/>
  <c r="M130" i="75"/>
  <c r="M129" i="75"/>
  <c r="M128" i="75"/>
  <c r="M127" i="75"/>
  <c r="M126" i="75"/>
  <c r="M125" i="75"/>
  <c r="M124" i="75"/>
  <c r="M123" i="75"/>
  <c r="M122" i="75"/>
  <c r="M121" i="75"/>
  <c r="M120" i="75"/>
  <c r="M119" i="75"/>
  <c r="M118" i="75"/>
  <c r="M117" i="75"/>
  <c r="M116" i="75"/>
  <c r="M115" i="75"/>
  <c r="M114" i="75"/>
  <c r="M113" i="75"/>
  <c r="M112" i="75"/>
  <c r="M111" i="75"/>
  <c r="M110" i="75"/>
  <c r="M109" i="75"/>
  <c r="M108" i="75"/>
  <c r="M107" i="75"/>
  <c r="M106" i="75"/>
  <c r="M105" i="75"/>
  <c r="M104" i="75"/>
  <c r="M103" i="75"/>
  <c r="M102" i="75"/>
  <c r="M101" i="75"/>
  <c r="M100" i="75"/>
  <c r="M99" i="75"/>
  <c r="M98" i="75"/>
  <c r="M97" i="75"/>
  <c r="M96" i="75"/>
  <c r="M95" i="75"/>
  <c r="M94" i="75"/>
  <c r="M93" i="75"/>
  <c r="M92" i="75"/>
  <c r="M91" i="75"/>
  <c r="M90" i="75"/>
  <c r="M89" i="75"/>
  <c r="M88" i="75"/>
  <c r="M87" i="75"/>
  <c r="M86" i="75"/>
  <c r="M85" i="75"/>
  <c r="M84" i="75"/>
  <c r="M83" i="75"/>
  <c r="M82" i="75"/>
  <c r="M81" i="75"/>
  <c r="M80" i="75"/>
  <c r="M79" i="75"/>
  <c r="M78" i="75"/>
  <c r="M77" i="75"/>
  <c r="M76" i="75"/>
  <c r="M75" i="75"/>
  <c r="M74" i="75"/>
  <c r="M73" i="75"/>
  <c r="M72" i="75"/>
  <c r="M71" i="75"/>
  <c r="M70" i="75"/>
  <c r="M69" i="75"/>
  <c r="M68" i="75"/>
  <c r="M67" i="75"/>
  <c r="M66" i="75"/>
  <c r="M65" i="75"/>
  <c r="M64" i="75"/>
  <c r="M63" i="75"/>
  <c r="M62" i="75"/>
  <c r="M61" i="75"/>
  <c r="M60" i="75"/>
  <c r="M59" i="75"/>
  <c r="M58" i="75"/>
  <c r="M57" i="75"/>
  <c r="M56" i="75"/>
  <c r="M55" i="75"/>
  <c r="M54" i="75"/>
  <c r="M53" i="75"/>
  <c r="M52" i="75"/>
  <c r="M51" i="75"/>
  <c r="M50" i="75"/>
  <c r="M49" i="75"/>
  <c r="M48" i="75"/>
  <c r="M47" i="75"/>
  <c r="M46" i="75"/>
  <c r="M45" i="75"/>
  <c r="M44" i="75"/>
  <c r="M43" i="75"/>
  <c r="M42" i="75"/>
  <c r="M41" i="75"/>
  <c r="M40" i="75"/>
  <c r="M39" i="75"/>
  <c r="M38" i="75"/>
  <c r="M37" i="75"/>
  <c r="M36" i="75"/>
  <c r="M35" i="75"/>
  <c r="M34" i="75"/>
  <c r="M33" i="75"/>
  <c r="M32" i="75"/>
  <c r="M31" i="75"/>
  <c r="M30" i="75"/>
  <c r="M29" i="75"/>
  <c r="M28" i="75"/>
  <c r="M27" i="75"/>
  <c r="M26" i="75"/>
  <c r="M25" i="75"/>
  <c r="M24" i="75"/>
  <c r="M23" i="75"/>
  <c r="M22" i="75"/>
  <c r="M21" i="75"/>
  <c r="M20" i="75"/>
  <c r="M19" i="75"/>
  <c r="M18" i="75"/>
  <c r="M17" i="75"/>
  <c r="M16" i="75"/>
  <c r="M15" i="75"/>
  <c r="M14" i="75"/>
  <c r="M13" i="75"/>
  <c r="M12" i="75"/>
  <c r="M11" i="75"/>
  <c r="L74" i="74"/>
  <c r="M74" i="74" s="1"/>
  <c r="M73" i="74"/>
  <c r="M72" i="74"/>
  <c r="M71" i="74"/>
  <c r="M70" i="74"/>
  <c r="M69" i="74"/>
  <c r="M68" i="74"/>
  <c r="M67" i="74"/>
  <c r="M66" i="74"/>
  <c r="M65" i="74"/>
  <c r="M64" i="74"/>
  <c r="M63" i="74"/>
  <c r="M62" i="74"/>
  <c r="M61" i="74"/>
  <c r="M60" i="74"/>
  <c r="M59" i="74"/>
  <c r="M58" i="74"/>
  <c r="M57" i="74"/>
  <c r="M56" i="74"/>
  <c r="M55" i="74"/>
  <c r="M54" i="74"/>
  <c r="M53" i="74"/>
  <c r="M52" i="74"/>
  <c r="M51" i="74"/>
  <c r="M50" i="74"/>
  <c r="M49" i="74"/>
  <c r="M48" i="74"/>
  <c r="M47" i="74"/>
  <c r="M46" i="74"/>
  <c r="M45" i="74"/>
  <c r="M44" i="74"/>
  <c r="M43" i="74"/>
  <c r="M42" i="74"/>
  <c r="M41" i="74"/>
  <c r="M40" i="74"/>
  <c r="M39" i="74"/>
  <c r="M38" i="74"/>
  <c r="M37" i="74"/>
  <c r="M36" i="74"/>
  <c r="M35" i="74"/>
  <c r="M34" i="74"/>
  <c r="M33" i="74"/>
  <c r="M32" i="74"/>
  <c r="M31" i="74"/>
  <c r="M30" i="74"/>
  <c r="M29" i="74"/>
  <c r="M28" i="74"/>
  <c r="M27" i="74"/>
  <c r="M26" i="74"/>
  <c r="M25" i="74"/>
  <c r="M24" i="74"/>
  <c r="M23" i="74"/>
  <c r="M22" i="74"/>
  <c r="M21" i="74"/>
  <c r="M20" i="74"/>
  <c r="M19" i="74"/>
  <c r="M18" i="74"/>
  <c r="M17" i="74"/>
  <c r="M16" i="74"/>
  <c r="M15" i="74"/>
  <c r="M14" i="74"/>
  <c r="M13" i="74"/>
  <c r="M12" i="74"/>
  <c r="M11" i="74"/>
  <c r="L69" i="73"/>
  <c r="M69" i="73" s="1"/>
  <c r="M68" i="73"/>
  <c r="M67" i="73"/>
  <c r="M66" i="73"/>
  <c r="M65" i="73"/>
  <c r="M64" i="73"/>
  <c r="M63" i="73"/>
  <c r="M62" i="73"/>
  <c r="M61" i="73"/>
  <c r="M60" i="73"/>
  <c r="M59" i="73"/>
  <c r="M58" i="73"/>
  <c r="M57" i="73"/>
  <c r="M56" i="73"/>
  <c r="M55" i="73"/>
  <c r="M54" i="73"/>
  <c r="M53" i="73"/>
  <c r="M52" i="73"/>
  <c r="M51" i="73"/>
  <c r="M50" i="73"/>
  <c r="M49" i="73"/>
  <c r="M48" i="73"/>
  <c r="M47" i="73"/>
  <c r="M46" i="73"/>
  <c r="M45" i="73"/>
  <c r="M44" i="73"/>
  <c r="M43" i="73"/>
  <c r="M42" i="73"/>
  <c r="M41" i="73"/>
  <c r="M40" i="73"/>
  <c r="M39" i="73"/>
  <c r="M38" i="73"/>
  <c r="M37" i="73"/>
  <c r="M36" i="73"/>
  <c r="M35" i="73"/>
  <c r="M34" i="73"/>
  <c r="M33" i="73"/>
  <c r="M32" i="73"/>
  <c r="M31" i="73"/>
  <c r="M30" i="73"/>
  <c r="M29" i="73"/>
  <c r="M28" i="73"/>
  <c r="M27" i="73"/>
  <c r="M26" i="73"/>
  <c r="M25" i="73"/>
  <c r="M24" i="73"/>
  <c r="M23" i="73"/>
  <c r="M22" i="73"/>
  <c r="M21" i="73"/>
  <c r="M20" i="73"/>
  <c r="M19" i="73"/>
  <c r="M18" i="73"/>
  <c r="M17" i="73"/>
  <c r="M16" i="73"/>
  <c r="M15" i="73"/>
  <c r="M14" i="73"/>
  <c r="M13" i="73"/>
  <c r="M12" i="73"/>
  <c r="M11" i="73"/>
  <c r="L76" i="72"/>
  <c r="M76" i="72" s="1"/>
  <c r="M75" i="72"/>
  <c r="M74" i="72"/>
  <c r="M73" i="72"/>
  <c r="M72" i="72"/>
  <c r="M71" i="72"/>
  <c r="M70" i="72"/>
  <c r="M69" i="72"/>
  <c r="M68" i="72"/>
  <c r="M67" i="72"/>
  <c r="M66" i="72"/>
  <c r="M65" i="72"/>
  <c r="M64" i="72"/>
  <c r="M63" i="72"/>
  <c r="M62" i="72"/>
  <c r="M61" i="72"/>
  <c r="M60" i="72"/>
  <c r="M59" i="72"/>
  <c r="M58" i="72"/>
  <c r="M57" i="72"/>
  <c r="M56" i="72"/>
  <c r="M55" i="72"/>
  <c r="M54" i="72"/>
  <c r="M53" i="72"/>
  <c r="M52" i="72"/>
  <c r="M51" i="72"/>
  <c r="M50" i="72"/>
  <c r="M49" i="72"/>
  <c r="M48" i="72"/>
  <c r="M47" i="72"/>
  <c r="M46" i="72"/>
  <c r="M45" i="72"/>
  <c r="M44" i="72"/>
  <c r="M43" i="72"/>
  <c r="M42" i="72"/>
  <c r="M41" i="72"/>
  <c r="M40" i="72"/>
  <c r="M39" i="72"/>
  <c r="M38" i="72"/>
  <c r="M37" i="72"/>
  <c r="M36" i="72"/>
  <c r="M35" i="72"/>
  <c r="M34" i="72"/>
  <c r="M33" i="72"/>
  <c r="M32" i="72"/>
  <c r="M31" i="72"/>
  <c r="M30" i="72"/>
  <c r="M29" i="72"/>
  <c r="M28" i="72"/>
  <c r="M27" i="72"/>
  <c r="M26" i="72"/>
  <c r="M25" i="72"/>
  <c r="M24" i="72"/>
  <c r="M23" i="72"/>
  <c r="M22" i="72"/>
  <c r="M21" i="72"/>
  <c r="M20" i="72"/>
  <c r="M19" i="72"/>
  <c r="M18" i="72"/>
  <c r="M17" i="72"/>
  <c r="M16" i="72"/>
  <c r="M15" i="72"/>
  <c r="M14" i="72"/>
  <c r="M13" i="72"/>
  <c r="M12" i="72"/>
  <c r="M11" i="72"/>
  <c r="M79" i="71"/>
  <c r="L79" i="71"/>
  <c r="M78" i="71"/>
  <c r="M77" i="71"/>
  <c r="M76" i="71"/>
  <c r="M75" i="71"/>
  <c r="M74" i="71"/>
  <c r="M73" i="71"/>
  <c r="M72" i="71"/>
  <c r="M71" i="71"/>
  <c r="M70" i="71"/>
  <c r="M69" i="71"/>
  <c r="M68" i="71"/>
  <c r="M67" i="71"/>
  <c r="M66" i="71"/>
  <c r="M65" i="71"/>
  <c r="M64" i="71"/>
  <c r="M63" i="71"/>
  <c r="M62" i="71"/>
  <c r="M61" i="71"/>
  <c r="M60" i="71"/>
  <c r="M59" i="71"/>
  <c r="M58" i="71"/>
  <c r="M57" i="71"/>
  <c r="M56" i="71"/>
  <c r="M55" i="71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L187" i="70"/>
  <c r="M187" i="70" s="1"/>
  <c r="M186" i="70"/>
  <c r="M185" i="70"/>
  <c r="M184" i="70"/>
  <c r="M183" i="70"/>
  <c r="M182" i="70"/>
  <c r="M181" i="70"/>
  <c r="M180" i="70"/>
  <c r="M179" i="70"/>
  <c r="M178" i="70"/>
  <c r="M177" i="70"/>
  <c r="M176" i="70"/>
  <c r="M175" i="70"/>
  <c r="M174" i="70"/>
  <c r="M173" i="70"/>
  <c r="M172" i="70"/>
  <c r="M171" i="70"/>
  <c r="M170" i="70"/>
  <c r="M169" i="70"/>
  <c r="M168" i="70"/>
  <c r="M167" i="70"/>
  <c r="M166" i="70"/>
  <c r="M165" i="70"/>
  <c r="M164" i="70"/>
  <c r="M163" i="70"/>
  <c r="M162" i="70"/>
  <c r="M161" i="70"/>
  <c r="M160" i="70"/>
  <c r="M159" i="70"/>
  <c r="M158" i="70"/>
  <c r="M157" i="70"/>
  <c r="M156" i="70"/>
  <c r="M155" i="70"/>
  <c r="M154" i="70"/>
  <c r="M153" i="70"/>
  <c r="M152" i="70"/>
  <c r="M151" i="70"/>
  <c r="M150" i="70"/>
  <c r="M149" i="70"/>
  <c r="M148" i="70"/>
  <c r="M147" i="70"/>
  <c r="M146" i="70"/>
  <c r="M145" i="70"/>
  <c r="M144" i="70"/>
  <c r="M143" i="70"/>
  <c r="M142" i="70"/>
  <c r="M141" i="70"/>
  <c r="M140" i="70"/>
  <c r="M139" i="70"/>
  <c r="M138" i="70"/>
  <c r="M137" i="70"/>
  <c r="M136" i="70"/>
  <c r="M135" i="70"/>
  <c r="M134" i="70"/>
  <c r="M133" i="70"/>
  <c r="M132" i="70"/>
  <c r="M131" i="70"/>
  <c r="M130" i="70"/>
  <c r="M129" i="70"/>
  <c r="M128" i="70"/>
  <c r="M127" i="70"/>
  <c r="M126" i="70"/>
  <c r="M125" i="70"/>
  <c r="M124" i="70"/>
  <c r="M123" i="70"/>
  <c r="M122" i="70"/>
  <c r="M121" i="70"/>
  <c r="M120" i="70"/>
  <c r="M119" i="70"/>
  <c r="M118" i="70"/>
  <c r="M117" i="70"/>
  <c r="M116" i="70"/>
  <c r="M115" i="70"/>
  <c r="M114" i="70"/>
  <c r="M113" i="70"/>
  <c r="M112" i="70"/>
  <c r="M111" i="70"/>
  <c r="M110" i="70"/>
  <c r="M109" i="70"/>
  <c r="M108" i="70"/>
  <c r="M107" i="70"/>
  <c r="M106" i="70"/>
  <c r="M105" i="70"/>
  <c r="M104" i="70"/>
  <c r="M103" i="70"/>
  <c r="M102" i="70"/>
  <c r="M101" i="70"/>
  <c r="M100" i="70"/>
  <c r="M99" i="70"/>
  <c r="M98" i="70"/>
  <c r="M97" i="70"/>
  <c r="M96" i="70"/>
  <c r="M95" i="70"/>
  <c r="M94" i="70"/>
  <c r="M93" i="70"/>
  <c r="M92" i="70"/>
  <c r="M91" i="70"/>
  <c r="M90" i="70"/>
  <c r="M89" i="70"/>
  <c r="M88" i="70"/>
  <c r="M87" i="70"/>
  <c r="M86" i="70"/>
  <c r="M85" i="70"/>
  <c r="M84" i="70"/>
  <c r="M83" i="70"/>
  <c r="M82" i="70"/>
  <c r="M81" i="70"/>
  <c r="M80" i="70"/>
  <c r="M79" i="70"/>
  <c r="M78" i="70"/>
  <c r="M77" i="70"/>
  <c r="M76" i="70"/>
  <c r="M75" i="70"/>
  <c r="M74" i="70"/>
  <c r="M73" i="70"/>
  <c r="M72" i="70"/>
  <c r="M71" i="70"/>
  <c r="M70" i="70"/>
  <c r="M69" i="70"/>
  <c r="M68" i="70"/>
  <c r="M67" i="70"/>
  <c r="M66" i="70"/>
  <c r="M65" i="70"/>
  <c r="M64" i="70"/>
  <c r="M63" i="70"/>
  <c r="M62" i="70"/>
  <c r="M61" i="70"/>
  <c r="M60" i="70"/>
  <c r="M59" i="70"/>
  <c r="M58" i="70"/>
  <c r="M57" i="70"/>
  <c r="M56" i="70"/>
  <c r="M55" i="70"/>
  <c r="M54" i="70"/>
  <c r="M53" i="70"/>
  <c r="M52" i="70"/>
  <c r="M51" i="70"/>
  <c r="M50" i="70"/>
  <c r="M49" i="70"/>
  <c r="M48" i="70"/>
  <c r="M47" i="70"/>
  <c r="M46" i="70"/>
  <c r="M45" i="70"/>
  <c r="M44" i="70"/>
  <c r="M43" i="70"/>
  <c r="M42" i="70"/>
  <c r="M41" i="70"/>
  <c r="M40" i="70"/>
  <c r="M39" i="70"/>
  <c r="M38" i="70"/>
  <c r="M37" i="70"/>
  <c r="M36" i="70"/>
  <c r="M35" i="70"/>
  <c r="M34" i="70"/>
  <c r="M33" i="70"/>
  <c r="M32" i="70"/>
  <c r="M31" i="70"/>
  <c r="M30" i="70"/>
  <c r="M29" i="70"/>
  <c r="M28" i="70"/>
  <c r="M27" i="70"/>
  <c r="M26" i="70"/>
  <c r="M25" i="70"/>
  <c r="M24" i="70"/>
  <c r="M23" i="70"/>
  <c r="M22" i="70"/>
  <c r="M21" i="70"/>
  <c r="M20" i="70"/>
  <c r="M19" i="70"/>
  <c r="M18" i="70"/>
  <c r="M17" i="70"/>
  <c r="M16" i="70"/>
  <c r="M15" i="70"/>
  <c r="M14" i="70"/>
  <c r="M13" i="70"/>
  <c r="M12" i="70"/>
  <c r="M11" i="70"/>
  <c r="L33" i="69"/>
  <c r="M33" i="69" s="1"/>
  <c r="M32" i="69"/>
  <c r="M31" i="69"/>
  <c r="M30" i="69"/>
  <c r="M29" i="69"/>
  <c r="M28" i="69"/>
  <c r="M27" i="69"/>
  <c r="M26" i="69"/>
  <c r="M25" i="69"/>
  <c r="M24" i="69"/>
  <c r="M23" i="69"/>
  <c r="M22" i="69"/>
  <c r="M21" i="69"/>
  <c r="M20" i="69"/>
  <c r="M19" i="69"/>
  <c r="M18" i="69"/>
  <c r="M17" i="69"/>
  <c r="M16" i="69"/>
  <c r="M15" i="69"/>
  <c r="M14" i="69"/>
  <c r="M13" i="69"/>
  <c r="M12" i="69"/>
  <c r="M11" i="69"/>
  <c r="L109" i="68"/>
  <c r="M109" i="68" s="1"/>
  <c r="M108" i="68"/>
  <c r="M107" i="68"/>
  <c r="M106" i="68"/>
  <c r="M105" i="68"/>
  <c r="M104" i="68"/>
  <c r="M103" i="68"/>
  <c r="M102" i="68"/>
  <c r="M101" i="68"/>
  <c r="M100" i="68"/>
  <c r="M99" i="68"/>
  <c r="M98" i="68"/>
  <c r="M97" i="68"/>
  <c r="M96" i="68"/>
  <c r="M95" i="68"/>
  <c r="M94" i="68"/>
  <c r="M93" i="68"/>
  <c r="M92" i="68"/>
  <c r="M91" i="68"/>
  <c r="M90" i="68"/>
  <c r="M89" i="68"/>
  <c r="M88" i="68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M34" i="68"/>
  <c r="M33" i="68"/>
  <c r="M32" i="68"/>
  <c r="M31" i="68"/>
  <c r="M30" i="68"/>
  <c r="M29" i="68"/>
  <c r="M28" i="68"/>
  <c r="M27" i="68"/>
  <c r="M26" i="68"/>
  <c r="M25" i="68"/>
  <c r="M24" i="68"/>
  <c r="M23" i="68"/>
  <c r="M22" i="68"/>
  <c r="M21" i="68"/>
  <c r="M20" i="68"/>
  <c r="M19" i="68"/>
  <c r="M18" i="68"/>
  <c r="M17" i="68"/>
  <c r="M16" i="68"/>
  <c r="M15" i="68"/>
  <c r="M14" i="68"/>
  <c r="M13" i="68"/>
  <c r="M12" i="68"/>
  <c r="M11" i="68"/>
  <c r="L103" i="67"/>
  <c r="M103" i="67" s="1"/>
  <c r="M102" i="67"/>
  <c r="M101" i="67"/>
  <c r="M100" i="67"/>
  <c r="M99" i="67"/>
  <c r="M98" i="67"/>
  <c r="M97" i="67"/>
  <c r="M96" i="67"/>
  <c r="M95" i="67"/>
  <c r="M94" i="67"/>
  <c r="M93" i="67"/>
  <c r="M92" i="67"/>
  <c r="M91" i="67"/>
  <c r="M90" i="67"/>
  <c r="M89" i="67"/>
  <c r="M88" i="67"/>
  <c r="M87" i="67"/>
  <c r="M86" i="67"/>
  <c r="M85" i="67"/>
  <c r="M84" i="67"/>
  <c r="M83" i="67"/>
  <c r="M82" i="67"/>
  <c r="M81" i="67"/>
  <c r="M80" i="67"/>
  <c r="M79" i="67"/>
  <c r="M78" i="67"/>
  <c r="M77" i="67"/>
  <c r="M76" i="67"/>
  <c r="M75" i="67"/>
  <c r="M74" i="67"/>
  <c r="M73" i="67"/>
  <c r="M72" i="67"/>
  <c r="M71" i="67"/>
  <c r="M70" i="67"/>
  <c r="M69" i="67"/>
  <c r="M68" i="67"/>
  <c r="M67" i="67"/>
  <c r="M66" i="67"/>
  <c r="M65" i="67"/>
  <c r="M64" i="67"/>
  <c r="M63" i="67"/>
  <c r="M62" i="67"/>
  <c r="M61" i="67"/>
  <c r="M60" i="67"/>
  <c r="M59" i="67"/>
  <c r="M58" i="67"/>
  <c r="M57" i="67"/>
  <c r="M56" i="67"/>
  <c r="M55" i="67"/>
  <c r="M54" i="67"/>
  <c r="M53" i="67"/>
  <c r="M52" i="67"/>
  <c r="M51" i="67"/>
  <c r="M50" i="67"/>
  <c r="M49" i="67"/>
  <c r="M48" i="67"/>
  <c r="M47" i="67"/>
  <c r="M46" i="67"/>
  <c r="M45" i="67"/>
  <c r="M44" i="67"/>
  <c r="M43" i="67"/>
  <c r="M42" i="67"/>
  <c r="M41" i="67"/>
  <c r="M40" i="67"/>
  <c r="M39" i="67"/>
  <c r="M38" i="67"/>
  <c r="M37" i="67"/>
  <c r="M36" i="67"/>
  <c r="M35" i="67"/>
  <c r="M34" i="67"/>
  <c r="M33" i="67"/>
  <c r="M32" i="67"/>
  <c r="M31" i="67"/>
  <c r="M30" i="67"/>
  <c r="M29" i="67"/>
  <c r="M28" i="67"/>
  <c r="M27" i="67"/>
  <c r="M26" i="67"/>
  <c r="M25" i="67"/>
  <c r="M24" i="67"/>
  <c r="M23" i="67"/>
  <c r="M22" i="67"/>
  <c r="M21" i="67"/>
  <c r="M20" i="67"/>
  <c r="M19" i="67"/>
  <c r="M18" i="67"/>
  <c r="M17" i="67"/>
  <c r="M16" i="67"/>
  <c r="M15" i="67"/>
  <c r="M14" i="67"/>
  <c r="M13" i="67"/>
  <c r="M12" i="67"/>
  <c r="M11" i="67"/>
  <c r="L59" i="66"/>
  <c r="M59" i="66" s="1"/>
  <c r="M58" i="66"/>
  <c r="M57" i="66"/>
  <c r="M56" i="66"/>
  <c r="M55" i="66"/>
  <c r="M54" i="66"/>
  <c r="M53" i="66"/>
  <c r="M52" i="66"/>
  <c r="M51" i="66"/>
  <c r="M50" i="66"/>
  <c r="M49" i="66"/>
  <c r="M48" i="66"/>
  <c r="M47" i="66"/>
  <c r="M46" i="66"/>
  <c r="M45" i="66"/>
  <c r="M44" i="66"/>
  <c r="M43" i="66"/>
  <c r="M42" i="66"/>
  <c r="M41" i="66"/>
  <c r="M40" i="66"/>
  <c r="M39" i="66"/>
  <c r="M38" i="66"/>
  <c r="M37" i="66"/>
  <c r="M36" i="66"/>
  <c r="M35" i="66"/>
  <c r="M34" i="66"/>
  <c r="M33" i="66"/>
  <c r="M32" i="66"/>
  <c r="M31" i="66"/>
  <c r="M30" i="66"/>
  <c r="M29" i="66"/>
  <c r="M28" i="66"/>
  <c r="M27" i="66"/>
  <c r="M26" i="66"/>
  <c r="M25" i="66"/>
  <c r="M24" i="66"/>
  <c r="M23" i="66"/>
  <c r="M22" i="66"/>
  <c r="M21" i="66"/>
  <c r="M20" i="66"/>
  <c r="M19" i="66"/>
  <c r="M18" i="66"/>
  <c r="M17" i="66"/>
  <c r="M16" i="66"/>
  <c r="M15" i="66"/>
  <c r="M14" i="66"/>
  <c r="M13" i="66"/>
  <c r="M12" i="66"/>
  <c r="M11" i="66"/>
  <c r="L95" i="65"/>
  <c r="M95" i="65" s="1"/>
  <c r="M94" i="65"/>
  <c r="M93" i="65"/>
  <c r="M92" i="65"/>
  <c r="M91" i="65"/>
  <c r="M90" i="65"/>
  <c r="M89" i="65"/>
  <c r="M88" i="65"/>
  <c r="M87" i="65"/>
  <c r="M86" i="65"/>
  <c r="M85" i="65"/>
  <c r="M84" i="65"/>
  <c r="M83" i="65"/>
  <c r="M82" i="65"/>
  <c r="M81" i="65"/>
  <c r="M80" i="65"/>
  <c r="M79" i="65"/>
  <c r="M78" i="65"/>
  <c r="M77" i="65"/>
  <c r="M76" i="65"/>
  <c r="M75" i="65"/>
  <c r="M74" i="65"/>
  <c r="M73" i="65"/>
  <c r="M72" i="65"/>
  <c r="M71" i="65"/>
  <c r="M70" i="65"/>
  <c r="M69" i="65"/>
  <c r="M68" i="65"/>
  <c r="M67" i="65"/>
  <c r="M66" i="65"/>
  <c r="M65" i="65"/>
  <c r="M64" i="65"/>
  <c r="M63" i="65"/>
  <c r="M62" i="65"/>
  <c r="M61" i="65"/>
  <c r="M60" i="65"/>
  <c r="M59" i="65"/>
  <c r="M58" i="65"/>
  <c r="M57" i="65"/>
  <c r="M56" i="65"/>
  <c r="M55" i="65"/>
  <c r="M54" i="65"/>
  <c r="M53" i="65"/>
  <c r="M52" i="65"/>
  <c r="M51" i="65"/>
  <c r="M50" i="65"/>
  <c r="M49" i="65"/>
  <c r="M48" i="65"/>
  <c r="M47" i="65"/>
  <c r="M46" i="65"/>
  <c r="M45" i="65"/>
  <c r="M44" i="65"/>
  <c r="M43" i="65"/>
  <c r="M42" i="65"/>
  <c r="M41" i="65"/>
  <c r="M40" i="65"/>
  <c r="M39" i="65"/>
  <c r="M38" i="65"/>
  <c r="M37" i="65"/>
  <c r="M36" i="65"/>
  <c r="M35" i="65"/>
  <c r="M34" i="65"/>
  <c r="M33" i="65"/>
  <c r="M32" i="65"/>
  <c r="M31" i="65"/>
  <c r="M30" i="65"/>
  <c r="M29" i="65"/>
  <c r="M28" i="65"/>
  <c r="M27" i="65"/>
  <c r="M26" i="65"/>
  <c r="M25" i="65"/>
  <c r="M24" i="65"/>
  <c r="M23" i="65"/>
  <c r="M22" i="65"/>
  <c r="M21" i="65"/>
  <c r="M20" i="65"/>
  <c r="M19" i="65"/>
  <c r="M18" i="65"/>
  <c r="M17" i="65"/>
  <c r="M16" i="65"/>
  <c r="M15" i="65"/>
  <c r="M14" i="65"/>
  <c r="M13" i="65"/>
  <c r="M12" i="65"/>
  <c r="M11" i="65"/>
  <c r="L55" i="64"/>
  <c r="M55" i="64" s="1"/>
  <c r="M54" i="64"/>
  <c r="M53" i="64"/>
  <c r="M52" i="64"/>
  <c r="M51" i="64"/>
  <c r="M50" i="64"/>
  <c r="M49" i="64"/>
  <c r="M48" i="64"/>
  <c r="M47" i="64"/>
  <c r="M46" i="64"/>
  <c r="M45" i="64"/>
  <c r="M44" i="64"/>
  <c r="M43" i="64"/>
  <c r="M42" i="64"/>
  <c r="M41" i="64"/>
  <c r="M40" i="64"/>
  <c r="M39" i="64"/>
  <c r="M38" i="64"/>
  <c r="M37" i="64"/>
  <c r="M36" i="64"/>
  <c r="M35" i="64"/>
  <c r="M34" i="64"/>
  <c r="M33" i="64"/>
  <c r="M32" i="64"/>
  <c r="M31" i="64"/>
  <c r="M30" i="64"/>
  <c r="M29" i="64"/>
  <c r="M28" i="64"/>
  <c r="M27" i="64"/>
  <c r="M26" i="64"/>
  <c r="M25" i="64"/>
  <c r="M24" i="64"/>
  <c r="M23" i="64"/>
  <c r="M22" i="64"/>
  <c r="M21" i="64"/>
  <c r="M20" i="64"/>
  <c r="M19" i="64"/>
  <c r="M18" i="64"/>
  <c r="M17" i="64"/>
  <c r="M16" i="64"/>
  <c r="M15" i="64"/>
  <c r="M14" i="64"/>
  <c r="M13" i="64"/>
  <c r="M12" i="64"/>
  <c r="M11" i="64"/>
  <c r="L21" i="63"/>
  <c r="M21" i="63" s="1"/>
  <c r="M20" i="63"/>
  <c r="M19" i="63"/>
  <c r="M18" i="63"/>
  <c r="M17" i="63"/>
  <c r="M16" i="63"/>
  <c r="M15" i="63"/>
  <c r="M14" i="63"/>
  <c r="M13" i="63"/>
  <c r="M12" i="63"/>
  <c r="M11" i="63"/>
  <c r="L14" i="62"/>
  <c r="M14" i="62" s="1"/>
  <c r="M13" i="62"/>
  <c r="M12" i="62"/>
  <c r="M11" i="62"/>
  <c r="L22" i="61"/>
  <c r="M22" i="61" s="1"/>
  <c r="M21" i="61"/>
  <c r="M20" i="61"/>
  <c r="M19" i="61"/>
  <c r="M18" i="61"/>
  <c r="M17" i="61"/>
  <c r="M16" i="61"/>
  <c r="M15" i="61"/>
  <c r="M14" i="61"/>
  <c r="M13" i="61"/>
  <c r="M12" i="61"/>
  <c r="M11" i="61"/>
  <c r="L28" i="60"/>
  <c r="M28" i="60" s="1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L60" i="59"/>
  <c r="M60" i="59" s="1"/>
  <c r="M59" i="59"/>
  <c r="M58" i="59"/>
  <c r="M57" i="59"/>
  <c r="M56" i="59"/>
  <c r="M55" i="59"/>
  <c r="M54" i="59"/>
  <c r="M53" i="59"/>
  <c r="M52" i="59"/>
  <c r="M51" i="59"/>
  <c r="M50" i="59"/>
  <c r="M49" i="59"/>
  <c r="M48" i="59"/>
  <c r="M47" i="59"/>
  <c r="M46" i="59"/>
  <c r="M45" i="59"/>
  <c r="M44" i="59"/>
  <c r="M43" i="59"/>
  <c r="M42" i="59"/>
  <c r="M41" i="59"/>
  <c r="M40" i="59"/>
  <c r="M39" i="59"/>
  <c r="M38" i="59"/>
  <c r="M37" i="59"/>
  <c r="M36" i="59"/>
  <c r="M35" i="59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L154" i="58"/>
  <c r="M154" i="58" s="1"/>
  <c r="M153" i="58"/>
  <c r="M152" i="58"/>
  <c r="M151" i="58"/>
  <c r="M150" i="58"/>
  <c r="M149" i="58"/>
  <c r="M148" i="58"/>
  <c r="M147" i="58"/>
  <c r="M146" i="58"/>
  <c r="M145" i="58"/>
  <c r="M144" i="58"/>
  <c r="M143" i="58"/>
  <c r="M142" i="58"/>
  <c r="M141" i="58"/>
  <c r="M140" i="58"/>
  <c r="M139" i="58"/>
  <c r="M138" i="58"/>
  <c r="M137" i="58"/>
  <c r="M136" i="58"/>
  <c r="M135" i="58"/>
  <c r="M134" i="58"/>
  <c r="M133" i="58"/>
  <c r="M132" i="58"/>
  <c r="M131" i="58"/>
  <c r="M130" i="58"/>
  <c r="M129" i="58"/>
  <c r="M128" i="58"/>
  <c r="M127" i="58"/>
  <c r="M126" i="58"/>
  <c r="M125" i="58"/>
  <c r="M124" i="58"/>
  <c r="M123" i="58"/>
  <c r="M122" i="58"/>
  <c r="M121" i="58"/>
  <c r="M120" i="58"/>
  <c r="M119" i="58"/>
  <c r="M118" i="58"/>
  <c r="M117" i="58"/>
  <c r="M116" i="58"/>
  <c r="M115" i="58"/>
  <c r="M114" i="58"/>
  <c r="M113" i="58"/>
  <c r="M112" i="58"/>
  <c r="M111" i="58"/>
  <c r="M110" i="58"/>
  <c r="M109" i="58"/>
  <c r="M108" i="58"/>
  <c r="M107" i="58"/>
  <c r="M106" i="58"/>
  <c r="M105" i="58"/>
  <c r="M104" i="58"/>
  <c r="M103" i="58"/>
  <c r="M102" i="58"/>
  <c r="M101" i="58"/>
  <c r="M100" i="58"/>
  <c r="M99" i="58"/>
  <c r="M98" i="58"/>
  <c r="M97" i="58"/>
  <c r="M96" i="58"/>
  <c r="M95" i="58"/>
  <c r="M94" i="58"/>
  <c r="M93" i="58"/>
  <c r="M92" i="58"/>
  <c r="M91" i="58"/>
  <c r="M90" i="58"/>
  <c r="M89" i="58"/>
  <c r="M88" i="58"/>
  <c r="M87" i="58"/>
  <c r="M86" i="58"/>
  <c r="M85" i="58"/>
  <c r="M84" i="58"/>
  <c r="M83" i="58"/>
  <c r="M82" i="58"/>
  <c r="M81" i="58"/>
  <c r="M80" i="58"/>
  <c r="M79" i="58"/>
  <c r="M78" i="58"/>
  <c r="M77" i="58"/>
  <c r="M76" i="58"/>
  <c r="M75" i="58"/>
  <c r="M74" i="58"/>
  <c r="M73" i="58"/>
  <c r="M72" i="58"/>
  <c r="M71" i="58"/>
  <c r="M70" i="58"/>
  <c r="M69" i="58"/>
  <c r="M68" i="58"/>
  <c r="M67" i="58"/>
  <c r="M66" i="58"/>
  <c r="M65" i="58"/>
  <c r="M64" i="58"/>
  <c r="M63" i="58"/>
  <c r="M62" i="58"/>
  <c r="M61" i="58"/>
  <c r="M60" i="58"/>
  <c r="M59" i="58"/>
  <c r="M58" i="58"/>
  <c r="M57" i="58"/>
  <c r="M56" i="58"/>
  <c r="M55" i="58"/>
  <c r="M54" i="58"/>
  <c r="M53" i="58"/>
  <c r="M52" i="58"/>
  <c r="M51" i="58"/>
  <c r="M50" i="58"/>
  <c r="M49" i="58"/>
  <c r="M48" i="58"/>
  <c r="M47" i="58"/>
  <c r="M46" i="58"/>
  <c r="M45" i="58"/>
  <c r="M44" i="58"/>
  <c r="M43" i="58"/>
  <c r="M42" i="58"/>
  <c r="M41" i="58"/>
  <c r="M40" i="58"/>
  <c r="M39" i="58"/>
  <c r="M38" i="58"/>
  <c r="M37" i="58"/>
  <c r="M36" i="58"/>
  <c r="M35" i="58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L237" i="57"/>
  <c r="M237" i="57" s="1"/>
  <c r="M236" i="57"/>
  <c r="M235" i="57"/>
  <c r="M234" i="57"/>
  <c r="M233" i="57"/>
  <c r="M232" i="57"/>
  <c r="M231" i="57"/>
  <c r="M230" i="57"/>
  <c r="M229" i="57"/>
  <c r="M228" i="57"/>
  <c r="M227" i="57"/>
  <c r="M226" i="57"/>
  <c r="M225" i="57"/>
  <c r="M224" i="57"/>
  <c r="M223" i="57"/>
  <c r="M222" i="57"/>
  <c r="M221" i="57"/>
  <c r="M220" i="57"/>
  <c r="M219" i="57"/>
  <c r="M218" i="57"/>
  <c r="M217" i="57"/>
  <c r="M216" i="57"/>
  <c r="M215" i="57"/>
  <c r="M214" i="57"/>
  <c r="M213" i="57"/>
  <c r="M212" i="57"/>
  <c r="M211" i="57"/>
  <c r="M210" i="57"/>
  <c r="M209" i="57"/>
  <c r="M208" i="57"/>
  <c r="M207" i="57"/>
  <c r="M206" i="57"/>
  <c r="M205" i="57"/>
  <c r="M204" i="57"/>
  <c r="M203" i="57"/>
  <c r="M202" i="57"/>
  <c r="M201" i="57"/>
  <c r="M200" i="57"/>
  <c r="M199" i="57"/>
  <c r="M198" i="57"/>
  <c r="M197" i="57"/>
  <c r="M196" i="57"/>
  <c r="M195" i="57"/>
  <c r="M194" i="57"/>
  <c r="M193" i="57"/>
  <c r="M192" i="57"/>
  <c r="M191" i="57"/>
  <c r="M190" i="57"/>
  <c r="M189" i="57"/>
  <c r="M188" i="57"/>
  <c r="M187" i="57"/>
  <c r="M186" i="57"/>
  <c r="M185" i="57"/>
  <c r="M184" i="57"/>
  <c r="M183" i="57"/>
  <c r="M182" i="57"/>
  <c r="M181" i="57"/>
  <c r="M180" i="57"/>
  <c r="M179" i="57"/>
  <c r="M178" i="57"/>
  <c r="M177" i="57"/>
  <c r="M176" i="57"/>
  <c r="M175" i="57"/>
  <c r="M174" i="57"/>
  <c r="M173" i="57"/>
  <c r="M172" i="57"/>
  <c r="M171" i="57"/>
  <c r="M170" i="57"/>
  <c r="M169" i="57"/>
  <c r="M168" i="57"/>
  <c r="M167" i="57"/>
  <c r="M166" i="57"/>
  <c r="M165" i="57"/>
  <c r="M164" i="57"/>
  <c r="M163" i="57"/>
  <c r="M162" i="57"/>
  <c r="M161" i="57"/>
  <c r="M160" i="57"/>
  <c r="M159" i="57"/>
  <c r="M158" i="57"/>
  <c r="M157" i="57"/>
  <c r="M156" i="57"/>
  <c r="M155" i="57"/>
  <c r="M154" i="57"/>
  <c r="M153" i="57"/>
  <c r="M152" i="57"/>
  <c r="M151" i="57"/>
  <c r="M150" i="57"/>
  <c r="M149" i="57"/>
  <c r="M148" i="57"/>
  <c r="M147" i="57"/>
  <c r="M146" i="57"/>
  <c r="M145" i="57"/>
  <c r="M144" i="57"/>
  <c r="M143" i="57"/>
  <c r="M142" i="57"/>
  <c r="M141" i="57"/>
  <c r="M140" i="57"/>
  <c r="M139" i="57"/>
  <c r="M138" i="57"/>
  <c r="M137" i="57"/>
  <c r="M136" i="57"/>
  <c r="M135" i="57"/>
  <c r="M134" i="57"/>
  <c r="M133" i="57"/>
  <c r="M132" i="57"/>
  <c r="M131" i="57"/>
  <c r="M130" i="57"/>
  <c r="M129" i="57"/>
  <c r="M128" i="57"/>
  <c r="M127" i="57"/>
  <c r="M126" i="57"/>
  <c r="M125" i="57"/>
  <c r="M124" i="57"/>
  <c r="M123" i="57"/>
  <c r="M122" i="57"/>
  <c r="M121" i="57"/>
  <c r="M120" i="57"/>
  <c r="M119" i="57"/>
  <c r="M118" i="57"/>
  <c r="M117" i="57"/>
  <c r="M116" i="57"/>
  <c r="M115" i="57"/>
  <c r="M114" i="57"/>
  <c r="M113" i="57"/>
  <c r="M112" i="57"/>
  <c r="M111" i="57"/>
  <c r="M110" i="57"/>
  <c r="M109" i="57"/>
  <c r="M108" i="57"/>
  <c r="M107" i="57"/>
  <c r="M106" i="57"/>
  <c r="M105" i="57"/>
  <c r="M104" i="57"/>
  <c r="M103" i="57"/>
  <c r="M102" i="57"/>
  <c r="M101" i="57"/>
  <c r="M100" i="57"/>
  <c r="M99" i="57"/>
  <c r="M98" i="57"/>
  <c r="M97" i="57"/>
  <c r="M96" i="57"/>
  <c r="M95" i="57"/>
  <c r="M94" i="57"/>
  <c r="M93" i="57"/>
  <c r="M92" i="57"/>
  <c r="M91" i="57"/>
  <c r="M90" i="57"/>
  <c r="M89" i="57"/>
  <c r="M88" i="57"/>
  <c r="M87" i="57"/>
  <c r="M86" i="57"/>
  <c r="M85" i="57"/>
  <c r="M84" i="57"/>
  <c r="M83" i="57"/>
  <c r="M82" i="57"/>
  <c r="M81" i="57"/>
  <c r="M80" i="57"/>
  <c r="M79" i="57"/>
  <c r="M78" i="57"/>
  <c r="M77" i="57"/>
  <c r="M76" i="57"/>
  <c r="M75" i="57"/>
  <c r="M74" i="57"/>
  <c r="M73" i="57"/>
  <c r="M72" i="57"/>
  <c r="M71" i="57"/>
  <c r="M70" i="57"/>
  <c r="M69" i="57"/>
  <c r="M68" i="57"/>
  <c r="M67" i="57"/>
  <c r="M66" i="57"/>
  <c r="M65" i="57"/>
  <c r="M64" i="57"/>
  <c r="M63" i="57"/>
  <c r="M62" i="57"/>
  <c r="M61" i="57"/>
  <c r="M60" i="57"/>
  <c r="M59" i="57"/>
  <c r="M58" i="57"/>
  <c r="M57" i="57"/>
  <c r="M56" i="57"/>
  <c r="M55" i="57"/>
  <c r="M54" i="57"/>
  <c r="M53" i="57"/>
  <c r="M52" i="57"/>
  <c r="M51" i="57"/>
  <c r="M50" i="57"/>
  <c r="M49" i="57"/>
  <c r="M48" i="57"/>
  <c r="M47" i="57"/>
  <c r="M46" i="57"/>
  <c r="M45" i="57"/>
  <c r="M44" i="57"/>
  <c r="M43" i="57"/>
  <c r="M42" i="57"/>
  <c r="M41" i="57"/>
  <c r="M40" i="57"/>
  <c r="M39" i="57"/>
  <c r="M38" i="57"/>
  <c r="M37" i="57"/>
  <c r="M36" i="57"/>
  <c r="M35" i="57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L91" i="56"/>
  <c r="M91" i="56" s="1"/>
  <c r="M90" i="56"/>
  <c r="M89" i="56"/>
  <c r="M88" i="56"/>
  <c r="M87" i="56"/>
  <c r="M86" i="56"/>
  <c r="M85" i="56"/>
  <c r="M84" i="56"/>
  <c r="M83" i="56"/>
  <c r="M82" i="56"/>
  <c r="M81" i="56"/>
  <c r="M80" i="56"/>
  <c r="M79" i="56"/>
  <c r="M78" i="56"/>
  <c r="M77" i="56"/>
  <c r="M76" i="56"/>
  <c r="M75" i="56"/>
  <c r="M74" i="56"/>
  <c r="M73" i="56"/>
  <c r="M72" i="56"/>
  <c r="M71" i="56"/>
  <c r="M70" i="56"/>
  <c r="M69" i="56"/>
  <c r="M68" i="56"/>
  <c r="M67" i="56"/>
  <c r="M66" i="56"/>
  <c r="M65" i="56"/>
  <c r="M64" i="56"/>
  <c r="M63" i="56"/>
  <c r="M62" i="56"/>
  <c r="M61" i="56"/>
  <c r="M60" i="56"/>
  <c r="M59" i="56"/>
  <c r="M58" i="56"/>
  <c r="M57" i="56"/>
  <c r="M56" i="56"/>
  <c r="M55" i="56"/>
  <c r="M54" i="56"/>
  <c r="M53" i="56"/>
  <c r="M52" i="56"/>
  <c r="M51" i="56"/>
  <c r="M50" i="56"/>
  <c r="M49" i="56"/>
  <c r="M48" i="56"/>
  <c r="M47" i="56"/>
  <c r="M46" i="56"/>
  <c r="M45" i="56"/>
  <c r="M44" i="56"/>
  <c r="M43" i="56"/>
  <c r="M42" i="56"/>
  <c r="M41" i="56"/>
  <c r="M40" i="56"/>
  <c r="M39" i="56"/>
  <c r="M38" i="56"/>
  <c r="M37" i="56"/>
  <c r="M36" i="56"/>
  <c r="M35" i="56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L31" i="55"/>
  <c r="M31" i="55" s="1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L100" i="53"/>
  <c r="M100" i="53" s="1"/>
  <c r="M99" i="53"/>
  <c r="M98" i="53"/>
  <c r="M97" i="53"/>
  <c r="M96" i="53"/>
  <c r="M95" i="53"/>
  <c r="M94" i="53"/>
  <c r="M93" i="53"/>
  <c r="M92" i="53"/>
  <c r="M91" i="53"/>
  <c r="M90" i="53"/>
  <c r="M89" i="53"/>
  <c r="M88" i="53"/>
  <c r="M87" i="53"/>
  <c r="M86" i="53"/>
  <c r="M85" i="53"/>
  <c r="M84" i="53"/>
  <c r="M83" i="53"/>
  <c r="M82" i="53"/>
  <c r="M81" i="53"/>
  <c r="M80" i="53"/>
  <c r="M79" i="53"/>
  <c r="M78" i="53"/>
  <c r="M77" i="53"/>
  <c r="M76" i="53"/>
  <c r="M75" i="53"/>
  <c r="M74" i="53"/>
  <c r="M73" i="53"/>
  <c r="M72" i="53"/>
  <c r="M71" i="53"/>
  <c r="M70" i="53"/>
  <c r="M69" i="53"/>
  <c r="M68" i="53"/>
  <c r="M67" i="53"/>
  <c r="M66" i="53"/>
  <c r="M65" i="53"/>
  <c r="M64" i="53"/>
  <c r="M63" i="53"/>
  <c r="M62" i="53"/>
  <c r="M61" i="53"/>
  <c r="M60" i="53"/>
  <c r="M59" i="53"/>
  <c r="M58" i="53"/>
  <c r="M57" i="53"/>
  <c r="M56" i="53"/>
  <c r="M55" i="53"/>
  <c r="M54" i="53"/>
  <c r="M53" i="53"/>
  <c r="M52" i="53"/>
  <c r="M51" i="53"/>
  <c r="M50" i="53"/>
  <c r="M49" i="53"/>
  <c r="M48" i="53"/>
  <c r="M47" i="53"/>
  <c r="M46" i="53"/>
  <c r="M45" i="53"/>
  <c r="M44" i="53"/>
  <c r="M43" i="53"/>
  <c r="M42" i="53"/>
  <c r="M41" i="53"/>
  <c r="M40" i="53"/>
  <c r="M39" i="53"/>
  <c r="M38" i="53"/>
  <c r="M37" i="53"/>
  <c r="M36" i="53"/>
  <c r="M35" i="53"/>
  <c r="M34" i="53"/>
  <c r="M33" i="53"/>
  <c r="M32" i="53"/>
  <c r="M31" i="53"/>
  <c r="M30" i="53"/>
  <c r="M29" i="53"/>
  <c r="M28" i="53"/>
  <c r="M27" i="53"/>
  <c r="M26" i="53"/>
  <c r="M25" i="53"/>
  <c r="M24" i="53"/>
  <c r="M23" i="53"/>
  <c r="M22" i="53"/>
  <c r="M21" i="53"/>
  <c r="M20" i="53"/>
  <c r="M19" i="53"/>
  <c r="M18" i="53"/>
  <c r="M17" i="53"/>
  <c r="M16" i="53"/>
  <c r="M15" i="53"/>
  <c r="M14" i="53"/>
  <c r="M13" i="53"/>
  <c r="M12" i="53"/>
  <c r="M11" i="53"/>
  <c r="L88" i="52"/>
  <c r="M88" i="52" s="1"/>
  <c r="M87" i="52"/>
  <c r="M86" i="52"/>
  <c r="M85" i="52"/>
  <c r="M84" i="52"/>
  <c r="M83" i="52"/>
  <c r="M82" i="52"/>
  <c r="M81" i="52"/>
  <c r="M80" i="52"/>
  <c r="M79" i="52"/>
  <c r="M78" i="52"/>
  <c r="M77" i="52"/>
  <c r="M76" i="52"/>
  <c r="M75" i="52"/>
  <c r="M74" i="52"/>
  <c r="M73" i="52"/>
  <c r="M72" i="52"/>
  <c r="M71" i="52"/>
  <c r="M70" i="52"/>
  <c r="M69" i="52"/>
  <c r="M68" i="52"/>
  <c r="M67" i="52"/>
  <c r="M66" i="52"/>
  <c r="M65" i="52"/>
  <c r="M64" i="52"/>
  <c r="M63" i="52"/>
  <c r="M62" i="52"/>
  <c r="M61" i="52"/>
  <c r="M60" i="52"/>
  <c r="M59" i="52"/>
  <c r="M58" i="52"/>
  <c r="M57" i="52"/>
  <c r="M56" i="52"/>
  <c r="M55" i="52"/>
  <c r="M54" i="52"/>
  <c r="M53" i="52"/>
  <c r="M52" i="52"/>
  <c r="M51" i="52"/>
  <c r="M50" i="52"/>
  <c r="M49" i="52"/>
  <c r="M48" i="52"/>
  <c r="M47" i="52"/>
  <c r="M46" i="52"/>
  <c r="M45" i="52"/>
  <c r="M44" i="52"/>
  <c r="M43" i="52"/>
  <c r="M42" i="52"/>
  <c r="M41" i="52"/>
  <c r="M40" i="52"/>
  <c r="M39" i="52"/>
  <c r="M38" i="52"/>
  <c r="M37" i="52"/>
  <c r="M36" i="52"/>
  <c r="M35" i="52"/>
  <c r="M34" i="52"/>
  <c r="M33" i="52"/>
  <c r="M32" i="52"/>
  <c r="M31" i="52"/>
  <c r="M30" i="52"/>
  <c r="M29" i="52"/>
  <c r="M28" i="52"/>
  <c r="M27" i="52"/>
  <c r="M26" i="52"/>
  <c r="M25" i="52"/>
  <c r="M24" i="52"/>
  <c r="M23" i="52"/>
  <c r="M22" i="52"/>
  <c r="M21" i="52"/>
  <c r="M20" i="52"/>
  <c r="M19" i="52"/>
  <c r="M18" i="52"/>
  <c r="M17" i="52"/>
  <c r="M16" i="52"/>
  <c r="M15" i="52"/>
  <c r="M14" i="52"/>
  <c r="M13" i="52"/>
  <c r="M12" i="52"/>
  <c r="M11" i="52"/>
  <c r="L50" i="51"/>
  <c r="M50" i="51" s="1"/>
  <c r="M49" i="51"/>
  <c r="M48" i="51"/>
  <c r="M47" i="51"/>
  <c r="M46" i="51"/>
  <c r="M45" i="51"/>
  <c r="M44" i="51"/>
  <c r="M43" i="51"/>
  <c r="M42" i="51"/>
  <c r="M41" i="51"/>
  <c r="M40" i="51"/>
  <c r="M39" i="51"/>
  <c r="M38" i="51"/>
  <c r="M37" i="51"/>
  <c r="M36" i="51"/>
  <c r="M35" i="51"/>
  <c r="M34" i="51"/>
  <c r="M33" i="51"/>
  <c r="M32" i="51"/>
  <c r="M31" i="51"/>
  <c r="M30" i="51"/>
  <c r="M29" i="51"/>
  <c r="M28" i="51"/>
  <c r="M27" i="51"/>
  <c r="M26" i="51"/>
  <c r="M25" i="51"/>
  <c r="M24" i="51"/>
  <c r="M23" i="51"/>
  <c r="M22" i="51"/>
  <c r="M21" i="51"/>
  <c r="M20" i="51"/>
  <c r="M19" i="51"/>
  <c r="M18" i="51"/>
  <c r="M17" i="51"/>
  <c r="M16" i="51"/>
  <c r="M15" i="51"/>
  <c r="M14" i="51"/>
  <c r="M13" i="51"/>
  <c r="M12" i="51"/>
  <c r="M11" i="51"/>
  <c r="D10" i="50"/>
  <c r="D9" i="50"/>
  <c r="D8" i="50"/>
  <c r="D7" i="50"/>
  <c r="D6" i="50"/>
  <c r="D11" i="50" s="1"/>
  <c r="L224" i="49"/>
  <c r="M224" i="49" s="1"/>
  <c r="M223" i="49"/>
  <c r="M222" i="49"/>
  <c r="M221" i="49"/>
  <c r="M220" i="49"/>
  <c r="M219" i="49"/>
  <c r="M218" i="49"/>
  <c r="M217" i="49"/>
  <c r="M216" i="49"/>
  <c r="M215" i="49"/>
  <c r="M214" i="49"/>
  <c r="M213" i="49"/>
  <c r="M212" i="49"/>
  <c r="M211" i="49"/>
  <c r="M210" i="49"/>
  <c r="M209" i="49"/>
  <c r="M208" i="49"/>
  <c r="M207" i="49"/>
  <c r="M206" i="49"/>
  <c r="M205" i="49"/>
  <c r="M204" i="49"/>
  <c r="M203" i="49"/>
  <c r="M202" i="49"/>
  <c r="M201" i="49"/>
  <c r="M200" i="49"/>
  <c r="M199" i="49"/>
  <c r="M198" i="49"/>
  <c r="M197" i="49"/>
  <c r="M196" i="49"/>
  <c r="M195" i="49"/>
  <c r="M194" i="49"/>
  <c r="M193" i="49"/>
  <c r="M192" i="49"/>
  <c r="M191" i="49"/>
  <c r="M190" i="49"/>
  <c r="M189" i="49"/>
  <c r="M188" i="49"/>
  <c r="M187" i="49"/>
  <c r="M186" i="49"/>
  <c r="M185" i="49"/>
  <c r="M184" i="49"/>
  <c r="M183" i="49"/>
  <c r="M182" i="49"/>
  <c r="M181" i="49"/>
  <c r="M180" i="49"/>
  <c r="M179" i="49"/>
  <c r="M178" i="49"/>
  <c r="M177" i="49"/>
  <c r="M176" i="49"/>
  <c r="M175" i="49"/>
  <c r="M174" i="49"/>
  <c r="M173" i="49"/>
  <c r="M172" i="49"/>
  <c r="M171" i="49"/>
  <c r="M170" i="49"/>
  <c r="M169" i="49"/>
  <c r="M168" i="49"/>
  <c r="M167" i="49"/>
  <c r="M166" i="49"/>
  <c r="M165" i="49"/>
  <c r="M164" i="49"/>
  <c r="M163" i="49"/>
  <c r="M162" i="49"/>
  <c r="M161" i="49"/>
  <c r="M160" i="49"/>
  <c r="M159" i="49"/>
  <c r="M158" i="49"/>
  <c r="M157" i="49"/>
  <c r="M156" i="49"/>
  <c r="M155" i="49"/>
  <c r="M154" i="49"/>
  <c r="M153" i="49"/>
  <c r="M152" i="49"/>
  <c r="M151" i="49"/>
  <c r="M150" i="49"/>
  <c r="M149" i="49"/>
  <c r="M148" i="49"/>
  <c r="M147" i="49"/>
  <c r="M146" i="49"/>
  <c r="M145" i="49"/>
  <c r="M144" i="49"/>
  <c r="M143" i="49"/>
  <c r="M142" i="49"/>
  <c r="M141" i="49"/>
  <c r="M140" i="49"/>
  <c r="M139" i="49"/>
  <c r="M138" i="49"/>
  <c r="M137" i="49"/>
  <c r="M136" i="49"/>
  <c r="M135" i="49"/>
  <c r="M134" i="49"/>
  <c r="M133" i="49"/>
  <c r="M132" i="49"/>
  <c r="M131" i="49"/>
  <c r="M130" i="49"/>
  <c r="M129" i="49"/>
  <c r="M128" i="49"/>
  <c r="M127" i="49"/>
  <c r="M126" i="49"/>
  <c r="M125" i="49"/>
  <c r="M124" i="49"/>
  <c r="M123" i="49"/>
  <c r="M122" i="49"/>
  <c r="M121" i="49"/>
  <c r="M120" i="49"/>
  <c r="M119" i="49"/>
  <c r="M118" i="49"/>
  <c r="M117" i="49"/>
  <c r="M116" i="49"/>
  <c r="M115" i="49"/>
  <c r="M114" i="49"/>
  <c r="M113" i="49"/>
  <c r="M112" i="49"/>
  <c r="M111" i="49"/>
  <c r="M110" i="49"/>
  <c r="M109" i="49"/>
  <c r="M108" i="49"/>
  <c r="M107" i="49"/>
  <c r="M106" i="49"/>
  <c r="M105" i="49"/>
  <c r="M104" i="49"/>
  <c r="M103" i="49"/>
  <c r="M102" i="49"/>
  <c r="M101" i="49"/>
  <c r="M100" i="49"/>
  <c r="M99" i="49"/>
  <c r="M98" i="49"/>
  <c r="M97" i="49"/>
  <c r="M96" i="49"/>
  <c r="M95" i="49"/>
  <c r="M94" i="49"/>
  <c r="M93" i="49"/>
  <c r="M92" i="49"/>
  <c r="M91" i="49"/>
  <c r="M90" i="49"/>
  <c r="M89" i="49"/>
  <c r="M88" i="49"/>
  <c r="M87" i="49"/>
  <c r="M86" i="49"/>
  <c r="M85" i="49"/>
  <c r="M84" i="49"/>
  <c r="M83" i="49"/>
  <c r="M82" i="49"/>
  <c r="M81" i="49"/>
  <c r="M80" i="49"/>
  <c r="M79" i="49"/>
  <c r="M78" i="49"/>
  <c r="M77" i="49"/>
  <c r="M76" i="49"/>
  <c r="M75" i="49"/>
  <c r="M74" i="49"/>
  <c r="M73" i="49"/>
  <c r="M72" i="49"/>
  <c r="M71" i="49"/>
  <c r="M70" i="49"/>
  <c r="M69" i="49"/>
  <c r="M68" i="49"/>
  <c r="M67" i="49"/>
  <c r="M66" i="49"/>
  <c r="M65" i="49"/>
  <c r="M64" i="49"/>
  <c r="M63" i="49"/>
  <c r="M62" i="49"/>
  <c r="M61" i="49"/>
  <c r="M60" i="49"/>
  <c r="M59" i="49"/>
  <c r="M58" i="49"/>
  <c r="M57" i="49"/>
  <c r="M56" i="49"/>
  <c r="M55" i="49"/>
  <c r="M54" i="49"/>
  <c r="M53" i="49"/>
  <c r="M52" i="49"/>
  <c r="M51" i="49"/>
  <c r="M50" i="49"/>
  <c r="M49" i="49"/>
  <c r="M48" i="49"/>
  <c r="M47" i="49"/>
  <c r="M46" i="49"/>
  <c r="M45" i="49"/>
  <c r="M44" i="49"/>
  <c r="M43" i="49"/>
  <c r="M42" i="49"/>
  <c r="M41" i="49"/>
  <c r="M40" i="49"/>
  <c r="M39" i="49"/>
  <c r="M38" i="49"/>
  <c r="M37" i="49"/>
  <c r="M36" i="49"/>
  <c r="M35" i="49"/>
  <c r="M34" i="49"/>
  <c r="M33" i="49"/>
  <c r="M32" i="49"/>
  <c r="M31" i="49"/>
  <c r="M30" i="49"/>
  <c r="M29" i="49"/>
  <c r="M28" i="49"/>
  <c r="M27" i="49"/>
  <c r="M26" i="49"/>
  <c r="M25" i="49"/>
  <c r="M24" i="49"/>
  <c r="M23" i="49"/>
  <c r="M22" i="49"/>
  <c r="M21" i="49"/>
  <c r="M20" i="49"/>
  <c r="M19" i="49"/>
  <c r="M18" i="49"/>
  <c r="M17" i="49"/>
  <c r="M16" i="49"/>
  <c r="M15" i="49"/>
  <c r="M14" i="49"/>
  <c r="M13" i="49"/>
  <c r="M12" i="49"/>
  <c r="M11" i="49"/>
  <c r="D8" i="4"/>
  <c r="D9" i="4"/>
  <c r="D10" i="4"/>
  <c r="D11" i="4"/>
  <c r="D12" i="4"/>
  <c r="D13" i="4"/>
  <c r="D14" i="4"/>
  <c r="D7" i="4"/>
  <c r="C15" i="4"/>
  <c r="D15" i="4" s="1"/>
  <c r="D8" i="14"/>
  <c r="D9" i="14"/>
  <c r="D10" i="14"/>
  <c r="D11" i="14"/>
  <c r="D12" i="14"/>
  <c r="D13" i="14"/>
  <c r="D14" i="14"/>
  <c r="D7" i="14"/>
  <c r="M12" i="47" l="1"/>
  <c r="M13" i="47"/>
  <c r="M14" i="47"/>
  <c r="M15" i="47"/>
  <c r="M16" i="47"/>
  <c r="M17" i="47"/>
  <c r="M18" i="47"/>
  <c r="M19" i="47"/>
  <c r="M20" i="47"/>
  <c r="M21" i="47"/>
  <c r="M22" i="47"/>
  <c r="M23" i="47"/>
  <c r="M24" i="47"/>
  <c r="M25" i="47"/>
  <c r="M26" i="47"/>
  <c r="M27" i="47"/>
  <c r="M28" i="47"/>
  <c r="M29" i="47"/>
  <c r="M30" i="47"/>
  <c r="M31" i="47"/>
  <c r="M32" i="47"/>
  <c r="M33" i="47"/>
  <c r="M34" i="47"/>
  <c r="M35" i="47"/>
  <c r="M36" i="47"/>
  <c r="M37" i="47"/>
  <c r="M38" i="47"/>
  <c r="M39" i="47"/>
  <c r="M40" i="47"/>
  <c r="M41" i="47"/>
  <c r="M42" i="47"/>
  <c r="M43" i="47"/>
  <c r="M44" i="47"/>
  <c r="M45" i="47"/>
  <c r="M46" i="47"/>
  <c r="M47" i="47"/>
  <c r="M48" i="47"/>
  <c r="M49" i="47"/>
  <c r="M50" i="47"/>
  <c r="M51" i="47"/>
  <c r="M52" i="47"/>
  <c r="M53" i="47"/>
  <c r="M54" i="47"/>
  <c r="M55" i="47"/>
  <c r="M56" i="47"/>
  <c r="M57" i="47"/>
  <c r="M58" i="47"/>
  <c r="M59" i="47"/>
  <c r="M60" i="47"/>
  <c r="M61" i="47"/>
  <c r="M62" i="47"/>
  <c r="M63" i="47"/>
  <c r="M64" i="47"/>
  <c r="M65" i="47"/>
  <c r="M66" i="47"/>
  <c r="M67" i="47"/>
  <c r="M68" i="47"/>
  <c r="M69" i="47"/>
  <c r="M70" i="47"/>
  <c r="M71" i="47"/>
  <c r="M72" i="47"/>
  <c r="M73" i="47"/>
  <c r="M74" i="47"/>
  <c r="M75" i="47"/>
  <c r="M76" i="47"/>
  <c r="M77" i="47"/>
  <c r="M78" i="47"/>
  <c r="M79" i="47"/>
  <c r="M80" i="47"/>
  <c r="M81" i="47"/>
  <c r="M82" i="47"/>
  <c r="M83" i="47"/>
  <c r="M84" i="47"/>
  <c r="M85" i="47"/>
  <c r="M86" i="47"/>
  <c r="M87" i="47"/>
  <c r="M88" i="47"/>
  <c r="M89" i="47"/>
  <c r="M90" i="47"/>
  <c r="M91" i="47"/>
  <c r="M92" i="47"/>
  <c r="M93" i="47"/>
  <c r="M94" i="47"/>
  <c r="M95" i="47"/>
  <c r="M96" i="47"/>
  <c r="M97" i="47"/>
  <c r="M98" i="47"/>
  <c r="M11" i="47"/>
  <c r="L99" i="47"/>
  <c r="M99" i="47" s="1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11" i="46"/>
  <c r="L28" i="46"/>
  <c r="M12" i="45"/>
  <c r="M13" i="45"/>
  <c r="M14" i="45"/>
  <c r="M15" i="45"/>
  <c r="M16" i="45"/>
  <c r="M17" i="45"/>
  <c r="M18" i="45"/>
  <c r="M19" i="45"/>
  <c r="M20" i="45"/>
  <c r="M21" i="45"/>
  <c r="M22" i="45"/>
  <c r="M23" i="45"/>
  <c r="M24" i="45"/>
  <c r="M25" i="45"/>
  <c r="M26" i="45"/>
  <c r="M27" i="45"/>
  <c r="M28" i="45"/>
  <c r="M29" i="45"/>
  <c r="M30" i="45"/>
  <c r="M31" i="45"/>
  <c r="M32" i="45"/>
  <c r="M33" i="45"/>
  <c r="M34" i="45"/>
  <c r="M35" i="45"/>
  <c r="M36" i="45"/>
  <c r="M37" i="45"/>
  <c r="M38" i="45"/>
  <c r="M39" i="45"/>
  <c r="M40" i="45"/>
  <c r="M41" i="45"/>
  <c r="M42" i="45"/>
  <c r="M43" i="45"/>
  <c r="M44" i="45"/>
  <c r="M45" i="45"/>
  <c r="M46" i="45"/>
  <c r="M47" i="45"/>
  <c r="M48" i="45"/>
  <c r="M49" i="45"/>
  <c r="M50" i="45"/>
  <c r="M51" i="45"/>
  <c r="M52" i="45"/>
  <c r="M53" i="45"/>
  <c r="M54" i="45"/>
  <c r="M55" i="45"/>
  <c r="M56" i="45"/>
  <c r="M57" i="45"/>
  <c r="M58" i="45"/>
  <c r="M59" i="45"/>
  <c r="M60" i="45"/>
  <c r="M61" i="45"/>
  <c r="M62" i="45"/>
  <c r="M63" i="45"/>
  <c r="M64" i="45"/>
  <c r="M65" i="45"/>
  <c r="M66" i="45"/>
  <c r="M67" i="45"/>
  <c r="M68" i="45"/>
  <c r="M69" i="45"/>
  <c r="M70" i="45"/>
  <c r="M11" i="45"/>
  <c r="L71" i="45"/>
  <c r="M71" i="45" s="1"/>
  <c r="M12" i="44"/>
  <c r="M13" i="44"/>
  <c r="M14" i="44"/>
  <c r="M15" i="44"/>
  <c r="M16" i="44"/>
  <c r="M17" i="44"/>
  <c r="M18" i="44"/>
  <c r="M19" i="44"/>
  <c r="M20" i="44"/>
  <c r="M21" i="44"/>
  <c r="M22" i="44"/>
  <c r="M23" i="44"/>
  <c r="M24" i="44"/>
  <c r="M25" i="44"/>
  <c r="M26" i="44"/>
  <c r="M27" i="44"/>
  <c r="M28" i="44"/>
  <c r="M29" i="44"/>
  <c r="M30" i="44"/>
  <c r="M31" i="44"/>
  <c r="M32" i="44"/>
  <c r="M33" i="44"/>
  <c r="M34" i="44"/>
  <c r="M35" i="44"/>
  <c r="M36" i="44"/>
  <c r="M37" i="44"/>
  <c r="M38" i="44"/>
  <c r="M39" i="44"/>
  <c r="M40" i="44"/>
  <c r="M41" i="44"/>
  <c r="M42" i="44"/>
  <c r="M43" i="44"/>
  <c r="M44" i="44"/>
  <c r="M45" i="44"/>
  <c r="M46" i="44"/>
  <c r="M47" i="44"/>
  <c r="M48" i="44"/>
  <c r="M49" i="44"/>
  <c r="M50" i="44"/>
  <c r="M51" i="44"/>
  <c r="M52" i="44"/>
  <c r="M53" i="44"/>
  <c r="M54" i="44"/>
  <c r="M55" i="44"/>
  <c r="M56" i="44"/>
  <c r="M57" i="44"/>
  <c r="M58" i="44"/>
  <c r="M59" i="44"/>
  <c r="M60" i="44"/>
  <c r="M61" i="44"/>
  <c r="M62" i="44"/>
  <c r="M63" i="44"/>
  <c r="M64" i="44"/>
  <c r="M65" i="44"/>
  <c r="M66" i="44"/>
  <c r="M67" i="44"/>
  <c r="M68" i="44"/>
  <c r="M69" i="44"/>
  <c r="M70" i="44"/>
  <c r="M71" i="44"/>
  <c r="M72" i="44"/>
  <c r="M73" i="44"/>
  <c r="M74" i="44"/>
  <c r="M75" i="44"/>
  <c r="M76" i="44"/>
  <c r="M77" i="44"/>
  <c r="M78" i="44"/>
  <c r="M79" i="44"/>
  <c r="M80" i="44"/>
  <c r="M81" i="44"/>
  <c r="M82" i="44"/>
  <c r="M83" i="44"/>
  <c r="M84" i="44"/>
  <c r="M85" i="44"/>
  <c r="M86" i="44"/>
  <c r="M87" i="44"/>
  <c r="M88" i="44"/>
  <c r="M89" i="44"/>
  <c r="M90" i="44"/>
  <c r="M91" i="44"/>
  <c r="M92" i="44"/>
  <c r="M93" i="44"/>
  <c r="M94" i="44"/>
  <c r="M95" i="44"/>
  <c r="M96" i="44"/>
  <c r="M97" i="44"/>
  <c r="M98" i="44"/>
  <c r="M99" i="44"/>
  <c r="M100" i="44"/>
  <c r="M101" i="44"/>
  <c r="M102" i="44"/>
  <c r="M103" i="44"/>
  <c r="M104" i="44"/>
  <c r="M105" i="44"/>
  <c r="M106" i="44"/>
  <c r="M107" i="44"/>
  <c r="M108" i="44"/>
  <c r="M109" i="44"/>
  <c r="M110" i="44"/>
  <c r="M111" i="44"/>
  <c r="M112" i="44"/>
  <c r="M113" i="44"/>
  <c r="M114" i="44"/>
  <c r="M115" i="44"/>
  <c r="M116" i="44"/>
  <c r="M117" i="44"/>
  <c r="M118" i="44"/>
  <c r="M119" i="44"/>
  <c r="M120" i="44"/>
  <c r="M121" i="44"/>
  <c r="M122" i="44"/>
  <c r="M123" i="44"/>
  <c r="M124" i="44"/>
  <c r="M125" i="44"/>
  <c r="M126" i="44"/>
  <c r="M127" i="44"/>
  <c r="M128" i="44"/>
  <c r="M129" i="44"/>
  <c r="M130" i="44"/>
  <c r="M131" i="44"/>
  <c r="M132" i="44"/>
  <c r="M133" i="44"/>
  <c r="M134" i="44"/>
  <c r="M135" i="44"/>
  <c r="M136" i="44"/>
  <c r="M137" i="44"/>
  <c r="M138" i="44"/>
  <c r="M139" i="44"/>
  <c r="M140" i="44"/>
  <c r="M141" i="44"/>
  <c r="M142" i="44"/>
  <c r="M143" i="44"/>
  <c r="M144" i="44"/>
  <c r="M145" i="44"/>
  <c r="M146" i="44"/>
  <c r="M147" i="44"/>
  <c r="M148" i="44"/>
  <c r="M149" i="44"/>
  <c r="M150" i="44"/>
  <c r="M151" i="44"/>
  <c r="M152" i="44"/>
  <c r="M153" i="44"/>
  <c r="M154" i="44"/>
  <c r="M155" i="44"/>
  <c r="M156" i="44"/>
  <c r="M11" i="44"/>
  <c r="L157" i="44"/>
  <c r="M157" i="44" s="1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25" i="43"/>
  <c r="M26" i="43"/>
  <c r="M27" i="43"/>
  <c r="M28" i="43"/>
  <c r="M29" i="43"/>
  <c r="M30" i="43"/>
  <c r="M31" i="43"/>
  <c r="M32" i="43"/>
  <c r="M33" i="43"/>
  <c r="M34" i="43"/>
  <c r="M35" i="43"/>
  <c r="M36" i="43"/>
  <c r="M37" i="43"/>
  <c r="M38" i="43"/>
  <c r="M39" i="43"/>
  <c r="M40" i="43"/>
  <c r="M41" i="43"/>
  <c r="M42" i="43"/>
  <c r="M43" i="43"/>
  <c r="M44" i="43"/>
  <c r="M45" i="43"/>
  <c r="M46" i="43"/>
  <c r="M47" i="43"/>
  <c r="M48" i="43"/>
  <c r="M49" i="43"/>
  <c r="M50" i="43"/>
  <c r="M51" i="43"/>
  <c r="M52" i="43"/>
  <c r="M53" i="43"/>
  <c r="M54" i="43"/>
  <c r="M55" i="43"/>
  <c r="M56" i="43"/>
  <c r="M57" i="43"/>
  <c r="M58" i="43"/>
  <c r="M59" i="43"/>
  <c r="M60" i="43"/>
  <c r="M61" i="43"/>
  <c r="M62" i="43"/>
  <c r="M63" i="43"/>
  <c r="M64" i="43"/>
  <c r="M65" i="43"/>
  <c r="M66" i="43"/>
  <c r="M67" i="43"/>
  <c r="M68" i="43"/>
  <c r="M69" i="43"/>
  <c r="M70" i="43"/>
  <c r="M71" i="43"/>
  <c r="M72" i="43"/>
  <c r="M73" i="43"/>
  <c r="M74" i="43"/>
  <c r="M75" i="43"/>
  <c r="M76" i="43"/>
  <c r="M77" i="43"/>
  <c r="M78" i="43"/>
  <c r="M79" i="43"/>
  <c r="M80" i="43"/>
  <c r="M81" i="43"/>
  <c r="M11" i="43"/>
  <c r="L82" i="43"/>
  <c r="M82" i="43" s="1"/>
  <c r="M12" i="42"/>
  <c r="M13" i="42"/>
  <c r="M14" i="42"/>
  <c r="M15" i="42"/>
  <c r="M16" i="42"/>
  <c r="M17" i="42"/>
  <c r="M18" i="42"/>
  <c r="M19" i="42"/>
  <c r="M20" i="42"/>
  <c r="M21" i="42"/>
  <c r="M22" i="42"/>
  <c r="M23" i="42"/>
  <c r="M24" i="42"/>
  <c r="M25" i="42"/>
  <c r="M26" i="42"/>
  <c r="M27" i="42"/>
  <c r="M28" i="42"/>
  <c r="M29" i="42"/>
  <c r="M30" i="42"/>
  <c r="M31" i="42"/>
  <c r="M32" i="42"/>
  <c r="M33" i="42"/>
  <c r="M34" i="42"/>
  <c r="M35" i="42"/>
  <c r="M36" i="42"/>
  <c r="M37" i="42"/>
  <c r="M38" i="42"/>
  <c r="M39" i="42"/>
  <c r="M40" i="42"/>
  <c r="M41" i="42"/>
  <c r="M42" i="42"/>
  <c r="M43" i="42"/>
  <c r="M44" i="42"/>
  <c r="M45" i="42"/>
  <c r="M46" i="42"/>
  <c r="M47" i="42"/>
  <c r="M48" i="42"/>
  <c r="M49" i="42"/>
  <c r="M50" i="42"/>
  <c r="M51" i="42"/>
  <c r="M52" i="42"/>
  <c r="M53" i="42"/>
  <c r="M54" i="42"/>
  <c r="M55" i="42"/>
  <c r="M56" i="42"/>
  <c r="M57" i="42"/>
  <c r="M58" i="42"/>
  <c r="M59" i="42"/>
  <c r="M60" i="42"/>
  <c r="M61" i="42"/>
  <c r="M62" i="42"/>
  <c r="M63" i="42"/>
  <c r="M64" i="42"/>
  <c r="M65" i="42"/>
  <c r="M66" i="42"/>
  <c r="M67" i="42"/>
  <c r="M68" i="42"/>
  <c r="M69" i="42"/>
  <c r="M70" i="42"/>
  <c r="M71" i="42"/>
  <c r="M72" i="42"/>
  <c r="M73" i="42"/>
  <c r="M74" i="42"/>
  <c r="M75" i="42"/>
  <c r="M76" i="42"/>
  <c r="M77" i="42"/>
  <c r="M78" i="42"/>
  <c r="M79" i="42"/>
  <c r="M80" i="42"/>
  <c r="M81" i="42"/>
  <c r="M82" i="42"/>
  <c r="M83" i="42"/>
  <c r="M84" i="42"/>
  <c r="M85" i="42"/>
  <c r="M86" i="42"/>
  <c r="M87" i="42"/>
  <c r="M88" i="42"/>
  <c r="M89" i="42"/>
  <c r="M90" i="42"/>
  <c r="M91" i="42"/>
  <c r="M92" i="42"/>
  <c r="M93" i="42"/>
  <c r="M94" i="42"/>
  <c r="M95" i="42"/>
  <c r="M96" i="42"/>
  <c r="M97" i="42"/>
  <c r="M98" i="42"/>
  <c r="M99" i="42"/>
  <c r="M100" i="42"/>
  <c r="M101" i="42"/>
  <c r="M102" i="42"/>
  <c r="M103" i="42"/>
  <c r="M104" i="42"/>
  <c r="M11" i="42"/>
  <c r="L105" i="42"/>
  <c r="M105" i="42" s="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M34" i="41"/>
  <c r="M35" i="41"/>
  <c r="M36" i="41"/>
  <c r="M37" i="41"/>
  <c r="M38" i="41"/>
  <c r="M39" i="41"/>
  <c r="M40" i="41"/>
  <c r="M41" i="41"/>
  <c r="M42" i="41"/>
  <c r="M43" i="41"/>
  <c r="M44" i="41"/>
  <c r="M45" i="41"/>
  <c r="M46" i="41"/>
  <c r="M47" i="41"/>
  <c r="M48" i="41"/>
  <c r="M49" i="41"/>
  <c r="M50" i="41"/>
  <c r="M51" i="41"/>
  <c r="M52" i="41"/>
  <c r="M53" i="41"/>
  <c r="M54" i="41"/>
  <c r="M55" i="41"/>
  <c r="M56" i="41"/>
  <c r="M57" i="41"/>
  <c r="M58" i="41"/>
  <c r="M59" i="41"/>
  <c r="M60" i="41"/>
  <c r="M61" i="41"/>
  <c r="M62" i="41"/>
  <c r="M63" i="41"/>
  <c r="M64" i="41"/>
  <c r="M65" i="41"/>
  <c r="M66" i="41"/>
  <c r="M67" i="41"/>
  <c r="M68" i="41"/>
  <c r="M11" i="41"/>
  <c r="L69" i="41"/>
  <c r="M69" i="41" s="1"/>
  <c r="M12" i="40"/>
  <c r="M13" i="40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M30" i="40"/>
  <c r="M31" i="40"/>
  <c r="M32" i="40"/>
  <c r="M33" i="40"/>
  <c r="M34" i="40"/>
  <c r="M35" i="40"/>
  <c r="M36" i="40"/>
  <c r="M37" i="40"/>
  <c r="M38" i="40"/>
  <c r="M39" i="40"/>
  <c r="M40" i="40"/>
  <c r="M41" i="40"/>
  <c r="M42" i="40"/>
  <c r="M43" i="40"/>
  <c r="M44" i="40"/>
  <c r="M45" i="40"/>
  <c r="M46" i="40"/>
  <c r="M47" i="40"/>
  <c r="M48" i="40"/>
  <c r="M49" i="40"/>
  <c r="M50" i="40"/>
  <c r="M51" i="40"/>
  <c r="M52" i="40"/>
  <c r="M53" i="40"/>
  <c r="M54" i="40"/>
  <c r="M55" i="40"/>
  <c r="M56" i="40"/>
  <c r="M57" i="40"/>
  <c r="M58" i="40"/>
  <c r="M59" i="40"/>
  <c r="M60" i="40"/>
  <c r="M61" i="40"/>
  <c r="M62" i="40"/>
  <c r="M63" i="40"/>
  <c r="M64" i="40"/>
  <c r="M65" i="40"/>
  <c r="M66" i="40"/>
  <c r="M67" i="40"/>
  <c r="M68" i="40"/>
  <c r="M69" i="40"/>
  <c r="M70" i="40"/>
  <c r="M71" i="40"/>
  <c r="M72" i="40"/>
  <c r="M73" i="40"/>
  <c r="M74" i="40"/>
  <c r="M75" i="40"/>
  <c r="M76" i="40"/>
  <c r="M77" i="40"/>
  <c r="M78" i="40"/>
  <c r="M79" i="40"/>
  <c r="M80" i="40"/>
  <c r="M81" i="40"/>
  <c r="M82" i="40"/>
  <c r="M83" i="40"/>
  <c r="M84" i="40"/>
  <c r="M85" i="40"/>
  <c r="M86" i="40"/>
  <c r="M87" i="40"/>
  <c r="M88" i="40"/>
  <c r="M89" i="40"/>
  <c r="M90" i="40"/>
  <c r="M91" i="40"/>
  <c r="M92" i="40"/>
  <c r="M93" i="40"/>
  <c r="M94" i="40"/>
  <c r="M95" i="40"/>
  <c r="M96" i="40"/>
  <c r="M97" i="40"/>
  <c r="M98" i="40"/>
  <c r="M99" i="40"/>
  <c r="M100" i="40"/>
  <c r="M101" i="40"/>
  <c r="M102" i="40"/>
  <c r="M103" i="40"/>
  <c r="M104" i="40"/>
  <c r="M105" i="40"/>
  <c r="M106" i="40"/>
  <c r="M107" i="40"/>
  <c r="M108" i="40"/>
  <c r="M109" i="40"/>
  <c r="M11" i="40"/>
  <c r="L110" i="40"/>
  <c r="M110" i="40" s="1"/>
  <c r="M12" i="39"/>
  <c r="M13" i="39"/>
  <c r="M14" i="39"/>
  <c r="M15" i="39"/>
  <c r="M16" i="39"/>
  <c r="M17" i="39"/>
  <c r="M18" i="39"/>
  <c r="M19" i="39"/>
  <c r="M20" i="39"/>
  <c r="M21" i="39"/>
  <c r="M22" i="39"/>
  <c r="M23" i="39"/>
  <c r="M24" i="39"/>
  <c r="M25" i="39"/>
  <c r="M26" i="39"/>
  <c r="M27" i="39"/>
  <c r="M28" i="39"/>
  <c r="M29" i="39"/>
  <c r="M30" i="39"/>
  <c r="M31" i="39"/>
  <c r="M32" i="39"/>
  <c r="M33" i="39"/>
  <c r="M34" i="39"/>
  <c r="M35" i="39"/>
  <c r="M36" i="39"/>
  <c r="M37" i="39"/>
  <c r="M38" i="39"/>
  <c r="M39" i="39"/>
  <c r="M40" i="39"/>
  <c r="M41" i="39"/>
  <c r="M42" i="39"/>
  <c r="M43" i="39"/>
  <c r="M44" i="39"/>
  <c r="M45" i="39"/>
  <c r="M46" i="39"/>
  <c r="M47" i="39"/>
  <c r="M48" i="39"/>
  <c r="M49" i="39"/>
  <c r="M50" i="39"/>
  <c r="M51" i="39"/>
  <c r="M52" i="39"/>
  <c r="M53" i="39"/>
  <c r="M54" i="39"/>
  <c r="M55" i="39"/>
  <c r="M56" i="39"/>
  <c r="M57" i="39"/>
  <c r="M58" i="39"/>
  <c r="M59" i="39"/>
  <c r="M60" i="39"/>
  <c r="M61" i="39"/>
  <c r="M62" i="39"/>
  <c r="M63" i="39"/>
  <c r="M64" i="39"/>
  <c r="M65" i="39"/>
  <c r="M66" i="39"/>
  <c r="M67" i="39"/>
  <c r="M68" i="39"/>
  <c r="M69" i="39"/>
  <c r="M70" i="39"/>
  <c r="M71" i="39"/>
  <c r="M72" i="39"/>
  <c r="M73" i="39"/>
  <c r="M74" i="39"/>
  <c r="M75" i="39"/>
  <c r="M76" i="39"/>
  <c r="M77" i="39"/>
  <c r="M78" i="39"/>
  <c r="M79" i="39"/>
  <c r="M80" i="39"/>
  <c r="M81" i="39"/>
  <c r="M82" i="39"/>
  <c r="M83" i="39"/>
  <c r="M84" i="39"/>
  <c r="M85" i="39"/>
  <c r="M86" i="39"/>
  <c r="M87" i="39"/>
  <c r="M88" i="39"/>
  <c r="M89" i="39"/>
  <c r="M90" i="39"/>
  <c r="M91" i="39"/>
  <c r="M92" i="39"/>
  <c r="M93" i="39"/>
  <c r="M94" i="39"/>
  <c r="M95" i="39"/>
  <c r="M96" i="39"/>
  <c r="M97" i="39"/>
  <c r="M98" i="39"/>
  <c r="M99" i="39"/>
  <c r="M100" i="39"/>
  <c r="M101" i="39"/>
  <c r="M102" i="39"/>
  <c r="M103" i="39"/>
  <c r="M104" i="39"/>
  <c r="M105" i="39"/>
  <c r="M106" i="39"/>
  <c r="M107" i="39"/>
  <c r="M108" i="39"/>
  <c r="M109" i="39"/>
  <c r="M110" i="39"/>
  <c r="M11" i="39"/>
  <c r="L111" i="39"/>
  <c r="M111" i="39" s="1"/>
  <c r="M12" i="38"/>
  <c r="M13" i="38"/>
  <c r="M14" i="38"/>
  <c r="M15" i="38"/>
  <c r="M16" i="38"/>
  <c r="M17" i="38"/>
  <c r="M18" i="38"/>
  <c r="M19" i="38"/>
  <c r="M20" i="38"/>
  <c r="M21" i="38"/>
  <c r="M22" i="38"/>
  <c r="M23" i="38"/>
  <c r="M24" i="38"/>
  <c r="M25" i="38"/>
  <c r="M26" i="38"/>
  <c r="M27" i="38"/>
  <c r="M28" i="38"/>
  <c r="M29" i="38"/>
  <c r="M30" i="38"/>
  <c r="M31" i="38"/>
  <c r="M32" i="38"/>
  <c r="M33" i="38"/>
  <c r="M34" i="38"/>
  <c r="M35" i="38"/>
  <c r="M36" i="38"/>
  <c r="M37" i="38"/>
  <c r="M38" i="38"/>
  <c r="M39" i="38"/>
  <c r="M40" i="38"/>
  <c r="M41" i="38"/>
  <c r="M42" i="38"/>
  <c r="M43" i="38"/>
  <c r="M44" i="38"/>
  <c r="M45" i="38"/>
  <c r="M46" i="38"/>
  <c r="M47" i="38"/>
  <c r="M48" i="38"/>
  <c r="M49" i="38"/>
  <c r="M50" i="38"/>
  <c r="M51" i="38"/>
  <c r="M52" i="38"/>
  <c r="M53" i="38"/>
  <c r="M54" i="38"/>
  <c r="M55" i="38"/>
  <c r="M11" i="38"/>
  <c r="L56" i="38"/>
  <c r="M56" i="38" s="1"/>
  <c r="M12" i="36"/>
  <c r="M13" i="36"/>
  <c r="M14" i="36"/>
  <c r="M15" i="36"/>
  <c r="M16" i="36"/>
  <c r="M17" i="36"/>
  <c r="M18" i="36"/>
  <c r="M19" i="36"/>
  <c r="M20" i="36"/>
  <c r="M21" i="36"/>
  <c r="M22" i="36"/>
  <c r="M23" i="36"/>
  <c r="M24" i="36"/>
  <c r="M25" i="36"/>
  <c r="M26" i="36"/>
  <c r="M27" i="36"/>
  <c r="M28" i="36"/>
  <c r="M29" i="36"/>
  <c r="M30" i="36"/>
  <c r="M31" i="36"/>
  <c r="M32" i="36"/>
  <c r="M33" i="36"/>
  <c r="M34" i="36"/>
  <c r="M35" i="36"/>
  <c r="M36" i="36"/>
  <c r="M37" i="36"/>
  <c r="M38" i="36"/>
  <c r="M39" i="36"/>
  <c r="M40" i="36"/>
  <c r="M41" i="36"/>
  <c r="M42" i="36"/>
  <c r="M43" i="36"/>
  <c r="M44" i="36"/>
  <c r="M45" i="36"/>
  <c r="M46" i="36"/>
  <c r="M47" i="36"/>
  <c r="M48" i="36"/>
  <c r="M49" i="36"/>
  <c r="M50" i="36"/>
  <c r="M51" i="36"/>
  <c r="M52" i="36"/>
  <c r="M53" i="36"/>
  <c r="M54" i="36"/>
  <c r="M55" i="36"/>
  <c r="M56" i="36"/>
  <c r="M57" i="36"/>
  <c r="M58" i="36"/>
  <c r="M59" i="36"/>
  <c r="M60" i="36"/>
  <c r="M61" i="36"/>
  <c r="M62" i="36"/>
  <c r="M63" i="36"/>
  <c r="M64" i="36"/>
  <c r="M65" i="36"/>
  <c r="M66" i="36"/>
  <c r="M67" i="36"/>
  <c r="M68" i="36"/>
  <c r="M69" i="36"/>
  <c r="M70" i="36"/>
  <c r="M71" i="36"/>
  <c r="M72" i="36"/>
  <c r="M73" i="36"/>
  <c r="M74" i="36"/>
  <c r="M75" i="36"/>
  <c r="M76" i="36"/>
  <c r="M77" i="36"/>
  <c r="M78" i="36"/>
  <c r="M79" i="36"/>
  <c r="M80" i="36"/>
  <c r="M81" i="36"/>
  <c r="M82" i="36"/>
  <c r="M11" i="36"/>
  <c r="L83" i="36"/>
  <c r="M83" i="36" s="1"/>
  <c r="M12" i="35"/>
  <c r="M13" i="35"/>
  <c r="M14" i="35"/>
  <c r="M15" i="35"/>
  <c r="M16" i="35"/>
  <c r="M17" i="35"/>
  <c r="M18" i="35"/>
  <c r="M19" i="35"/>
  <c r="M20" i="35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M41" i="35"/>
  <c r="M42" i="35"/>
  <c r="M43" i="35"/>
  <c r="M44" i="35"/>
  <c r="M45" i="35"/>
  <c r="M46" i="35"/>
  <c r="M47" i="35"/>
  <c r="M48" i="35"/>
  <c r="M49" i="35"/>
  <c r="M50" i="35"/>
  <c r="M51" i="35"/>
  <c r="M52" i="35"/>
  <c r="M53" i="35"/>
  <c r="M54" i="35"/>
  <c r="M55" i="35"/>
  <c r="M56" i="35"/>
  <c r="M57" i="35"/>
  <c r="M58" i="35"/>
  <c r="M59" i="35"/>
  <c r="M60" i="35"/>
  <c r="M61" i="35"/>
  <c r="M62" i="35"/>
  <c r="M63" i="35"/>
  <c r="M64" i="35"/>
  <c r="M65" i="35"/>
  <c r="M66" i="35"/>
  <c r="M67" i="35"/>
  <c r="M68" i="35"/>
  <c r="M69" i="35"/>
  <c r="M70" i="35"/>
  <c r="M71" i="35"/>
  <c r="M72" i="35"/>
  <c r="M73" i="35"/>
  <c r="M74" i="35"/>
  <c r="M75" i="35"/>
  <c r="M76" i="35"/>
  <c r="M77" i="35"/>
  <c r="M78" i="35"/>
  <c r="M79" i="35"/>
  <c r="M80" i="35"/>
  <c r="M81" i="35"/>
  <c r="M82" i="35"/>
  <c r="M83" i="35"/>
  <c r="M84" i="35"/>
  <c r="M85" i="35"/>
  <c r="M86" i="35"/>
  <c r="M87" i="35"/>
  <c r="M88" i="35"/>
  <c r="M89" i="35"/>
  <c r="M90" i="35"/>
  <c r="M91" i="35"/>
  <c r="M92" i="35"/>
  <c r="M93" i="35"/>
  <c r="M94" i="35"/>
  <c r="M95" i="35"/>
  <c r="M96" i="35"/>
  <c r="M97" i="35"/>
  <c r="M98" i="35"/>
  <c r="M99" i="35"/>
  <c r="M100" i="35"/>
  <c r="M101" i="35"/>
  <c r="M102" i="35"/>
  <c r="M103" i="35"/>
  <c r="M104" i="35"/>
  <c r="M105" i="35"/>
  <c r="M106" i="35"/>
  <c r="M107" i="35"/>
  <c r="M108" i="35"/>
  <c r="M109" i="35"/>
  <c r="M110" i="35"/>
  <c r="M111" i="35"/>
  <c r="M112" i="35"/>
  <c r="M113" i="35"/>
  <c r="M114" i="35"/>
  <c r="M115" i="35"/>
  <c r="M116" i="35"/>
  <c r="M117" i="35"/>
  <c r="M118" i="35"/>
  <c r="M119" i="35"/>
  <c r="M120" i="35"/>
  <c r="M121" i="35"/>
  <c r="M122" i="35"/>
  <c r="M123" i="35"/>
  <c r="M124" i="35"/>
  <c r="M125" i="35"/>
  <c r="M126" i="35"/>
  <c r="M127" i="35"/>
  <c r="M128" i="35"/>
  <c r="M129" i="35"/>
  <c r="M130" i="35"/>
  <c r="M131" i="35"/>
  <c r="M132" i="35"/>
  <c r="M133" i="35"/>
  <c r="M134" i="35"/>
  <c r="M135" i="35"/>
  <c r="M136" i="35"/>
  <c r="M137" i="35"/>
  <c r="M138" i="35"/>
  <c r="M139" i="35"/>
  <c r="M140" i="35"/>
  <c r="M141" i="35"/>
  <c r="M142" i="35"/>
  <c r="M143" i="35"/>
  <c r="M144" i="35"/>
  <c r="M145" i="35"/>
  <c r="M146" i="35"/>
  <c r="M147" i="35"/>
  <c r="M148" i="35"/>
  <c r="M149" i="35"/>
  <c r="M150" i="35"/>
  <c r="M151" i="35"/>
  <c r="M152" i="35"/>
  <c r="M153" i="35"/>
  <c r="M154" i="35"/>
  <c r="M155" i="35"/>
  <c r="M156" i="35"/>
  <c r="M157" i="35"/>
  <c r="M158" i="35"/>
  <c r="M159" i="35"/>
  <c r="M160" i="35"/>
  <c r="M161" i="35"/>
  <c r="M162" i="35"/>
  <c r="M163" i="35"/>
  <c r="M164" i="35"/>
  <c r="M165" i="35"/>
  <c r="M166" i="35"/>
  <c r="M167" i="35"/>
  <c r="M168" i="35"/>
  <c r="M169" i="35"/>
  <c r="M170" i="35"/>
  <c r="M171" i="35"/>
  <c r="M172" i="35"/>
  <c r="M173" i="35"/>
  <c r="M174" i="35"/>
  <c r="M175" i="35"/>
  <c r="M176" i="35"/>
  <c r="M177" i="35"/>
  <c r="M178" i="35"/>
  <c r="M179" i="35"/>
  <c r="M180" i="35"/>
  <c r="M181" i="35"/>
  <c r="M182" i="35"/>
  <c r="M183" i="35"/>
  <c r="M184" i="35"/>
  <c r="M185" i="35"/>
  <c r="M186" i="35"/>
  <c r="M187" i="35"/>
  <c r="M188" i="35"/>
  <c r="M189" i="35"/>
  <c r="M190" i="35"/>
  <c r="M191" i="35"/>
  <c r="M192" i="35"/>
  <c r="M193" i="35"/>
  <c r="M194" i="35"/>
  <c r="M195" i="35"/>
  <c r="M196" i="35"/>
  <c r="M197" i="35"/>
  <c r="M198" i="35"/>
  <c r="M199" i="35"/>
  <c r="M200" i="35"/>
  <c r="M201" i="35"/>
  <c r="M202" i="35"/>
  <c r="M203" i="35"/>
  <c r="M204" i="35"/>
  <c r="M205" i="35"/>
  <c r="M206" i="35"/>
  <c r="M207" i="35"/>
  <c r="M208" i="35"/>
  <c r="M209" i="35"/>
  <c r="M210" i="35"/>
  <c r="M211" i="35"/>
  <c r="M212" i="35"/>
  <c r="M213" i="35"/>
  <c r="M214" i="35"/>
  <c r="M215" i="35"/>
  <c r="M216" i="35"/>
  <c r="M217" i="35"/>
  <c r="M218" i="35"/>
  <c r="M219" i="35"/>
  <c r="M220" i="35"/>
  <c r="M221" i="35"/>
  <c r="M222" i="35"/>
  <c r="M223" i="35"/>
  <c r="M224" i="35"/>
  <c r="M225" i="35"/>
  <c r="M226" i="35"/>
  <c r="M227" i="35"/>
  <c r="M11" i="35"/>
  <c r="L228" i="35"/>
  <c r="M228" i="35" s="1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M42" i="34"/>
  <c r="M43" i="34"/>
  <c r="M44" i="34"/>
  <c r="M45" i="34"/>
  <c r="M46" i="34"/>
  <c r="M47" i="34"/>
  <c r="M48" i="34"/>
  <c r="M49" i="34"/>
  <c r="M50" i="34"/>
  <c r="M51" i="34"/>
  <c r="M52" i="34"/>
  <c r="M53" i="34"/>
  <c r="M54" i="34"/>
  <c r="M55" i="34"/>
  <c r="M56" i="34"/>
  <c r="M57" i="34"/>
  <c r="M58" i="34"/>
  <c r="M59" i="34"/>
  <c r="M60" i="34"/>
  <c r="M61" i="34"/>
  <c r="M62" i="34"/>
  <c r="M63" i="34"/>
  <c r="M64" i="34"/>
  <c r="M65" i="34"/>
  <c r="M66" i="34"/>
  <c r="M67" i="34"/>
  <c r="M68" i="34"/>
  <c r="M69" i="34"/>
  <c r="M70" i="34"/>
  <c r="M71" i="34"/>
  <c r="M72" i="34"/>
  <c r="M73" i="34"/>
  <c r="M74" i="34"/>
  <c r="M11" i="34"/>
  <c r="L75" i="34"/>
  <c r="M75" i="34" s="1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29" i="33"/>
  <c r="M30" i="33"/>
  <c r="M31" i="33"/>
  <c r="M32" i="33"/>
  <c r="M33" i="33"/>
  <c r="M34" i="33"/>
  <c r="M35" i="33"/>
  <c r="M36" i="33"/>
  <c r="M37" i="33"/>
  <c r="M38" i="33"/>
  <c r="M39" i="33"/>
  <c r="M40" i="33"/>
  <c r="M41" i="33"/>
  <c r="M42" i="33"/>
  <c r="M43" i="33"/>
  <c r="M44" i="33"/>
  <c r="M45" i="33"/>
  <c r="M46" i="33"/>
  <c r="M47" i="33"/>
  <c r="M48" i="33"/>
  <c r="M49" i="33"/>
  <c r="M50" i="33"/>
  <c r="M51" i="33"/>
  <c r="M52" i="33"/>
  <c r="M53" i="33"/>
  <c r="M54" i="33"/>
  <c r="M55" i="33"/>
  <c r="M56" i="33"/>
  <c r="M57" i="33"/>
  <c r="M58" i="33"/>
  <c r="M59" i="33"/>
  <c r="M60" i="33"/>
  <c r="M61" i="33"/>
  <c r="M62" i="33"/>
  <c r="M63" i="33"/>
  <c r="M64" i="33"/>
  <c r="M65" i="33"/>
  <c r="M66" i="33"/>
  <c r="M67" i="33"/>
  <c r="M68" i="33"/>
  <c r="M69" i="33"/>
  <c r="M70" i="33"/>
  <c r="M71" i="33"/>
  <c r="M72" i="33"/>
  <c r="M73" i="33"/>
  <c r="M74" i="33"/>
  <c r="M75" i="33"/>
  <c r="M76" i="33"/>
  <c r="M77" i="33"/>
  <c r="M78" i="33"/>
  <c r="M79" i="33"/>
  <c r="M80" i="33"/>
  <c r="M81" i="33"/>
  <c r="M11" i="33"/>
  <c r="L82" i="33"/>
  <c r="M82" i="33" s="1"/>
  <c r="M12" i="32"/>
  <c r="M13" i="32"/>
  <c r="M14" i="32"/>
  <c r="M15" i="32"/>
  <c r="M16" i="32"/>
  <c r="M17" i="32"/>
  <c r="M18" i="32"/>
  <c r="M19" i="32"/>
  <c r="M20" i="32"/>
  <c r="M21" i="32"/>
  <c r="M22" i="32"/>
  <c r="M23" i="32"/>
  <c r="M24" i="32"/>
  <c r="M25" i="32"/>
  <c r="M26" i="32"/>
  <c r="M11" i="32"/>
  <c r="L27" i="32"/>
  <c r="M27" i="32" s="1"/>
  <c r="M12" i="31"/>
  <c r="M13" i="31"/>
  <c r="M14" i="31"/>
  <c r="M15" i="31"/>
  <c r="M16" i="31"/>
  <c r="M17" i="31"/>
  <c r="M18" i="31"/>
  <c r="M19" i="31"/>
  <c r="M20" i="31"/>
  <c r="M21" i="31"/>
  <c r="M22" i="31"/>
  <c r="M23" i="31"/>
  <c r="M24" i="31"/>
  <c r="M25" i="31"/>
  <c r="M26" i="31"/>
  <c r="M27" i="31"/>
  <c r="M28" i="31"/>
  <c r="M29" i="31"/>
  <c r="M30" i="31"/>
  <c r="M31" i="31"/>
  <c r="M32" i="31"/>
  <c r="M33" i="31"/>
  <c r="M34" i="31"/>
  <c r="M35" i="31"/>
  <c r="M36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49" i="31"/>
  <c r="M50" i="31"/>
  <c r="M51" i="31"/>
  <c r="M52" i="31"/>
  <c r="M53" i="31"/>
  <c r="M54" i="31"/>
  <c r="M55" i="31"/>
  <c r="M56" i="31"/>
  <c r="M57" i="31"/>
  <c r="M58" i="31"/>
  <c r="M59" i="31"/>
  <c r="M60" i="31"/>
  <c r="M61" i="31"/>
  <c r="M62" i="31"/>
  <c r="M63" i="31"/>
  <c r="M64" i="31"/>
  <c r="M65" i="31"/>
  <c r="M66" i="31"/>
  <c r="M67" i="31"/>
  <c r="M68" i="31"/>
  <c r="M69" i="31"/>
  <c r="M70" i="31"/>
  <c r="M71" i="31"/>
  <c r="M72" i="31"/>
  <c r="M11" i="31"/>
  <c r="L73" i="31"/>
  <c r="M73" i="31" s="1"/>
  <c r="M12" i="30"/>
  <c r="M13" i="30"/>
  <c r="M14" i="30"/>
  <c r="M15" i="30"/>
  <c r="M16" i="30"/>
  <c r="M17" i="30"/>
  <c r="M18" i="30"/>
  <c r="M19" i="30"/>
  <c r="M20" i="30"/>
  <c r="M21" i="30"/>
  <c r="M22" i="30"/>
  <c r="M23" i="30"/>
  <c r="M24" i="30"/>
  <c r="M25" i="30"/>
  <c r="M26" i="30"/>
  <c r="M27" i="30"/>
  <c r="M28" i="30"/>
  <c r="M29" i="30"/>
  <c r="M30" i="30"/>
  <c r="M31" i="30"/>
  <c r="M32" i="30"/>
  <c r="M33" i="30"/>
  <c r="M34" i="30"/>
  <c r="M35" i="30"/>
  <c r="M36" i="30"/>
  <c r="M37" i="30"/>
  <c r="M38" i="30"/>
  <c r="M39" i="30"/>
  <c r="M40" i="30"/>
  <c r="M41" i="30"/>
  <c r="M42" i="30"/>
  <c r="M43" i="30"/>
  <c r="M44" i="30"/>
  <c r="M45" i="30"/>
  <c r="M46" i="30"/>
  <c r="M47" i="30"/>
  <c r="M48" i="30"/>
  <c r="M49" i="30"/>
  <c r="M50" i="30"/>
  <c r="M51" i="30"/>
  <c r="M52" i="30"/>
  <c r="M53" i="30"/>
  <c r="M54" i="30"/>
  <c r="M55" i="30"/>
  <c r="M56" i="30"/>
  <c r="M57" i="30"/>
  <c r="M58" i="30"/>
  <c r="M59" i="30"/>
  <c r="M60" i="30"/>
  <c r="M61" i="30"/>
  <c r="M62" i="30"/>
  <c r="M63" i="30"/>
  <c r="M64" i="30"/>
  <c r="M65" i="30"/>
  <c r="M66" i="30"/>
  <c r="M67" i="30"/>
  <c r="M68" i="30"/>
  <c r="M69" i="30"/>
  <c r="M70" i="30"/>
  <c r="M71" i="30"/>
  <c r="M72" i="30"/>
  <c r="M73" i="30"/>
  <c r="M74" i="30"/>
  <c r="M75" i="30"/>
  <c r="M76" i="30"/>
  <c r="M77" i="30"/>
  <c r="M78" i="30"/>
  <c r="M79" i="30"/>
  <c r="M80" i="30"/>
  <c r="M81" i="30"/>
  <c r="M82" i="30"/>
  <c r="M83" i="30"/>
  <c r="M84" i="30"/>
  <c r="M85" i="30"/>
  <c r="M86" i="30"/>
  <c r="M87" i="30"/>
  <c r="M88" i="30"/>
  <c r="M89" i="30"/>
  <c r="M90" i="30"/>
  <c r="M91" i="30"/>
  <c r="M92" i="30"/>
  <c r="M93" i="30"/>
  <c r="M94" i="30"/>
  <c r="M95" i="30"/>
  <c r="M96" i="30"/>
  <c r="M97" i="30"/>
  <c r="M98" i="30"/>
  <c r="M99" i="30"/>
  <c r="M100" i="30"/>
  <c r="M101" i="30"/>
  <c r="M102" i="30"/>
  <c r="M103" i="30"/>
  <c r="M104" i="30"/>
  <c r="M105" i="30"/>
  <c r="M106" i="30"/>
  <c r="M107" i="30"/>
  <c r="M108" i="30"/>
  <c r="M109" i="30"/>
  <c r="M110" i="30"/>
  <c r="M111" i="30"/>
  <c r="M112" i="30"/>
  <c r="M113" i="30"/>
  <c r="M114" i="30"/>
  <c r="M115" i="30"/>
  <c r="M116" i="30"/>
  <c r="M117" i="30"/>
  <c r="M118" i="30"/>
  <c r="M119" i="30"/>
  <c r="M120" i="30"/>
  <c r="M121" i="30"/>
  <c r="M122" i="30"/>
  <c r="M123" i="30"/>
  <c r="M124" i="30"/>
  <c r="M125" i="30"/>
  <c r="M126" i="30"/>
  <c r="M127" i="30"/>
  <c r="M128" i="30"/>
  <c r="M129" i="30"/>
  <c r="M130" i="30"/>
  <c r="M131" i="30"/>
  <c r="M132" i="30"/>
  <c r="M133" i="30"/>
  <c r="M134" i="30"/>
  <c r="M135" i="30"/>
  <c r="M136" i="30"/>
  <c r="M137" i="30"/>
  <c r="M138" i="30"/>
  <c r="M139" i="30"/>
  <c r="M140" i="30"/>
  <c r="M141" i="30"/>
  <c r="M142" i="30"/>
  <c r="M143" i="30"/>
  <c r="M144" i="30"/>
  <c r="M145" i="30"/>
  <c r="M146" i="30"/>
  <c r="M147" i="30"/>
  <c r="M148" i="30"/>
  <c r="M149" i="30"/>
  <c r="M150" i="30"/>
  <c r="M151" i="30"/>
  <c r="M152" i="30"/>
  <c r="M153" i="30"/>
  <c r="M154" i="30"/>
  <c r="M155" i="30"/>
  <c r="M156" i="30"/>
  <c r="M157" i="30"/>
  <c r="M158" i="30"/>
  <c r="M159" i="30"/>
  <c r="M160" i="30"/>
  <c r="M161" i="30"/>
  <c r="M162" i="30"/>
  <c r="M163" i="30"/>
  <c r="M164" i="30"/>
  <c r="M165" i="30"/>
  <c r="M166" i="30"/>
  <c r="M167" i="30"/>
  <c r="M168" i="30"/>
  <c r="M169" i="30"/>
  <c r="M170" i="30"/>
  <c r="M171" i="30"/>
  <c r="M172" i="30"/>
  <c r="M173" i="30"/>
  <c r="M174" i="30"/>
  <c r="M175" i="30"/>
  <c r="M176" i="30"/>
  <c r="M177" i="30"/>
  <c r="M178" i="30"/>
  <c r="M179" i="30"/>
  <c r="M180" i="30"/>
  <c r="M181" i="30"/>
  <c r="M182" i="30"/>
  <c r="M183" i="30"/>
  <c r="M184" i="30"/>
  <c r="M185" i="30"/>
  <c r="M186" i="30"/>
  <c r="M187" i="30"/>
  <c r="M188" i="30"/>
  <c r="M189" i="30"/>
  <c r="M190" i="30"/>
  <c r="M191" i="30"/>
  <c r="M192" i="30"/>
  <c r="M193" i="30"/>
  <c r="M194" i="30"/>
  <c r="M195" i="30"/>
  <c r="M196" i="30"/>
  <c r="M197" i="30"/>
  <c r="M198" i="30"/>
  <c r="M199" i="30"/>
  <c r="M200" i="30"/>
  <c r="M201" i="30"/>
  <c r="M202" i="30"/>
  <c r="M203" i="30"/>
  <c r="M204" i="30"/>
  <c r="M205" i="30"/>
  <c r="M206" i="30"/>
  <c r="M207" i="30"/>
  <c r="M208" i="30"/>
  <c r="M209" i="30"/>
  <c r="M210" i="30"/>
  <c r="M211" i="30"/>
  <c r="M212" i="30"/>
  <c r="M213" i="30"/>
  <c r="M214" i="30"/>
  <c r="M215" i="30"/>
  <c r="M216" i="30"/>
  <c r="M217" i="30"/>
  <c r="M218" i="30"/>
  <c r="M219" i="30"/>
  <c r="M220" i="30"/>
  <c r="M221" i="30"/>
  <c r="M11" i="30"/>
  <c r="L222" i="30"/>
  <c r="M222" i="30" s="1"/>
  <c r="M12" i="29"/>
  <c r="M13" i="29"/>
  <c r="M14" i="29"/>
  <c r="M15" i="29"/>
  <c r="M16" i="29"/>
  <c r="M17" i="29"/>
  <c r="M18" i="29"/>
  <c r="M19" i="29"/>
  <c r="M20" i="29"/>
  <c r="M21" i="29"/>
  <c r="M22" i="29"/>
  <c r="M23" i="29"/>
  <c r="M24" i="29"/>
  <c r="M25" i="29"/>
  <c r="M26" i="29"/>
  <c r="M27" i="29"/>
  <c r="M28" i="29"/>
  <c r="M29" i="29"/>
  <c r="M30" i="29"/>
  <c r="M31" i="29"/>
  <c r="M32" i="29"/>
  <c r="M33" i="29"/>
  <c r="M34" i="29"/>
  <c r="M35" i="29"/>
  <c r="M36" i="29"/>
  <c r="M37" i="29"/>
  <c r="M38" i="29"/>
  <c r="M39" i="29"/>
  <c r="M40" i="29"/>
  <c r="M41" i="29"/>
  <c r="M42" i="29"/>
  <c r="M43" i="29"/>
  <c r="M44" i="29"/>
  <c r="M45" i="29"/>
  <c r="M46" i="29"/>
  <c r="M47" i="29"/>
  <c r="M48" i="29"/>
  <c r="M49" i="29"/>
  <c r="M50" i="29"/>
  <c r="M51" i="29"/>
  <c r="M52" i="29"/>
  <c r="M53" i="29"/>
  <c r="M54" i="29"/>
  <c r="M55" i="29"/>
  <c r="M56" i="29"/>
  <c r="M57" i="29"/>
  <c r="M58" i="29"/>
  <c r="M59" i="29"/>
  <c r="M60" i="29"/>
  <c r="M61" i="29"/>
  <c r="M62" i="29"/>
  <c r="M63" i="29"/>
  <c r="M64" i="29"/>
  <c r="M65" i="29"/>
  <c r="M66" i="29"/>
  <c r="M67" i="29"/>
  <c r="M68" i="29"/>
  <c r="M69" i="29"/>
  <c r="M70" i="29"/>
  <c r="M71" i="29"/>
  <c r="M11" i="29"/>
  <c r="L72" i="29"/>
  <c r="M72" i="29" s="1"/>
  <c r="M12" i="28"/>
  <c r="M13" i="28"/>
  <c r="M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M48" i="28"/>
  <c r="M49" i="28"/>
  <c r="M50" i="28"/>
  <c r="M51" i="28"/>
  <c r="M52" i="28"/>
  <c r="M53" i="28"/>
  <c r="M54" i="28"/>
  <c r="M55" i="28"/>
  <c r="M56" i="28"/>
  <c r="M57" i="28"/>
  <c r="M58" i="28"/>
  <c r="M59" i="28"/>
  <c r="M60" i="28"/>
  <c r="M61" i="28"/>
  <c r="M62" i="28"/>
  <c r="M63" i="28"/>
  <c r="M64" i="28"/>
  <c r="M65" i="28"/>
  <c r="M66" i="28"/>
  <c r="M67" i="28"/>
  <c r="M68" i="28"/>
  <c r="M69" i="28"/>
  <c r="M70" i="28"/>
  <c r="M71" i="28"/>
  <c r="M72" i="28"/>
  <c r="M73" i="28"/>
  <c r="M74" i="28"/>
  <c r="M75" i="28"/>
  <c r="M76" i="28"/>
  <c r="M77" i="28"/>
  <c r="M78" i="28"/>
  <c r="M79" i="28"/>
  <c r="M80" i="28"/>
  <c r="M81" i="28"/>
  <c r="M82" i="28"/>
  <c r="M83" i="28"/>
  <c r="M84" i="28"/>
  <c r="M85" i="28"/>
  <c r="M86" i="28"/>
  <c r="M87" i="28"/>
  <c r="M88" i="28"/>
  <c r="M89" i="28"/>
  <c r="M90" i="28"/>
  <c r="M91" i="28"/>
  <c r="M92" i="28"/>
  <c r="M93" i="28"/>
  <c r="M94" i="28"/>
  <c r="M11" i="28"/>
  <c r="L95" i="28"/>
  <c r="M95" i="28" s="1"/>
  <c r="M12" i="27"/>
  <c r="M13" i="27"/>
  <c r="M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41" i="27"/>
  <c r="M42" i="27"/>
  <c r="M43" i="27"/>
  <c r="M11" i="27"/>
  <c r="L44" i="27"/>
  <c r="M44" i="27" s="1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11" i="26"/>
  <c r="L43" i="26"/>
  <c r="M43" i="26" s="1"/>
  <c r="M12" i="25"/>
  <c r="M13" i="25"/>
  <c r="M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M41" i="25"/>
  <c r="M42" i="25"/>
  <c r="M43" i="25"/>
  <c r="M44" i="25"/>
  <c r="M45" i="25"/>
  <c r="M46" i="25"/>
  <c r="M47" i="25"/>
  <c r="M48" i="25"/>
  <c r="M49" i="25"/>
  <c r="M50" i="25"/>
  <c r="M51" i="25"/>
  <c r="M52" i="25"/>
  <c r="M53" i="25"/>
  <c r="M54" i="25"/>
  <c r="M55" i="25"/>
  <c r="M56" i="25"/>
  <c r="M57" i="25"/>
  <c r="M58" i="25"/>
  <c r="M59" i="25"/>
  <c r="M60" i="25"/>
  <c r="M61" i="25"/>
  <c r="M62" i="25"/>
  <c r="M63" i="25"/>
  <c r="M64" i="25"/>
  <c r="M65" i="25"/>
  <c r="M66" i="25"/>
  <c r="M67" i="25"/>
  <c r="M68" i="25"/>
  <c r="M69" i="25"/>
  <c r="M70" i="25"/>
  <c r="M71" i="25"/>
  <c r="M72" i="25"/>
  <c r="M73" i="25"/>
  <c r="M74" i="25"/>
  <c r="M75" i="25"/>
  <c r="M76" i="25"/>
  <c r="M77" i="25"/>
  <c r="M78" i="25"/>
  <c r="M79" i="25"/>
  <c r="M80" i="25"/>
  <c r="M81" i="25"/>
  <c r="M82" i="25"/>
  <c r="M83" i="25"/>
  <c r="M84" i="25"/>
  <c r="M85" i="25"/>
  <c r="M86" i="25"/>
  <c r="M87" i="25"/>
  <c r="M88" i="25"/>
  <c r="M89" i="25"/>
  <c r="M90" i="25"/>
  <c r="M91" i="25"/>
  <c r="M92" i="25"/>
  <c r="M93" i="25"/>
  <c r="M94" i="25"/>
  <c r="M95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114" i="25"/>
  <c r="M115" i="25"/>
  <c r="M116" i="25"/>
  <c r="M117" i="25"/>
  <c r="M118" i="25"/>
  <c r="M119" i="25"/>
  <c r="M120" i="25"/>
  <c r="M121" i="25"/>
  <c r="M122" i="25"/>
  <c r="M123" i="25"/>
  <c r="M124" i="25"/>
  <c r="M125" i="25"/>
  <c r="M126" i="25"/>
  <c r="M127" i="25"/>
  <c r="M128" i="25"/>
  <c r="M129" i="25"/>
  <c r="M130" i="25"/>
  <c r="M131" i="25"/>
  <c r="M132" i="25"/>
  <c r="M133" i="25"/>
  <c r="M134" i="25"/>
  <c r="M135" i="25"/>
  <c r="M136" i="25"/>
  <c r="M137" i="25"/>
  <c r="M138" i="25"/>
  <c r="M139" i="25"/>
  <c r="M140" i="25"/>
  <c r="M141" i="25"/>
  <c r="M11" i="25"/>
  <c r="L142" i="25"/>
  <c r="M142" i="25" s="1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11" i="24"/>
  <c r="L84" i="24"/>
  <c r="M84" i="24" s="1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76" i="23"/>
  <c r="M77" i="23"/>
  <c r="M78" i="23"/>
  <c r="M79" i="23"/>
  <c r="M80" i="23"/>
  <c r="M81" i="23"/>
  <c r="M82" i="23"/>
  <c r="M83" i="23"/>
  <c r="M84" i="23"/>
  <c r="M85" i="23"/>
  <c r="M86" i="23"/>
  <c r="M87" i="23"/>
  <c r="M88" i="23"/>
  <c r="M89" i="23"/>
  <c r="M90" i="23"/>
  <c r="M91" i="23"/>
  <c r="M92" i="23"/>
  <c r="M93" i="23"/>
  <c r="M94" i="23"/>
  <c r="M95" i="23"/>
  <c r="M96" i="23"/>
  <c r="M97" i="23"/>
  <c r="M98" i="23"/>
  <c r="M99" i="23"/>
  <c r="M100" i="23"/>
  <c r="M101" i="23"/>
  <c r="M102" i="23"/>
  <c r="M103" i="23"/>
  <c r="M104" i="23"/>
  <c r="M105" i="23"/>
  <c r="M106" i="23"/>
  <c r="M107" i="23"/>
  <c r="M108" i="23"/>
  <c r="M109" i="23"/>
  <c r="M110" i="23"/>
  <c r="M111" i="23"/>
  <c r="M112" i="23"/>
  <c r="M113" i="23"/>
  <c r="M114" i="23"/>
  <c r="M115" i="23"/>
  <c r="M116" i="23"/>
  <c r="M117" i="23"/>
  <c r="M118" i="23"/>
  <c r="M119" i="23"/>
  <c r="M120" i="23"/>
  <c r="M121" i="23"/>
  <c r="M122" i="23"/>
  <c r="M123" i="23"/>
  <c r="M124" i="23"/>
  <c r="M125" i="23"/>
  <c r="M126" i="23"/>
  <c r="M127" i="23"/>
  <c r="M128" i="23"/>
  <c r="M129" i="23"/>
  <c r="M130" i="23"/>
  <c r="M131" i="23"/>
  <c r="M132" i="23"/>
  <c r="M133" i="23"/>
  <c r="M134" i="23"/>
  <c r="M135" i="23"/>
  <c r="M136" i="23"/>
  <c r="M137" i="23"/>
  <c r="M138" i="23"/>
  <c r="M139" i="23"/>
  <c r="M140" i="23"/>
  <c r="M141" i="23"/>
  <c r="M142" i="23"/>
  <c r="M143" i="23"/>
  <c r="M144" i="23"/>
  <c r="M145" i="23"/>
  <c r="M146" i="23"/>
  <c r="M147" i="23"/>
  <c r="M148" i="23"/>
  <c r="M149" i="23"/>
  <c r="M150" i="23"/>
  <c r="M151" i="23"/>
  <c r="M152" i="23"/>
  <c r="M153" i="23"/>
  <c r="M154" i="23"/>
  <c r="M155" i="23"/>
  <c r="M156" i="23"/>
  <c r="M157" i="23"/>
  <c r="M158" i="23"/>
  <c r="M159" i="23"/>
  <c r="M160" i="23"/>
  <c r="M161" i="23"/>
  <c r="M162" i="23"/>
  <c r="M163" i="23"/>
  <c r="M164" i="23"/>
  <c r="M165" i="23"/>
  <c r="M166" i="23"/>
  <c r="M167" i="23"/>
  <c r="M168" i="23"/>
  <c r="M169" i="23"/>
  <c r="M170" i="23"/>
  <c r="M171" i="23"/>
  <c r="M172" i="23"/>
  <c r="M173" i="23"/>
  <c r="M174" i="23"/>
  <c r="M175" i="23"/>
  <c r="M176" i="23"/>
  <c r="M177" i="23"/>
  <c r="M178" i="23"/>
  <c r="M179" i="23"/>
  <c r="M180" i="23"/>
  <c r="M181" i="23"/>
  <c r="M182" i="23"/>
  <c r="M183" i="23"/>
  <c r="M184" i="23"/>
  <c r="M185" i="23"/>
  <c r="M186" i="23"/>
  <c r="M187" i="23"/>
  <c r="M188" i="23"/>
  <c r="M189" i="23"/>
  <c r="M190" i="23"/>
  <c r="M191" i="23"/>
  <c r="M192" i="23"/>
  <c r="M193" i="23"/>
  <c r="M194" i="23"/>
  <c r="M195" i="23"/>
  <c r="M196" i="23"/>
  <c r="M197" i="23"/>
  <c r="M198" i="23"/>
  <c r="M199" i="23"/>
  <c r="M200" i="23"/>
  <c r="M201" i="23"/>
  <c r="M202" i="23"/>
  <c r="M203" i="23"/>
  <c r="M204" i="23"/>
  <c r="M205" i="23"/>
  <c r="M206" i="23"/>
  <c r="M207" i="23"/>
  <c r="M208" i="23"/>
  <c r="M209" i="23"/>
  <c r="M210" i="23"/>
  <c r="M211" i="23"/>
  <c r="M212" i="23"/>
  <c r="M213" i="23"/>
  <c r="M214" i="23"/>
  <c r="M215" i="23"/>
  <c r="M216" i="23"/>
  <c r="M217" i="23"/>
  <c r="M218" i="23"/>
  <c r="M219" i="23"/>
  <c r="M220" i="23"/>
  <c r="M221" i="23"/>
  <c r="M222" i="23"/>
  <c r="M223" i="23"/>
  <c r="M224" i="23"/>
  <c r="M225" i="23"/>
  <c r="M226" i="23"/>
  <c r="M227" i="23"/>
  <c r="M228" i="23"/>
  <c r="M229" i="23"/>
  <c r="M230" i="23"/>
  <c r="M231" i="23"/>
  <c r="M232" i="23"/>
  <c r="M233" i="23"/>
  <c r="M234" i="23"/>
  <c r="M235" i="23"/>
  <c r="M236" i="23"/>
  <c r="M237" i="23"/>
  <c r="M238" i="23"/>
  <c r="M239" i="23"/>
  <c r="M240" i="23"/>
  <c r="M241" i="23"/>
  <c r="M242" i="23"/>
  <c r="M243" i="23"/>
  <c r="M244" i="23"/>
  <c r="M245" i="23"/>
  <c r="M246" i="23"/>
  <c r="M247" i="23"/>
  <c r="M248" i="23"/>
  <c r="M249" i="23"/>
  <c r="M250" i="23"/>
  <c r="M251" i="23"/>
  <c r="M252" i="23"/>
  <c r="M253" i="23"/>
  <c r="M254" i="23"/>
  <c r="M255" i="23"/>
  <c r="M256" i="23"/>
  <c r="M257" i="23"/>
  <c r="M258" i="23"/>
  <c r="M259" i="23"/>
  <c r="M260" i="23"/>
  <c r="M261" i="23"/>
  <c r="M262" i="23"/>
  <c r="M263" i="23"/>
  <c r="M264" i="23"/>
  <c r="M265" i="23"/>
  <c r="M266" i="23"/>
  <c r="M267" i="23"/>
  <c r="M268" i="23"/>
  <c r="M269" i="23"/>
  <c r="M270" i="23"/>
  <c r="M271" i="23"/>
  <c r="M272" i="23"/>
  <c r="M273" i="23"/>
  <c r="M274" i="23"/>
  <c r="M275" i="23"/>
  <c r="M276" i="23"/>
  <c r="M277" i="23"/>
  <c r="M278" i="23"/>
  <c r="M279" i="23"/>
  <c r="M280" i="23"/>
  <c r="M281" i="23"/>
  <c r="M282" i="23"/>
  <c r="M283" i="23"/>
  <c r="M284" i="23"/>
  <c r="M285" i="23"/>
  <c r="M286" i="23"/>
  <c r="M287" i="23"/>
  <c r="M288" i="23"/>
  <c r="M289" i="23"/>
  <c r="M290" i="23"/>
  <c r="M291" i="23"/>
  <c r="M292" i="23"/>
  <c r="M293" i="23"/>
  <c r="M294" i="23"/>
  <c r="M295" i="23"/>
  <c r="M296" i="23"/>
  <c r="M297" i="23"/>
  <c r="M298" i="23"/>
  <c r="M299" i="23"/>
  <c r="M300" i="23"/>
  <c r="M301" i="23"/>
  <c r="M302" i="23"/>
  <c r="M303" i="23"/>
  <c r="M304" i="23"/>
  <c r="M305" i="23"/>
  <c r="M306" i="23"/>
  <c r="M307" i="23"/>
  <c r="M308" i="23"/>
  <c r="M309" i="23"/>
  <c r="M310" i="23"/>
  <c r="M311" i="23"/>
  <c r="M11" i="23"/>
  <c r="L312" i="23"/>
  <c r="M312" i="23" s="1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" i="22"/>
  <c r="L117" i="22"/>
  <c r="M117" i="22" s="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11" i="21"/>
  <c r="L102" i="21"/>
  <c r="M102" i="21" s="1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11" i="20"/>
  <c r="L56" i="20"/>
  <c r="M56" i="20" s="1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11" i="19"/>
  <c r="L44" i="19"/>
  <c r="M44" i="19" s="1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11" i="18"/>
  <c r="L32" i="18"/>
  <c r="M32" i="18" s="1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11" i="17"/>
  <c r="L37" i="17"/>
  <c r="M37" i="17" s="1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1" i="16"/>
  <c r="L107" i="16"/>
  <c r="M107" i="16" s="1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1" i="15"/>
  <c r="L140" i="15"/>
  <c r="M140" i="15" s="1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1" i="13"/>
  <c r="L146" i="13"/>
  <c r="M146" i="13" s="1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11" i="12"/>
  <c r="L69" i="12"/>
  <c r="M69" i="12" s="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11" i="11"/>
  <c r="L69" i="11"/>
  <c r="M69" i="11" s="1"/>
  <c r="M82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3" i="9"/>
  <c r="M11" i="9"/>
  <c r="L84" i="9"/>
  <c r="M84" i="9" s="1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11" i="8"/>
  <c r="L46" i="8"/>
  <c r="M46" i="8" s="1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12" i="7"/>
  <c r="M13" i="7"/>
  <c r="M14" i="7"/>
  <c r="M11" i="7"/>
  <c r="L235" i="7"/>
  <c r="M235" i="7" s="1"/>
  <c r="L99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1" i="6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1" i="5"/>
  <c r="M11" i="3"/>
  <c r="L164" i="5"/>
  <c r="M164" i="5" s="1"/>
  <c r="L70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12" i="3"/>
  <c r="M12" i="2"/>
  <c r="M13" i="2"/>
  <c r="M14" i="2"/>
  <c r="M15" i="2"/>
  <c r="M17" i="2"/>
  <c r="M18" i="2"/>
  <c r="M19" i="2"/>
  <c r="M20" i="2"/>
  <c r="M21" i="2"/>
  <c r="M22" i="2"/>
  <c r="M23" i="2"/>
  <c r="M24" i="2"/>
  <c r="M25" i="2"/>
  <c r="M27" i="2"/>
  <c r="M28" i="2"/>
  <c r="M29" i="2"/>
  <c r="M30" i="2"/>
  <c r="M31" i="2"/>
  <c r="M32" i="2"/>
  <c r="M33" i="2"/>
  <c r="M34" i="2"/>
  <c r="M35" i="2"/>
  <c r="M36" i="2"/>
  <c r="M37" i="2"/>
  <c r="M39" i="2"/>
  <c r="M40" i="2"/>
  <c r="M41" i="2"/>
  <c r="M42" i="2"/>
  <c r="M43" i="2"/>
  <c r="M44" i="2"/>
  <c r="M45" i="2"/>
  <c r="M46" i="2"/>
  <c r="M11" i="2"/>
  <c r="M85" i="1"/>
  <c r="M26" i="1"/>
  <c r="M68" i="1"/>
  <c r="M49" i="1"/>
  <c r="M57" i="1"/>
  <c r="M72" i="1"/>
  <c r="M60" i="1"/>
  <c r="M79" i="1"/>
  <c r="M42" i="1"/>
  <c r="M58" i="1"/>
  <c r="M13" i="1"/>
  <c r="M51" i="1"/>
  <c r="M31" i="1"/>
  <c r="M37" i="1"/>
  <c r="M54" i="1"/>
  <c r="M24" i="1"/>
  <c r="M82" i="1"/>
  <c r="M61" i="1"/>
  <c r="M55" i="1"/>
  <c r="M63" i="1"/>
  <c r="M21" i="1"/>
  <c r="M67" i="1"/>
  <c r="M52" i="1"/>
  <c r="M28" i="1"/>
  <c r="M50" i="1"/>
  <c r="M70" i="1"/>
  <c r="M81" i="1"/>
  <c r="M77" i="1"/>
  <c r="M16" i="1"/>
  <c r="M86" i="1"/>
  <c r="M64" i="1"/>
  <c r="M73" i="1"/>
  <c r="M40" i="1"/>
  <c r="M14" i="1"/>
  <c r="M35" i="1"/>
  <c r="M80" i="1"/>
  <c r="M69" i="1"/>
  <c r="M33" i="1"/>
  <c r="M39" i="1"/>
  <c r="M53" i="1"/>
  <c r="M66" i="1"/>
  <c r="M36" i="1"/>
  <c r="M18" i="1"/>
  <c r="M62" i="1"/>
  <c r="M25" i="1"/>
  <c r="M75" i="1"/>
  <c r="M15" i="1"/>
  <c r="M87" i="1"/>
  <c r="M43" i="1"/>
  <c r="M34" i="1"/>
  <c r="M29" i="1"/>
  <c r="M17" i="1"/>
  <c r="M32" i="1"/>
  <c r="M74" i="1"/>
  <c r="M76" i="1"/>
  <c r="M30" i="1"/>
  <c r="M46" i="1"/>
  <c r="M44" i="1"/>
  <c r="M22" i="1"/>
  <c r="M19" i="1"/>
  <c r="M27" i="1"/>
  <c r="M48" i="1"/>
  <c r="M47" i="1"/>
  <c r="M83" i="1"/>
  <c r="M41" i="1"/>
  <c r="M20" i="1"/>
  <c r="M56" i="1"/>
  <c r="M84" i="1"/>
  <c r="M59" i="1"/>
  <c r="M23" i="1"/>
  <c r="M78" i="1"/>
  <c r="M71" i="1"/>
  <c r="M45" i="1"/>
  <c r="M38" i="1"/>
  <c r="M65" i="1"/>
  <c r="M12" i="1"/>
  <c r="L38" i="2"/>
  <c r="M38" i="2" s="1"/>
  <c r="L16" i="2"/>
  <c r="M16" i="2" s="1"/>
  <c r="L47" i="2"/>
  <c r="M47" i="2" s="1"/>
  <c r="L26" i="2"/>
  <c r="M26" i="2" s="1"/>
  <c r="L88" i="1"/>
  <c r="N88" i="1" s="1"/>
  <c r="M70" i="3" l="1"/>
  <c r="M88" i="1"/>
  <c r="L48" i="2"/>
  <c r="M48" i="2" s="1"/>
</calcChain>
</file>

<file path=xl/sharedStrings.xml><?xml version="1.0" encoding="utf-8"?>
<sst xmlns="http://schemas.openxmlformats.org/spreadsheetml/2006/main" count="17788" uniqueCount="5575">
  <si>
    <t>จังหวัด</t>
  </si>
  <si>
    <t>พื้นที่ปลูกข้าวแยกตามวันปลูก (ไร่)</t>
  </si>
  <si>
    <t>ผลผลิตแยกตามวันเก็บเกี่ยว (ตัน)</t>
  </si>
  <si>
    <t>รวมทั้งหมด (ตัน)</t>
  </si>
  <si>
    <t>เม.ย 59</t>
  </si>
  <si>
    <t>พ.ค. 59</t>
  </si>
  <si>
    <t>มิ.ย. 59</t>
  </si>
  <si>
    <t>ก.ค 59</t>
  </si>
  <si>
    <t>ส.ค 59</t>
  </si>
  <si>
    <t>ก.ย 59</t>
  </si>
  <si>
    <t>ต.ค 59</t>
  </si>
  <si>
    <t>พ.ย 59</t>
  </si>
  <si>
    <t>1-15</t>
  </si>
  <si>
    <t>16-30</t>
  </si>
  <si>
    <t>16-31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</si>
  <si>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</si>
  <si>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</si>
  <si>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</si>
  <si>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</si>
  <si>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</si>
  <si>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</si>
  <si>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</si>
  <si>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</si>
  <si>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</si>
  <si>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</si>
  <si>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</si>
  <si>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</si>
  <si>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</si>
  <si>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</si>
  <si>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</si>
  <si>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</si>
  <si>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</si>
  <si>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</si>
  <si>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</si>
  <si>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</si>
  <si>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</si>
  <si>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</si>
  <si>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</si>
  <si>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</si>
  <si>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</si>
  <si>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</si>
  <si>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</si>
  <si>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</si>
  <si>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</si>
  <si>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</si>
  <si>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</si>
  <si>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</si>
  <si>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</si>
  <si>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</si>
  <si>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</si>
  <si>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</si>
  <si>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</si>
  <si>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</si>
  <si>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</si>
  <si>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</si>
  <si>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</si>
  <si>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</si>
  <si>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</si>
  <si>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</si>
  <si>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</si>
  <si>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</si>
  <si>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</si>
  <si>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</si>
  <si>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</si>
  <si>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</si>
  <si>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</si>
  <si>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</si>
  <si>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</si>
  <si>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</si>
  <si>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</si>
  <si>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</si>
  <si>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</si>
  <si>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</si>
  <si>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</si>
  <si>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</si>
  <si>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</si>
  <si>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</si>
  <si>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</si>
  <si>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</si>
  <si>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</si>
  <si>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</si>
  <si>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</si>
  <si>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</si>
  <si>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</si>
  <si>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</si>
  <si>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</si>
  <si>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</si>
  <si>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ผลรวมทั้งหมด</t>
  </si>
  <si>
    <t>กาญจนบุรี   แยกตามวันที่เริ่มปลูก</t>
  </si>
  <si>
    <t>อำเภอ</t>
  </si>
  <si>
    <t>ตำบล</t>
  </si>
  <si>
    <t>ด่านมะขามเตี้ย</t>
  </si>
  <si>
    <t>กลอนโด</t>
  </si>
  <si>
    <t>ด่านมะขามเตี้ย ผลรวม</t>
  </si>
  <si>
    <t>ท่าม่วง</t>
  </si>
  <si>
    <t>ท่าตะคร้อ</t>
  </si>
  <si>
    <t>ท่าล้อ</t>
  </si>
  <si>
    <t>พังตรุ</t>
  </si>
  <si>
    <t>ม่วงชุม</t>
  </si>
  <si>
    <t>รางสาลี่</t>
  </si>
  <si>
    <t>วังศาลา</t>
  </si>
  <si>
    <t>หนองขาว</t>
  </si>
  <si>
    <t>ท่าม่วง ผลรวม</t>
  </si>
  <si>
    <t>ท่ามะกา</t>
  </si>
  <si>
    <t>เขาสามสิบหาบ</t>
  </si>
  <si>
    <t>โคกตะบอง</t>
  </si>
  <si>
    <t>ดอนขมิ้น</t>
  </si>
  <si>
    <t>ดอนชะเอม</t>
  </si>
  <si>
    <t>ตะคร้ำเอน</t>
  </si>
  <si>
    <t>ท่าไม้</t>
  </si>
  <si>
    <t>ท่าเสา</t>
  </si>
  <si>
    <t>พงตึก</t>
  </si>
  <si>
    <t>พระแท่น</t>
  </si>
  <si>
    <t>ยางม่วง</t>
  </si>
  <si>
    <t>สนามแย้</t>
  </si>
  <si>
    <t>แสนตอ</t>
  </si>
  <si>
    <t>หนองลาน</t>
  </si>
  <si>
    <t>หวายเหนียว</t>
  </si>
  <si>
    <t>อุโลกสี่หมื่น</t>
  </si>
  <si>
    <t>ท่ามะกา ผลรวม</t>
  </si>
  <si>
    <t>พนมทวน</t>
  </si>
  <si>
    <t>ดอนเจดีย์</t>
  </si>
  <si>
    <t>ดอนตาเพชร</t>
  </si>
  <si>
    <t>ทุ่งสมอ</t>
  </si>
  <si>
    <t>รางหวาย</t>
  </si>
  <si>
    <t>หนองโรง</t>
  </si>
  <si>
    <t>หนองสาหร่าย</t>
  </si>
  <si>
    <t>พนมทวน ผลรวม</t>
  </si>
  <si>
    <t>เมืองกาญจนบุรี</t>
  </si>
  <si>
    <t>เกาะสำโรง</t>
  </si>
  <si>
    <t>ท่ามะขาม</t>
  </si>
  <si>
    <t>ปากแพรก</t>
  </si>
  <si>
    <t>เมืองกาญจนบุรี ผลรวม</t>
  </si>
  <si>
    <t>เลาขวัญ</t>
  </si>
  <si>
    <t>หนองนกแก้ว</t>
  </si>
  <si>
    <t>หนองปลิง</t>
  </si>
  <si>
    <t>หนองโสน</t>
  </si>
  <si>
    <t>เลาขวัญ ผลรวม</t>
  </si>
  <si>
    <t>ห้วยกระเจา</t>
  </si>
  <si>
    <t>ดอนแสลบ</t>
  </si>
  <si>
    <t>สระลงเรือ</t>
  </si>
  <si>
    <t>ห้วยกระเจา ผลรวม</t>
  </si>
  <si>
    <t>รวมทั้งหมด</t>
  </si>
  <si>
    <t>กรุงเทพมหานคร   แยกตามวันที่เริ่มปลูก</t>
  </si>
  <si>
    <t>ทรายกองดิน</t>
  </si>
  <si>
    <t>ทรายกองดินใต้</t>
  </si>
  <si>
    <t>สามวาตะวันตก</t>
  </si>
  <si>
    <t>สามวาตะวันออก</t>
  </si>
  <si>
    <t>คลองสามวา ผลรวม</t>
  </si>
  <si>
    <t>ทวีวัฒนา</t>
  </si>
  <si>
    <t>ทวีวัฒนา ผลรวม</t>
  </si>
  <si>
    <t>บางเขน</t>
  </si>
  <si>
    <t>ท่าแร้ง</t>
  </si>
  <si>
    <t>บางเขน ผลรวม</t>
  </si>
  <si>
    <t>มีนบุรี</t>
  </si>
  <si>
    <t>แสนแสบ</t>
  </si>
  <si>
    <t>มีนบุรี ผลรวม</t>
  </si>
  <si>
    <t>ลาดกระบัง</t>
  </si>
  <si>
    <t>ขุมทอง</t>
  </si>
  <si>
    <t>คลองสองต้นนุ่น</t>
  </si>
  <si>
    <t>คลองสามประเวศ</t>
  </si>
  <si>
    <t>ทับยาว</t>
  </si>
  <si>
    <t>ลำปลาทิว</t>
  </si>
  <si>
    <t>ลาดกระบัง ผลรวม</t>
  </si>
  <si>
    <t>สะพานสูง</t>
  </si>
  <si>
    <t>สะพานสูง ผลรวม</t>
  </si>
  <si>
    <t>สายไหม</t>
  </si>
  <si>
    <t>ออเงิน</t>
  </si>
  <si>
    <t>สายไหม ผลรวม</t>
  </si>
  <si>
    <t>หนองจอก</t>
  </si>
  <si>
    <t>กระทุ่มราย</t>
  </si>
  <si>
    <t>คลองสิบ</t>
  </si>
  <si>
    <t>คลองสิบสอง</t>
  </si>
  <si>
    <t>คู้ฝั่งเหนือ</t>
  </si>
  <si>
    <t>โคกแฝด</t>
  </si>
  <si>
    <t>ลำต้อยติ่ง</t>
  </si>
  <si>
    <t>ลำผักชี</t>
  </si>
  <si>
    <t>หนองจอก ผลรวม</t>
  </si>
  <si>
    <t>กาฬสินธุ์   แยกตามวันที่เริ่มปลูก</t>
  </si>
  <si>
    <t>กมลาไสย</t>
  </si>
  <si>
    <t>โคกสมบูรณ์</t>
  </si>
  <si>
    <t>เจ้าท่า</t>
  </si>
  <si>
    <t>ดงลิง</t>
  </si>
  <si>
    <t>ธัญญา</t>
  </si>
  <si>
    <t>โพนงาม</t>
  </si>
  <si>
    <t>หนองแปน</t>
  </si>
  <si>
    <t>หลักเมือง</t>
  </si>
  <si>
    <t>กมลาไสย ผลรวม</t>
  </si>
  <si>
    <t>กุฉินารายณ์</t>
  </si>
  <si>
    <t>กุดค้าว</t>
  </si>
  <si>
    <t>กุดหว้า</t>
  </si>
  <si>
    <t>จุมจัง</t>
  </si>
  <si>
    <t>แจนแลน</t>
  </si>
  <si>
    <t>นาโก</t>
  </si>
  <si>
    <t>นาขาม</t>
  </si>
  <si>
    <t>บัวขาว</t>
  </si>
  <si>
    <t>สมสะอาด</t>
  </si>
  <si>
    <t>สามขา</t>
  </si>
  <si>
    <t>หนองห้าง</t>
  </si>
  <si>
    <t>เหล่าใหญ่</t>
  </si>
  <si>
    <t>เหล่าไฮงาม</t>
  </si>
  <si>
    <t>กุฉินารายณ์ ผลรวม</t>
  </si>
  <si>
    <t>เขาวง</t>
  </si>
  <si>
    <t>กุดปลาค้าว</t>
  </si>
  <si>
    <t>กุดสิมคุ้มใหม่</t>
  </si>
  <si>
    <t>คุ้มเก่า</t>
  </si>
  <si>
    <t>สงเปลือย</t>
  </si>
  <si>
    <t>สระพังทอง</t>
  </si>
  <si>
    <t>หนองผือ</t>
  </si>
  <si>
    <t>เขาวง ผลรวม</t>
  </si>
  <si>
    <t>คำม่วง</t>
  </si>
  <si>
    <t>ดินจี่</t>
  </si>
  <si>
    <t>ทุ่งคลอง</t>
  </si>
  <si>
    <t>นาทัน</t>
  </si>
  <si>
    <t>นาบอน</t>
  </si>
  <si>
    <t>เนินยาง</t>
  </si>
  <si>
    <t>โพน</t>
  </si>
  <si>
    <t>คำม่วง ผลรวม</t>
  </si>
  <si>
    <t>ฆ้องชัย</t>
  </si>
  <si>
    <t>โคกสะอาด</t>
  </si>
  <si>
    <t>ฆ้องชัยพัฒนา</t>
  </si>
  <si>
    <t>โนนศิลาเลิง</t>
  </si>
  <si>
    <t>ลำชี</t>
  </si>
  <si>
    <t>เหล่ากลาง</t>
  </si>
  <si>
    <t>ฆ้องชัย ผลรวม</t>
  </si>
  <si>
    <t>ดอนจาน</t>
  </si>
  <si>
    <t>ดงพยุง</t>
  </si>
  <si>
    <t>นาจำปา</t>
  </si>
  <si>
    <t>ม่วงนา</t>
  </si>
  <si>
    <t>สะอาดไชยศรี</t>
  </si>
  <si>
    <t>ดอนจาน ผลรวม</t>
  </si>
  <si>
    <t>ท่าคันโท</t>
  </si>
  <si>
    <t>กุงเก่า</t>
  </si>
  <si>
    <t>กุดจิก</t>
  </si>
  <si>
    <t>ดงสมบูรณ์</t>
  </si>
  <si>
    <t>นาตาล</t>
  </si>
  <si>
    <t>ยางอู้ม</t>
  </si>
  <si>
    <t>ท่าคันโท ผลรวม</t>
  </si>
  <si>
    <t>นาคู</t>
  </si>
  <si>
    <t>โนนนาจาน</t>
  </si>
  <si>
    <t>บ่อแก้ว</t>
  </si>
  <si>
    <t>ภูแล่นช้าง</t>
  </si>
  <si>
    <t>สายนาวัง</t>
  </si>
  <si>
    <t>นาคู ผลรวม</t>
  </si>
  <si>
    <t>นามน</t>
  </si>
  <si>
    <t>ยอดแกง</t>
  </si>
  <si>
    <t>หนองบัว</t>
  </si>
  <si>
    <t>หลักเหลี่ยม</t>
  </si>
  <si>
    <t>นามน ผลรวม</t>
  </si>
  <si>
    <t>เมืองกาฬสินธุ์</t>
  </si>
  <si>
    <t>กลางหมื่น</t>
  </si>
  <si>
    <t>ขมิ้น</t>
  </si>
  <si>
    <t>เชียงเครือ</t>
  </si>
  <si>
    <t>นาจารย์</t>
  </si>
  <si>
    <t>บึงวิชัย</t>
  </si>
  <si>
    <t>ไผ่</t>
  </si>
  <si>
    <t>โพนทอง</t>
  </si>
  <si>
    <t>ภูดิน</t>
  </si>
  <si>
    <t>ภูปอ</t>
  </si>
  <si>
    <t>ลำคลอง</t>
  </si>
  <si>
    <t>ลำปาว</t>
  </si>
  <si>
    <t>ลำพาน</t>
  </si>
  <si>
    <t>หนองกุง</t>
  </si>
  <si>
    <t>หลุบ</t>
  </si>
  <si>
    <t>ห้วยโพธิ์</t>
  </si>
  <si>
    <t>เหนือ</t>
  </si>
  <si>
    <t>เมืองกาฬสินธุ์ ผลรวม</t>
  </si>
  <si>
    <t>ยางตลาด</t>
  </si>
  <si>
    <t>เขาพระนอน</t>
  </si>
  <si>
    <t>คลองขาม</t>
  </si>
  <si>
    <t>ดอนสมบูรณ์</t>
  </si>
  <si>
    <t>นาเชือก</t>
  </si>
  <si>
    <t>นาดี</t>
  </si>
  <si>
    <t>โนนสูง</t>
  </si>
  <si>
    <t>บัวบาน</t>
  </si>
  <si>
    <t>เว่อ</t>
  </si>
  <si>
    <t>หนองตอกแป้น</t>
  </si>
  <si>
    <t>หนองอีเฒ่า</t>
  </si>
  <si>
    <t>หัวงัว</t>
  </si>
  <si>
    <t>หัวนาคำ</t>
  </si>
  <si>
    <t>อิตื้อ</t>
  </si>
  <si>
    <t>อุ่มเม่า</t>
  </si>
  <si>
    <t>ยางตลาด ผลรวม</t>
  </si>
  <si>
    <t>ร่องคำ</t>
  </si>
  <si>
    <t>สามัคคี</t>
  </si>
  <si>
    <t>เหล่าอ้อย</t>
  </si>
  <si>
    <t>ร่องคำ ผลรวม</t>
  </si>
  <si>
    <t>สมเด็จ</t>
  </si>
  <si>
    <t>แซงบาดาล</t>
  </si>
  <si>
    <t>ผาเสวย</t>
  </si>
  <si>
    <t>มหาไชย</t>
  </si>
  <si>
    <t>ลำห้วยหลัว</t>
  </si>
  <si>
    <t>ศรีสมเด็จ</t>
  </si>
  <si>
    <t>หนองแวง</t>
  </si>
  <si>
    <t>หมูม่น</t>
  </si>
  <si>
    <t>สมเด็จ ผลรวม</t>
  </si>
  <si>
    <t>สหัสขันธ์</t>
  </si>
  <si>
    <t>นามะเขือ</t>
  </si>
  <si>
    <t>นิคม</t>
  </si>
  <si>
    <t>โนนน้ำเกลี้ยง</t>
  </si>
  <si>
    <t>โนนบุรี</t>
  </si>
  <si>
    <t>โนนศิลา</t>
  </si>
  <si>
    <t>โนนแหลมทอง</t>
  </si>
  <si>
    <t>ภูสิงห์</t>
  </si>
  <si>
    <t>สหัสขันธ์ ผลรวม</t>
  </si>
  <si>
    <t>สามชัย</t>
  </si>
  <si>
    <t>คำสร้างเที่ยง</t>
  </si>
  <si>
    <t>สำราญ</t>
  </si>
  <si>
    <t>สำราญใต้</t>
  </si>
  <si>
    <t>หนองช้าง</t>
  </si>
  <si>
    <t>สามชัย ผลรวม</t>
  </si>
  <si>
    <t>หนองกุงศรี</t>
  </si>
  <si>
    <t>โคกเครือ</t>
  </si>
  <si>
    <t>ดงมูล</t>
  </si>
  <si>
    <t>ลำหนองแสน</t>
  </si>
  <si>
    <t>เสาเล้า</t>
  </si>
  <si>
    <t>หนองสรวง</t>
  </si>
  <si>
    <t>หนองหิน</t>
  </si>
  <si>
    <t>หนองใหญ่</t>
  </si>
  <si>
    <t>หนองกุงศรี ผลรวม</t>
  </si>
  <si>
    <t>ห้วยผึ้ง</t>
  </si>
  <si>
    <t>คำบง</t>
  </si>
  <si>
    <t>ไค้นุ่น</t>
  </si>
  <si>
    <t>นิคมห้วยผึ้ง</t>
  </si>
  <si>
    <t>หนองอีบุตร</t>
  </si>
  <si>
    <t>ห้วยผึ้ง ผลรวม</t>
  </si>
  <si>
    <t>ห้วยเม็ก</t>
  </si>
  <si>
    <t>กุดโดน</t>
  </si>
  <si>
    <t>คำเหมือดแก้ว</t>
  </si>
  <si>
    <t>คำใหญ่</t>
  </si>
  <si>
    <t>ทรายทอง</t>
  </si>
  <si>
    <t>โนนสะอาด</t>
  </si>
  <si>
    <t>บึงนาเรียง</t>
  </si>
  <si>
    <t>พิมูล</t>
  </si>
  <si>
    <t>หัวหิน</t>
  </si>
  <si>
    <t>ห้วยเม็ก ผลรวม</t>
  </si>
  <si>
    <t>กำแพงเพชร   แยกตามวันที่เริ่มปลูก</t>
  </si>
  <si>
    <t>โกสัมพีนคร</t>
  </si>
  <si>
    <t>โกสัมพี</t>
  </si>
  <si>
    <t>เพชรชมภู</t>
  </si>
  <si>
    <t>ลานดอกไม้ตก</t>
  </si>
  <si>
    <t>โกสัมพีนคร ผลรวม</t>
  </si>
  <si>
    <t>ขาณุวรลักษบุรี</t>
  </si>
  <si>
    <t>เกาะตาล</t>
  </si>
  <si>
    <t>โค้งไผ่</t>
  </si>
  <si>
    <t>ดอนแตง</t>
  </si>
  <si>
    <t>บ่อถ้ำ</t>
  </si>
  <si>
    <t>ปางมะค่า</t>
  </si>
  <si>
    <t>ป่าพุทรา</t>
  </si>
  <si>
    <t>ยางสูง</t>
  </si>
  <si>
    <t>วังชะพลู</t>
  </si>
  <si>
    <t>สลกบาตร</t>
  </si>
  <si>
    <t>ขาณุวรลักษบุรี ผลรวม</t>
  </si>
  <si>
    <t>คลองขลุง</t>
  </si>
  <si>
    <t>คลองสมบูรณ์</t>
  </si>
  <si>
    <t>ท่าพุทรา</t>
  </si>
  <si>
    <t>ท่ามะเขือ</t>
  </si>
  <si>
    <t>แม่ลาด</t>
  </si>
  <si>
    <t>วังแขม</t>
  </si>
  <si>
    <t>วังไทร</t>
  </si>
  <si>
    <t>วังบัว</t>
  </si>
  <si>
    <t>วังยาง</t>
  </si>
  <si>
    <t>หัวถนน</t>
  </si>
  <si>
    <t>คลองขลุง ผลรวม</t>
  </si>
  <si>
    <t>คลองลาน</t>
  </si>
  <si>
    <t>คลองน้ำไหล</t>
  </si>
  <si>
    <t>คลองลานพัฒนา</t>
  </si>
  <si>
    <t>โป่งน้ำร้อน</t>
  </si>
  <si>
    <t>สักงาม</t>
  </si>
  <si>
    <t>คลองลาน ผลรวม</t>
  </si>
  <si>
    <t>ทรายทองวัฒนา</t>
  </si>
  <si>
    <t>ถาวรวัฒนา</t>
  </si>
  <si>
    <t>ทุ่งทราย</t>
  </si>
  <si>
    <t>ทุ่งทอง</t>
  </si>
  <si>
    <t>ทรายทองวัฒนา ผลรวม</t>
  </si>
  <si>
    <t>ไทรงาม</t>
  </si>
  <si>
    <t>พานทอง</t>
  </si>
  <si>
    <t>มหาชัย</t>
  </si>
  <si>
    <t>หนองคล้า</t>
  </si>
  <si>
    <t>หนองทอง</t>
  </si>
  <si>
    <t>หนองแม่แตง</t>
  </si>
  <si>
    <t>หนองไม้กอง</t>
  </si>
  <si>
    <t>ไทรงาม ผลรวม</t>
  </si>
  <si>
    <t>บึงสามัคคี</t>
  </si>
  <si>
    <t>เทพนิมิต</t>
  </si>
  <si>
    <t>ระหาน</t>
  </si>
  <si>
    <t>วังชะโอน</t>
  </si>
  <si>
    <t>บึงสามัคคี ผลรวม</t>
  </si>
  <si>
    <t>ปางศิลาทอง</t>
  </si>
  <si>
    <t>ปางตาไว</t>
  </si>
  <si>
    <t>โพธิ์ทอง</t>
  </si>
  <si>
    <t>หินดาต</t>
  </si>
  <si>
    <t>ปางศิลาทอง ผลรวม</t>
  </si>
  <si>
    <t>พรานกระต่าย</t>
  </si>
  <si>
    <t>เขาคีริส</t>
  </si>
  <si>
    <t>คลองพิไกร</t>
  </si>
  <si>
    <t>คุยบ้านโอง</t>
  </si>
  <si>
    <t>ถ้ำกระต่ายทอง</t>
  </si>
  <si>
    <t>วังควง</t>
  </si>
  <si>
    <t>วังตะแบก</t>
  </si>
  <si>
    <t>หนองหัววัว</t>
  </si>
  <si>
    <t>ห้วยยั้ง</t>
  </si>
  <si>
    <t>พรานกระต่าย ผลรวม</t>
  </si>
  <si>
    <t>เมืองกำแพงเพชร</t>
  </si>
  <si>
    <t>คณฑี</t>
  </si>
  <si>
    <t>คลองแม่ลาย</t>
  </si>
  <si>
    <t>ไตรตรึงษ์</t>
  </si>
  <si>
    <t>ทรงธรรม</t>
  </si>
  <si>
    <t>ท่าขุนราม</t>
  </si>
  <si>
    <t>เทพนคร</t>
  </si>
  <si>
    <t>ธำมรงค์</t>
  </si>
  <si>
    <t>นครชุม</t>
  </si>
  <si>
    <t>นาบ่อคำ</t>
  </si>
  <si>
    <t>นิคมทุ่งโพธิ์ทะเล</t>
  </si>
  <si>
    <t>ในเมือง</t>
  </si>
  <si>
    <t>ลานดอกไม้</t>
  </si>
  <si>
    <t>วังทอง</t>
  </si>
  <si>
    <t>เมืองกำแพงเพชร ผลรวม</t>
  </si>
  <si>
    <t>ลานกระบือ</t>
  </si>
  <si>
    <t>จันทิมา</t>
  </si>
  <si>
    <t>ช่องลม</t>
  </si>
  <si>
    <t>โนนพลวง</t>
  </si>
  <si>
    <t>บึงทับแรต</t>
  </si>
  <si>
    <t>ประชาสุขสันต์</t>
  </si>
  <si>
    <t>หนองหลวง</t>
  </si>
  <si>
    <t>ลานกระบือ ผลรวม</t>
  </si>
  <si>
    <t>ขอนแก่น   แยกตามวันที่เริ่มปลูก</t>
  </si>
  <si>
    <t>กระนวน</t>
  </si>
  <si>
    <t>ดูนสาด</t>
  </si>
  <si>
    <t>น้ำอ้อม</t>
  </si>
  <si>
    <t>บ้านฝาง</t>
  </si>
  <si>
    <t>หนองกุงใหญ่</t>
  </si>
  <si>
    <t>หนองโก</t>
  </si>
  <si>
    <t>หนองโน</t>
  </si>
  <si>
    <t>ห้วยโจด</t>
  </si>
  <si>
    <t>ห้วยยาง</t>
  </si>
  <si>
    <t>กระนวน ผลรวม</t>
  </si>
  <si>
    <t>เขาสวนกวาง</t>
  </si>
  <si>
    <t>ดงเมืองแอม</t>
  </si>
  <si>
    <t>นางิ้ว</t>
  </si>
  <si>
    <t>โนนสมบูรณ์</t>
  </si>
  <si>
    <t>เขาสวนกวาง ผลรวม</t>
  </si>
  <si>
    <t>โคกโพธิ์ไชย</t>
  </si>
  <si>
    <t>ซับสมบูรณ์</t>
  </si>
  <si>
    <t>นาแพง</t>
  </si>
  <si>
    <t>บ้านโคก</t>
  </si>
  <si>
    <t>โพธิ์ไชย</t>
  </si>
  <si>
    <t>โคกโพธิ์ไชย ผลรวม</t>
  </si>
  <si>
    <t>ชนบท</t>
  </si>
  <si>
    <t>กุดเพียขอม</t>
  </si>
  <si>
    <t>โนนพะยอม</t>
  </si>
  <si>
    <t>บ้านแท่น</t>
  </si>
  <si>
    <t>ปอแดง</t>
  </si>
  <si>
    <t>วังแสง</t>
  </si>
  <si>
    <t>ศรีบุญเรือง</t>
  </si>
  <si>
    <t>ห้วยแก</t>
  </si>
  <si>
    <t>ชนบท ผลรวม</t>
  </si>
  <si>
    <t>ชุมแพ</t>
  </si>
  <si>
    <t>ขัวเรียง</t>
  </si>
  <si>
    <t>ไชยสอ</t>
  </si>
  <si>
    <t>นาเพียง</t>
  </si>
  <si>
    <t>นาหนองทุ่ม</t>
  </si>
  <si>
    <t>โนนหัน</t>
  </si>
  <si>
    <t>โนนอุดม</t>
  </si>
  <si>
    <t>วังหินลาด</t>
  </si>
  <si>
    <t>หนองเขียด</t>
  </si>
  <si>
    <t>หนองไผ่</t>
  </si>
  <si>
    <t>หนองเสาเล้า</t>
  </si>
  <si>
    <t>ชุมแพ ผลรวม</t>
  </si>
  <si>
    <t>ซำสูง</t>
  </si>
  <si>
    <t>คำแมด</t>
  </si>
  <si>
    <t>คูคำ</t>
  </si>
  <si>
    <t>บ้านโนน</t>
  </si>
  <si>
    <t>ห้วยเตย</t>
  </si>
  <si>
    <t>ซำสูง ผลรวม</t>
  </si>
  <si>
    <t>น้ำพอง</t>
  </si>
  <si>
    <t>กุดน้ำใส</t>
  </si>
  <si>
    <t>ทรายมูล</t>
  </si>
  <si>
    <t>ท่ากระเสริม</t>
  </si>
  <si>
    <t>บัวเงิน</t>
  </si>
  <si>
    <t>บัวใหญ่</t>
  </si>
  <si>
    <t>บ้านขาม</t>
  </si>
  <si>
    <t>พังทุย</t>
  </si>
  <si>
    <t>ม่วงหวาน</t>
  </si>
  <si>
    <t>วังชัย</t>
  </si>
  <si>
    <t>สะอาด</t>
  </si>
  <si>
    <t>น้ำพอง ผลรวม</t>
  </si>
  <si>
    <t>โนนแดง</t>
  </si>
  <si>
    <t>บ้านหัน</t>
  </si>
  <si>
    <t>เปือยใหญ่</t>
  </si>
  <si>
    <t>หนองปลาหมอ</t>
  </si>
  <si>
    <t>โนนศิลา ผลรวม</t>
  </si>
  <si>
    <t>บ้านไผ่</t>
  </si>
  <si>
    <t>แคนเหนือ</t>
  </si>
  <si>
    <t>บ้านลาน</t>
  </si>
  <si>
    <t>ป่าปอ</t>
  </si>
  <si>
    <t>ภูเหล็ก</t>
  </si>
  <si>
    <t>เมืองเฟีย</t>
  </si>
  <si>
    <t>หนองน้ำใส</t>
  </si>
  <si>
    <t>หัวหนอง</t>
  </si>
  <si>
    <t>หินตั้ง</t>
  </si>
  <si>
    <t>บ้านไผ่ ผลรวม</t>
  </si>
  <si>
    <t>โคกงาม</t>
  </si>
  <si>
    <t>โนนฆ้อง</t>
  </si>
  <si>
    <t>บ้านเหล่า</t>
  </si>
  <si>
    <t>ป่ามะนาว</t>
  </si>
  <si>
    <t>ป่าหวายนั่ง</t>
  </si>
  <si>
    <t>บ้านฝาง ผลรวม</t>
  </si>
  <si>
    <t>บ้านแฮด</t>
  </si>
  <si>
    <t>โคกสำราญ</t>
  </si>
  <si>
    <t>หนองแซง</t>
  </si>
  <si>
    <t>บ้านแฮด ผลรวม</t>
  </si>
  <si>
    <t>เปือยน้อย</t>
  </si>
  <si>
    <t>ขามป้อม</t>
  </si>
  <si>
    <t>วังม่วง</t>
  </si>
  <si>
    <t>เปือยน้อย ผลรวม</t>
  </si>
  <si>
    <t>พระยืน</t>
  </si>
  <si>
    <t>บ้านโต้น</t>
  </si>
  <si>
    <t>พระบุ</t>
  </si>
  <si>
    <t>พระยืน ผลรวม</t>
  </si>
  <si>
    <t>พล</t>
  </si>
  <si>
    <t>เก่างิ้ว</t>
  </si>
  <si>
    <t>โคกสง่า</t>
  </si>
  <si>
    <t>โจดหนองแก</t>
  </si>
  <si>
    <t>โนนข่า</t>
  </si>
  <si>
    <t>เพ็กใหญ่</t>
  </si>
  <si>
    <t>เมืองพล</t>
  </si>
  <si>
    <t>ลอมคอม</t>
  </si>
  <si>
    <t>โสกนกเต็น</t>
  </si>
  <si>
    <t>หนองมะเขือ</t>
  </si>
  <si>
    <t>หนองแวงนางเบ้า</t>
  </si>
  <si>
    <t>หนองแวงโสกพระ</t>
  </si>
  <si>
    <t>หัวทุ่ง</t>
  </si>
  <si>
    <t>พล ผลรวม</t>
  </si>
  <si>
    <t>ภูผาม่าน</t>
  </si>
  <si>
    <t>นาฝาย</t>
  </si>
  <si>
    <t>โนนคอม</t>
  </si>
  <si>
    <t>ห้วยม่วง</t>
  </si>
  <si>
    <t>ภูผาม่าน ผลรวม</t>
  </si>
  <si>
    <t>ภูเวียง</t>
  </si>
  <si>
    <t>กุดขอนแก่น</t>
  </si>
  <si>
    <t>ดินดำ</t>
  </si>
  <si>
    <t>ทุ่งชมพู</t>
  </si>
  <si>
    <t>นาชุมแสง</t>
  </si>
  <si>
    <t>นาหว้า</t>
  </si>
  <si>
    <t>บ้านเรือ</t>
  </si>
  <si>
    <t>สงเปือย</t>
  </si>
  <si>
    <t>หนองกุงเซิน</t>
  </si>
  <si>
    <t>หนองกุงธนสาร</t>
  </si>
  <si>
    <t>หว้าทอง</t>
  </si>
  <si>
    <t>ภูเวียง ผลรวม</t>
  </si>
  <si>
    <t>มัญจาคีรี</t>
  </si>
  <si>
    <t>กุดเค้า</t>
  </si>
  <si>
    <t>คำแคน</t>
  </si>
  <si>
    <t>ท่าศาลา</t>
  </si>
  <si>
    <t>นาข่า</t>
  </si>
  <si>
    <t>นางาม</t>
  </si>
  <si>
    <t>โพนเพ็ก</t>
  </si>
  <si>
    <t>สวนหม่อน</t>
  </si>
  <si>
    <t>มัญจาคีรี ผลรวม</t>
  </si>
  <si>
    <t>เมืองขอนแก่น</t>
  </si>
  <si>
    <t>โคกสี</t>
  </si>
  <si>
    <t>ดอนช้าง</t>
  </si>
  <si>
    <t>ดอนหัน</t>
  </si>
  <si>
    <t>แดงใหญ่</t>
  </si>
  <si>
    <t>ท่าพระ</t>
  </si>
  <si>
    <t>โนนท่อน</t>
  </si>
  <si>
    <t>บ้านค้อ</t>
  </si>
  <si>
    <t>บ้านทุ่ม</t>
  </si>
  <si>
    <t>บ้านเป็ด</t>
  </si>
  <si>
    <t>บ้านหว้า</t>
  </si>
  <si>
    <t>บึงเนียม</t>
  </si>
  <si>
    <t>พระลับ</t>
  </si>
  <si>
    <t>เมืองเก่า</t>
  </si>
  <si>
    <t>ศิลา</t>
  </si>
  <si>
    <t>สาวะถี</t>
  </si>
  <si>
    <t>หนองตูม</t>
  </si>
  <si>
    <t>เมืองขอนแก่น ผลรวม</t>
  </si>
  <si>
    <t>เวียงเก่า</t>
  </si>
  <si>
    <t>เขาน้อย</t>
  </si>
  <si>
    <t>เมืองเก่าพัฒนา</t>
  </si>
  <si>
    <t>เวียงเก่า ผลรวม</t>
  </si>
  <si>
    <t>แวงน้อย</t>
  </si>
  <si>
    <t>ก้านเหลือง</t>
  </si>
  <si>
    <t>ทางขวาง</t>
  </si>
  <si>
    <t>ท่านางแนว</t>
  </si>
  <si>
    <t>ท่าวัด</t>
  </si>
  <si>
    <t>ละหานนา</t>
  </si>
  <si>
    <t>แวงน้อย ผลรวม</t>
  </si>
  <si>
    <t>แวงใหญ่</t>
  </si>
  <si>
    <t>คอนฉิม</t>
  </si>
  <si>
    <t>โนนทอง</t>
  </si>
  <si>
    <t>ใหม่นาเพียง</t>
  </si>
  <si>
    <t>แวงใหญ่ ผลรวม</t>
  </si>
  <si>
    <t>สีชมพู</t>
  </si>
  <si>
    <t>ซำยาง</t>
  </si>
  <si>
    <t>ดงลาน</t>
  </si>
  <si>
    <t>นาจาน</t>
  </si>
  <si>
    <t>บริบูรณ์</t>
  </si>
  <si>
    <t>บ้านใหม่</t>
  </si>
  <si>
    <t>ภูห่าน</t>
  </si>
  <si>
    <t>วังเพิ่ม</t>
  </si>
  <si>
    <t>ศรีสุข</t>
  </si>
  <si>
    <t>หนองแดง</t>
  </si>
  <si>
    <t>สีชมพู ผลรวม</t>
  </si>
  <si>
    <t>หนองนาคำ</t>
  </si>
  <si>
    <t>กุดธาตุ</t>
  </si>
  <si>
    <t>ขนวน</t>
  </si>
  <si>
    <t>หนองนาคำ ผลรวม</t>
  </si>
  <si>
    <t>หนองเรือ</t>
  </si>
  <si>
    <t>กุดกว้าง</t>
  </si>
  <si>
    <t>จระเข้</t>
  </si>
  <si>
    <t>โนนทัน</t>
  </si>
  <si>
    <t>บ้านกง</t>
  </si>
  <si>
    <t>บ้านผือ</t>
  </si>
  <si>
    <t>บ้านเม็ง</t>
  </si>
  <si>
    <t>ยางคำ</t>
  </si>
  <si>
    <t>หนองเรือ ผลรวม</t>
  </si>
  <si>
    <t>หนองสองห้อง</t>
  </si>
  <si>
    <t>คึมชาด</t>
  </si>
  <si>
    <t>ดงเค็ง</t>
  </si>
  <si>
    <t>ดอนดั่ง</t>
  </si>
  <si>
    <t>ดอนดู่</t>
  </si>
  <si>
    <t>ตะกั่วป่า</t>
  </si>
  <si>
    <t>โนนธาตุ</t>
  </si>
  <si>
    <t>วังหิน</t>
  </si>
  <si>
    <t>สำโรง</t>
  </si>
  <si>
    <t>หนองไผ่ล้อม</t>
  </si>
  <si>
    <t>หนองเม็ก</t>
  </si>
  <si>
    <t>หันโจด</t>
  </si>
  <si>
    <t>หนองสองห้อง ผลรวม</t>
  </si>
  <si>
    <t>อุบลรัตน์</t>
  </si>
  <si>
    <t>เขื่อนอุบลรัตน์</t>
  </si>
  <si>
    <t>โคกสูง</t>
  </si>
  <si>
    <t>ทุ่งโป่ง</t>
  </si>
  <si>
    <t>นาคำ</t>
  </si>
  <si>
    <t>บ้านดง</t>
  </si>
  <si>
    <t>ศรีสุขสำราญ</t>
  </si>
  <si>
    <t>อุบลรัตน์ ผลรวม</t>
  </si>
  <si>
    <t>จันทบุรี   แยกตามวันที่เริ่มปลูก</t>
  </si>
  <si>
    <t>แก่งหางแมว</t>
  </si>
  <si>
    <t>ขุนซ่อง</t>
  </si>
  <si>
    <t>แก่งหางแมว ผลรวม</t>
  </si>
  <si>
    <t>ขลุง</t>
  </si>
  <si>
    <t>เกวียนหัก</t>
  </si>
  <si>
    <t>ตะปอน</t>
  </si>
  <si>
    <t>บ่อ</t>
  </si>
  <si>
    <t>วันยาว</t>
  </si>
  <si>
    <t>ขลุง ผลรวม</t>
  </si>
  <si>
    <t>ท่าใหม่</t>
  </si>
  <si>
    <t>โขมง</t>
  </si>
  <si>
    <t>คลองขุด</t>
  </si>
  <si>
    <t>ตะกาดเง้า</t>
  </si>
  <si>
    <t>รำพัน</t>
  </si>
  <si>
    <t>ท่าใหม่ ผลรวม</t>
  </si>
  <si>
    <t>นายายอาม</t>
  </si>
  <si>
    <t>กระแจะ</t>
  </si>
  <si>
    <t>วังโตนด</t>
  </si>
  <si>
    <t>สนามไชย</t>
  </si>
  <si>
    <t>นายายอาม ผลรวม</t>
  </si>
  <si>
    <t>มะขาม</t>
  </si>
  <si>
    <t>ปัถวี</t>
  </si>
  <si>
    <t>มะขาม ผลรวม</t>
  </si>
  <si>
    <t>เมืองจันทบุรี</t>
  </si>
  <si>
    <t>เกาะขวาง</t>
  </si>
  <si>
    <t>คมบาง</t>
  </si>
  <si>
    <t>คลองนารายณ์</t>
  </si>
  <si>
    <t>เมืองจันทบุรี ผลรวม</t>
  </si>
  <si>
    <t>แหลมสิงห์</t>
  </si>
  <si>
    <t>คลองน้ำเค็ม</t>
  </si>
  <si>
    <t>บางสระเก้า</t>
  </si>
  <si>
    <t>ปากน้ำแหลมสิงห์</t>
  </si>
  <si>
    <t>พลิ้ว</t>
  </si>
  <si>
    <t>หนองชิ่ม</t>
  </si>
  <si>
    <t>แหลมสิงห์ ผลรวม</t>
  </si>
  <si>
    <t>ฉะเชิงเทรา   แยกตามวันที่เริ่มปลูก</t>
  </si>
  <si>
    <t>คลองเขื่อน</t>
  </si>
  <si>
    <t>ก้อนแก้ว</t>
  </si>
  <si>
    <t>บางตลาด</t>
  </si>
  <si>
    <t>บางโรง</t>
  </si>
  <si>
    <t>คลองเขื่อน ผลรวม</t>
  </si>
  <si>
    <t>ท่าตะเกียบ</t>
  </si>
  <si>
    <t>คลองตะเกรา</t>
  </si>
  <si>
    <t>ท่าตะเกียบ ผลรวม</t>
  </si>
  <si>
    <t>บางคล้า</t>
  </si>
  <si>
    <t>ท่าทองหลาง</t>
  </si>
  <si>
    <t>บางกระเจ็ด</t>
  </si>
  <si>
    <t>ปากน้ำ</t>
  </si>
  <si>
    <t>เสม็ดใต้</t>
  </si>
  <si>
    <t>หัวไทร</t>
  </si>
  <si>
    <t>บางคล้า ผลรวม</t>
  </si>
  <si>
    <t>บางน้ำเปรี้ยว</t>
  </si>
  <si>
    <t>ดอนเกาะกา</t>
  </si>
  <si>
    <t>ดอนฉิมพลี</t>
  </si>
  <si>
    <t>บางขนาก</t>
  </si>
  <si>
    <t>บึงน้ำรักษ์</t>
  </si>
  <si>
    <t>โพรงอากาศ</t>
  </si>
  <si>
    <t>โยธะกา</t>
  </si>
  <si>
    <t>ศาลาแดง</t>
  </si>
  <si>
    <t>สิงโตทอง</t>
  </si>
  <si>
    <t>หมอนทอง</t>
  </si>
  <si>
    <t>บางน้ำเปรี้ยว ผลรวม</t>
  </si>
  <si>
    <t>บางปะกง</t>
  </si>
  <si>
    <t>ท่าข้าม</t>
  </si>
  <si>
    <t>ท่าสะอ้าน</t>
  </si>
  <si>
    <t>บางวัว</t>
  </si>
  <si>
    <t>พิมพา</t>
  </si>
  <si>
    <t>บางปะกง ผลรวม</t>
  </si>
  <si>
    <t>บ้านโพธิ์</t>
  </si>
  <si>
    <t>เกาะไร่</t>
  </si>
  <si>
    <t>คลองประเวศ</t>
  </si>
  <si>
    <t>เทพราช</t>
  </si>
  <si>
    <t>ลาดขวาง</t>
  </si>
  <si>
    <t>สิบเอ็ดศอก</t>
  </si>
  <si>
    <t>แสนภูดาษ</t>
  </si>
  <si>
    <t>แหลมประดู่</t>
  </si>
  <si>
    <t>บ้านโพธิ์ ผลรวม</t>
  </si>
  <si>
    <t>แปลงยาว</t>
  </si>
  <si>
    <t>วังเย็น</t>
  </si>
  <si>
    <t>หัวสำโรง</t>
  </si>
  <si>
    <t>แปลงยาว ผลรวม</t>
  </si>
  <si>
    <t>พนมสารคาม</t>
  </si>
  <si>
    <t>เกาะขนุน</t>
  </si>
  <si>
    <t>เขาหินซ้อน</t>
  </si>
  <si>
    <t>ท่าถ่าน</t>
  </si>
  <si>
    <t>บ้านซ่อง</t>
  </si>
  <si>
    <t>หนองยาว</t>
  </si>
  <si>
    <t>หนองแหน</t>
  </si>
  <si>
    <t>พนมสารคาม ผลรวม</t>
  </si>
  <si>
    <t>เมืองฉะเชิงเทรา</t>
  </si>
  <si>
    <t>คลองนครเนื่องเขต</t>
  </si>
  <si>
    <t>คลองเปรง</t>
  </si>
  <si>
    <t>คลองหลวงแพ่ง</t>
  </si>
  <si>
    <t>คลองอุดมชลจร</t>
  </si>
  <si>
    <t>ท่าไข่</t>
  </si>
  <si>
    <t>บางกระไห</t>
  </si>
  <si>
    <t>บางแก้ว</t>
  </si>
  <si>
    <t>บางขวัญ</t>
  </si>
  <si>
    <t>บางเตย</t>
  </si>
  <si>
    <t>วังตะเคียน</t>
  </si>
  <si>
    <t>หนามแดง</t>
  </si>
  <si>
    <t>เมืองฉะเชิงเทรา ผลรวม</t>
  </si>
  <si>
    <t>ราชสาส์น</t>
  </si>
  <si>
    <t>ดงน้อย</t>
  </si>
  <si>
    <t>บางคา</t>
  </si>
  <si>
    <t>เมืองใหม่</t>
  </si>
  <si>
    <t>ราชสาส์น ผลรวม</t>
  </si>
  <si>
    <t>สนามชัยเขต</t>
  </si>
  <si>
    <t>คู้ยายหมี</t>
  </si>
  <si>
    <t>ท่ากระดาน</t>
  </si>
  <si>
    <t>ทุ่งพระยา</t>
  </si>
  <si>
    <t>ลาดกระทิง</t>
  </si>
  <si>
    <t>สนามชัยเขต ผลรวม</t>
  </si>
  <si>
    <t>ชลบุรี   แยกตามวันที่เริ่มปลูก</t>
  </si>
  <si>
    <t>เกาะจันทร์</t>
  </si>
  <si>
    <t>ท่าบุญมี</t>
  </si>
  <si>
    <t>เกาะจันทร์ ผลรวม</t>
  </si>
  <si>
    <t>บ่อทอง</t>
  </si>
  <si>
    <t>บ่อกวางทอง</t>
  </si>
  <si>
    <t>วัดสุวรรณ</t>
  </si>
  <si>
    <t>บ่อทอง ผลรวม</t>
  </si>
  <si>
    <t>บางละมุง</t>
  </si>
  <si>
    <t>ตะเคียนเตี้ย</t>
  </si>
  <si>
    <t>หนองปลาไหล</t>
  </si>
  <si>
    <t>ห้วยใหญ่</t>
  </si>
  <si>
    <t>บางละมุง ผลรวม</t>
  </si>
  <si>
    <t>บ้านบึง</t>
  </si>
  <si>
    <t>มาบไผ่</t>
  </si>
  <si>
    <t>หนองบอนแดง</t>
  </si>
  <si>
    <t>หนองอิรุณ</t>
  </si>
  <si>
    <t>บ้านบึง ผลรวม</t>
  </si>
  <si>
    <t>พนัสนิคม</t>
  </si>
  <si>
    <t>กุฎโง้ง</t>
  </si>
  <si>
    <t>โคกเพลาะ</t>
  </si>
  <si>
    <t>ทุ่งขวาง</t>
  </si>
  <si>
    <t>นาเริก</t>
  </si>
  <si>
    <t>นาวังหิน</t>
  </si>
  <si>
    <t>บ้านช้าง</t>
  </si>
  <si>
    <t>บ้านเชิด</t>
  </si>
  <si>
    <t>ไร่หลักทอง</t>
  </si>
  <si>
    <t>วัดโบสถ์</t>
  </si>
  <si>
    <t>วัดหลวง</t>
  </si>
  <si>
    <t>สระสี่เหลี่ยม</t>
  </si>
  <si>
    <t>หนองขยาด</t>
  </si>
  <si>
    <t>หนองปรือ</t>
  </si>
  <si>
    <t>หนองเหียง</t>
  </si>
  <si>
    <t>หน้าพระธาตุ</t>
  </si>
  <si>
    <t>หมอนนาง</t>
  </si>
  <si>
    <t>พนัสนิคม ผลรวม</t>
  </si>
  <si>
    <t>เกาะลอย</t>
  </si>
  <si>
    <t>โคกขี้หนอน</t>
  </si>
  <si>
    <t>บางนาง</t>
  </si>
  <si>
    <t>บ้านเก่า</t>
  </si>
  <si>
    <t>มาบโป่ง</t>
  </si>
  <si>
    <t>หนองกะขะ</t>
  </si>
  <si>
    <t>หนองตำลึง</t>
  </si>
  <si>
    <t>หนองหงษ์</t>
  </si>
  <si>
    <t>หน้าประดู่</t>
  </si>
  <si>
    <t>พานทอง ผลรวม</t>
  </si>
  <si>
    <t>เมืองชลบุรี</t>
  </si>
  <si>
    <t>คลองตำหรุ</t>
  </si>
  <si>
    <t>ดอนหัวฬอ</t>
  </si>
  <si>
    <t>นาป่า</t>
  </si>
  <si>
    <t>สำนักบก</t>
  </si>
  <si>
    <t>หนองไม้แดง</t>
  </si>
  <si>
    <t>เมืองชลบุรี ผลรวม</t>
  </si>
  <si>
    <t>ศรีราชา</t>
  </si>
  <si>
    <t>บึง</t>
  </si>
  <si>
    <t>ศรีราชา ผลรวม</t>
  </si>
  <si>
    <t>สัตหีบ</t>
  </si>
  <si>
    <t>นาจอมเทียน</t>
  </si>
  <si>
    <t>สัตหีบ ผลรวม</t>
  </si>
  <si>
    <t>ห้างสูง</t>
  </si>
  <si>
    <t>หนองใหญ่ ผลรวม</t>
  </si>
  <si>
    <t>ชัยนาท   แยกตามวันที่เริ่มปลูก</t>
  </si>
  <si>
    <t>เนินขาม</t>
  </si>
  <si>
    <t>เนินขาม ผลรวม</t>
  </si>
  <si>
    <t>มโนรมย์</t>
  </si>
  <si>
    <t>คุ้งสำเภา</t>
  </si>
  <si>
    <t>ท่าฉนวน</t>
  </si>
  <si>
    <t>ไร่พัฒนา</t>
  </si>
  <si>
    <t>วัดโคก</t>
  </si>
  <si>
    <t>ศิลาดาน</t>
  </si>
  <si>
    <t>หางน้ำสาคร</t>
  </si>
  <si>
    <t>อู่ตะเภา</t>
  </si>
  <si>
    <t>มโนรมย์ ผลรวม</t>
  </si>
  <si>
    <t>เมืองชัยนาท</t>
  </si>
  <si>
    <t>เขาท่าพระ</t>
  </si>
  <si>
    <t>ท่าชัย</t>
  </si>
  <si>
    <t>ธรรมามูล</t>
  </si>
  <si>
    <t>นางลือ</t>
  </si>
  <si>
    <t>บ้านกล้วย</t>
  </si>
  <si>
    <t>เสือโฮก</t>
  </si>
  <si>
    <t>หาดท่าเสา</t>
  </si>
  <si>
    <t>เมืองชัยนาท ผลรวม</t>
  </si>
  <si>
    <t>วัดสิงห์</t>
  </si>
  <si>
    <t>บ่อแร่</t>
  </si>
  <si>
    <t>มะขามเฒ่า</t>
  </si>
  <si>
    <t>วังหมัน</t>
  </si>
  <si>
    <t>หนองขุ่น</t>
  </si>
  <si>
    <t>หนองน้อย</t>
  </si>
  <si>
    <t>วัดสิงห์ ผลรวม</t>
  </si>
  <si>
    <t>สรรคบุรี</t>
  </si>
  <si>
    <t>ดงคอน</t>
  </si>
  <si>
    <t>ดอนกำ</t>
  </si>
  <si>
    <t>เที่ยงแท้</t>
  </si>
  <si>
    <t>บางขุด</t>
  </si>
  <si>
    <t>แพรกศรีราชา</t>
  </si>
  <si>
    <t>โพงาม</t>
  </si>
  <si>
    <t>ห้วยกรด</t>
  </si>
  <si>
    <t>ห้วยกรดพัฒนา</t>
  </si>
  <si>
    <t>สรรคบุรี ผลรวม</t>
  </si>
  <si>
    <t>สรรพยา</t>
  </si>
  <si>
    <t>เขาแก้ว</t>
  </si>
  <si>
    <t>ตลุก</t>
  </si>
  <si>
    <t>บางหลวง</t>
  </si>
  <si>
    <t>โพนางดำตก</t>
  </si>
  <si>
    <t>โพนางดำออก</t>
  </si>
  <si>
    <t>หาดอาษา</t>
  </si>
  <si>
    <t>สรรพยา ผลรวม</t>
  </si>
  <si>
    <t>หนองมะโมง</t>
  </si>
  <si>
    <t>กุดจอก</t>
  </si>
  <si>
    <t>สะพานหิน</t>
  </si>
  <si>
    <t>หนองมะโมง ผลรวม</t>
  </si>
  <si>
    <t>หันคา</t>
  </si>
  <si>
    <t>เด่นใหญ่</t>
  </si>
  <si>
    <t>บ้านเชี่ยน</t>
  </si>
  <si>
    <t>ไพรนกยูง</t>
  </si>
  <si>
    <t>วังไก่เถื่อน</t>
  </si>
  <si>
    <t>สามง่ามท่าโบสถ์</t>
  </si>
  <si>
    <t>ห้วยงู</t>
  </si>
  <si>
    <t>หันคา ผลรวม</t>
  </si>
  <si>
    <t>ชัยภูมิ   แยกตามวันที่เริ่มปลูก</t>
  </si>
  <si>
    <t>เกษตรสมบูรณ์</t>
  </si>
  <si>
    <t>กุดเลาะ</t>
  </si>
  <si>
    <t>โนนกอก</t>
  </si>
  <si>
    <t>บ้านเดื่อ</t>
  </si>
  <si>
    <t>บ้านบัว</t>
  </si>
  <si>
    <t>บ้านเป้า</t>
  </si>
  <si>
    <t>บ้านยาง</t>
  </si>
  <si>
    <t>สระโพนทอง</t>
  </si>
  <si>
    <t>หนองข่า</t>
  </si>
  <si>
    <t>หนองโพนงาม</t>
  </si>
  <si>
    <t>เกษตรสมบูรณ์ ผลรวม</t>
  </si>
  <si>
    <t>แก้งคร้อ</t>
  </si>
  <si>
    <t>โคกกุง</t>
  </si>
  <si>
    <t>ช่องสามหมอ</t>
  </si>
  <si>
    <t>ท่ามะไฟหวาน</t>
  </si>
  <si>
    <t>บ้านแก้ง</t>
  </si>
  <si>
    <t>หนองขาม</t>
  </si>
  <si>
    <t>หนองสังข์</t>
  </si>
  <si>
    <t>หลุบคา</t>
  </si>
  <si>
    <t>แก้งคร้อ ผลรวม</t>
  </si>
  <si>
    <t>คอนสวรรค์</t>
  </si>
  <si>
    <t>โคกมั่งงอย</t>
  </si>
  <si>
    <t>บ้านโสก</t>
  </si>
  <si>
    <t>ยางหวาย</t>
  </si>
  <si>
    <t>ศรีสำราญ</t>
  </si>
  <si>
    <t>ห้วยไร่</t>
  </si>
  <si>
    <t>คอนสวรรค์ ผลรวม</t>
  </si>
  <si>
    <t>คอนสาร</t>
  </si>
  <si>
    <t>ดงกลาง</t>
  </si>
  <si>
    <t>ดงบัง</t>
  </si>
  <si>
    <t>ทุ่งนาเลา</t>
  </si>
  <si>
    <t>ทุ่งพระ</t>
  </si>
  <si>
    <t>โนนคูณ</t>
  </si>
  <si>
    <t>คอนสาร ผลรวม</t>
  </si>
  <si>
    <t>จัตุรัส</t>
  </si>
  <si>
    <t>บ้านกอก</t>
  </si>
  <si>
    <t>ละหาน</t>
  </si>
  <si>
    <t>ส้มป่อย</t>
  </si>
  <si>
    <t>หนองโดน</t>
  </si>
  <si>
    <t>หนองบัวโคก</t>
  </si>
  <si>
    <t>หนองบัวบาน</t>
  </si>
  <si>
    <t>หนองบัวใหญ่</t>
  </si>
  <si>
    <t>จัตุรัส ผลรวม</t>
  </si>
  <si>
    <t>ซับใหญ่</t>
  </si>
  <si>
    <t>ตะโกทอง</t>
  </si>
  <si>
    <t>ท่ากูบ</t>
  </si>
  <si>
    <t>ซับใหญ่ ผลรวม</t>
  </si>
  <si>
    <t>เทพสถิต</t>
  </si>
  <si>
    <t>นายางกลัก</t>
  </si>
  <si>
    <t>โป่งนก</t>
  </si>
  <si>
    <t>วะตะแบก</t>
  </si>
  <si>
    <t>ห้วยยายจิ๋ว</t>
  </si>
  <si>
    <t>เทพสถิต ผลรวม</t>
  </si>
  <si>
    <t>เนินสง่า</t>
  </si>
  <si>
    <t>กะฮาด</t>
  </si>
  <si>
    <t>ตาเนิน</t>
  </si>
  <si>
    <t>รังงาม</t>
  </si>
  <si>
    <t>หนองฉิม</t>
  </si>
  <si>
    <t>เนินสง่า ผลรวม</t>
  </si>
  <si>
    <t>บ้านเขว้า</t>
  </si>
  <si>
    <t>ชีบน</t>
  </si>
  <si>
    <t>ตลาดแร้ง</t>
  </si>
  <si>
    <t>ภูแลนคา</t>
  </si>
  <si>
    <t>ลุ่มลำชี</t>
  </si>
  <si>
    <t>บ้านเขว้า ผลรวม</t>
  </si>
  <si>
    <t>บ้านเต่า</t>
  </si>
  <si>
    <t>สระพัง</t>
  </si>
  <si>
    <t>สามสวน</t>
  </si>
  <si>
    <t>หนองคู</t>
  </si>
  <si>
    <t>บ้านแท่น ผลรวม</t>
  </si>
  <si>
    <t>บำเหน็จณรงค์</t>
  </si>
  <si>
    <t>เกาะมะนาว</t>
  </si>
  <si>
    <t>โคกเพชรพัฒนา</t>
  </si>
  <si>
    <t>โคกเริงรมย์</t>
  </si>
  <si>
    <t>บ้านชวน</t>
  </si>
  <si>
    <t>บ้านตาล</t>
  </si>
  <si>
    <t>บ้านเพชร</t>
  </si>
  <si>
    <t>หัวทะเล</t>
  </si>
  <si>
    <t>บำเหน็จณรงค์ ผลรวม</t>
  </si>
  <si>
    <t>ภักดีชุมพล</t>
  </si>
  <si>
    <t>เจาทอง</t>
  </si>
  <si>
    <t>แหลมทอง</t>
  </si>
  <si>
    <t>ภักดีชุมพล ผลรวม</t>
  </si>
  <si>
    <t>ภูเขียว</t>
  </si>
  <si>
    <t>กวางโจน</t>
  </si>
  <si>
    <t>กุดยม</t>
  </si>
  <si>
    <t>ธาตุทอง</t>
  </si>
  <si>
    <t>บ้านดอน</t>
  </si>
  <si>
    <t>ผักปัง</t>
  </si>
  <si>
    <t>หนองคอนไทย</t>
  </si>
  <si>
    <t>โอโล</t>
  </si>
  <si>
    <t>ภูเขียว ผลรวม</t>
  </si>
  <si>
    <t>เมืองชัยภูมิ</t>
  </si>
  <si>
    <t>กุดตุ้ม</t>
  </si>
  <si>
    <t>ชีลอง</t>
  </si>
  <si>
    <t>ท่าหินโงม</t>
  </si>
  <si>
    <t>นาเสียว</t>
  </si>
  <si>
    <t>โนนสำราญ</t>
  </si>
  <si>
    <t>บ้านค่าย</t>
  </si>
  <si>
    <t>บ้านเล่า</t>
  </si>
  <si>
    <t>บุ่งคล้า</t>
  </si>
  <si>
    <t>รอบเมือง</t>
  </si>
  <si>
    <t>ลาดใหญ่</t>
  </si>
  <si>
    <t>หนองนาแซง</t>
  </si>
  <si>
    <t>ห้วยต้อน</t>
  </si>
  <si>
    <t>ห้วยบง</t>
  </si>
  <si>
    <t>เมืองชัยภูมิ ผลรวม</t>
  </si>
  <si>
    <t>หนองบัวแดง</t>
  </si>
  <si>
    <t>กุดชุมแสง</t>
  </si>
  <si>
    <t>คูเมือง</t>
  </si>
  <si>
    <t>ถ้ำวัวแดง</t>
  </si>
  <si>
    <t>ท่าใหญ่</t>
  </si>
  <si>
    <t>นางแดด</t>
  </si>
  <si>
    <t>วังชมภู</t>
  </si>
  <si>
    <t>หนองบัวแดง ผลรวม</t>
  </si>
  <si>
    <t>หนองบัวระเหว</t>
  </si>
  <si>
    <t>วังตะเฆ่</t>
  </si>
  <si>
    <t>โสกปลาดุก</t>
  </si>
  <si>
    <t>ห้วยแย้</t>
  </si>
  <si>
    <t>หนองบัวระเหว ผลรวม</t>
  </si>
  <si>
    <t>เชียงราย   แยกตามวันที่เริ่มปลูก</t>
  </si>
  <si>
    <t>ขุนตาล</t>
  </si>
  <si>
    <t>ต้า</t>
  </si>
  <si>
    <t>ป่าตาล</t>
  </si>
  <si>
    <t>ยางฮอม</t>
  </si>
  <si>
    <t>ขุนตาล ผลรวม</t>
  </si>
  <si>
    <t>เชียงของ</t>
  </si>
  <si>
    <t>ครึ่ง</t>
  </si>
  <si>
    <t>บุญเรือง</t>
  </si>
  <si>
    <t>เวียง</t>
  </si>
  <si>
    <t>ศรีดอนชัย</t>
  </si>
  <si>
    <t>สถาน</t>
  </si>
  <si>
    <t>ห้วยซ้อ</t>
  </si>
  <si>
    <t>เชียงของ ผลรวม</t>
  </si>
  <si>
    <t>เชียงแสน</t>
  </si>
  <si>
    <t>บ้านแซว</t>
  </si>
  <si>
    <t>ป่าสัก</t>
  </si>
  <si>
    <t>แม่เงิน</t>
  </si>
  <si>
    <t>โยนก</t>
  </si>
  <si>
    <t>ศรีดอนมูล</t>
  </si>
  <si>
    <t>เชียงแสน ผลรวม</t>
  </si>
  <si>
    <t>ดอยหลวง</t>
  </si>
  <si>
    <t>โชคชัย</t>
  </si>
  <si>
    <t>ปงน้อย</t>
  </si>
  <si>
    <t>หนองป่าก่อ</t>
  </si>
  <si>
    <t>ดอยหลวง ผลรวม</t>
  </si>
  <si>
    <t>เทิง</t>
  </si>
  <si>
    <t>งิ้ว</t>
  </si>
  <si>
    <t>เชียงเคี่ยน</t>
  </si>
  <si>
    <t>ตับเต่า</t>
  </si>
  <si>
    <t>ปล้อง</t>
  </si>
  <si>
    <t>แม่ลอย</t>
  </si>
  <si>
    <t>ศรีดอนไชย</t>
  </si>
  <si>
    <t>สันทรายงาม</t>
  </si>
  <si>
    <t>หงาว</t>
  </si>
  <si>
    <t>หนองแรด</t>
  </si>
  <si>
    <t>เทิง ผลรวม</t>
  </si>
  <si>
    <t>ป่าแดด</t>
  </si>
  <si>
    <t>ป่าแงะ</t>
  </si>
  <si>
    <t>โรงช้าง</t>
  </si>
  <si>
    <t>ศรีโพธิ์เงิน</t>
  </si>
  <si>
    <t>สันมะค่า</t>
  </si>
  <si>
    <t>ป่าแดด ผลรวม</t>
  </si>
  <si>
    <t>พญาเม็งราย</t>
  </si>
  <si>
    <t>ตาดควัน</t>
  </si>
  <si>
    <t>เม็งราย</t>
  </si>
  <si>
    <t>แม่ต๋ำ</t>
  </si>
  <si>
    <t>แม่เปา</t>
  </si>
  <si>
    <t>ไม้ยา</t>
  </si>
  <si>
    <t>พญาเม็งราย ผลรวม</t>
  </si>
  <si>
    <t>พาน</t>
  </si>
  <si>
    <t>เจริญเมือง</t>
  </si>
  <si>
    <t>ดอยงาม</t>
  </si>
  <si>
    <t>ทรายขาว</t>
  </si>
  <si>
    <t>ทานตะวัน</t>
  </si>
  <si>
    <t>ธารทอง</t>
  </si>
  <si>
    <t>ป่าหุ่ง</t>
  </si>
  <si>
    <t>ม่วงคำ</t>
  </si>
  <si>
    <t>เมืองพาน</t>
  </si>
  <si>
    <t>แม่เย็น</t>
  </si>
  <si>
    <t>แม่อ้อ</t>
  </si>
  <si>
    <t>เวียงห้าว</t>
  </si>
  <si>
    <t>สันกลาง</t>
  </si>
  <si>
    <t>สันติสุข</t>
  </si>
  <si>
    <t>สันมะเค็ด</t>
  </si>
  <si>
    <t>หัวง้ม</t>
  </si>
  <si>
    <t>พาน ผลรวม</t>
  </si>
  <si>
    <t>เมืองเชียงราย</t>
  </si>
  <si>
    <t>ดอยลาน</t>
  </si>
  <si>
    <t>ท่าสาย</t>
  </si>
  <si>
    <t>นางแล</t>
  </si>
  <si>
    <t>บ้านดู่</t>
  </si>
  <si>
    <t>ป่าอ้อดอนชัย</t>
  </si>
  <si>
    <t>แม่กรณ์</t>
  </si>
  <si>
    <t>แม่ข้าวต้ม</t>
  </si>
  <si>
    <t>แม่ยาว</t>
  </si>
  <si>
    <t>รอบเวียง</t>
  </si>
  <si>
    <t>ริมกก</t>
  </si>
  <si>
    <t>สันทราย</t>
  </si>
  <si>
    <t>ห้วยสัก</t>
  </si>
  <si>
    <t>เมืองเชียงราย ผลรวม</t>
  </si>
  <si>
    <t>แม่จัน</t>
  </si>
  <si>
    <t>จอมสวรรค์</t>
  </si>
  <si>
    <t>จันจว้า</t>
  </si>
  <si>
    <t>จันจว้าใต้</t>
  </si>
  <si>
    <t>ท่าข้าวเปลือก</t>
  </si>
  <si>
    <t>ป่าซาง</t>
  </si>
  <si>
    <t>ป่าตึง</t>
  </si>
  <si>
    <t>แม่คำ</t>
  </si>
  <si>
    <t>แม่ไร่</t>
  </si>
  <si>
    <t>ศรีค้ำ</t>
  </si>
  <si>
    <t>แม่จัน ผลรวม</t>
  </si>
  <si>
    <t>แม่ลาว</t>
  </si>
  <si>
    <t>จอมหมอกแก้ว</t>
  </si>
  <si>
    <t>ดงมะดะ</t>
  </si>
  <si>
    <t>บัวสลี</t>
  </si>
  <si>
    <t>ป่าก่อดำ</t>
  </si>
  <si>
    <t>โป่งแพร่</t>
  </si>
  <si>
    <t>แม่ลาว ผลรวม</t>
  </si>
  <si>
    <t>แม่สรวย</t>
  </si>
  <si>
    <t>เจดีย์หลวง</t>
  </si>
  <si>
    <t>ท่าก๊อ</t>
  </si>
  <si>
    <t>แม่พริก</t>
  </si>
  <si>
    <t>ศรีถ้อย</t>
  </si>
  <si>
    <t>แม่สรวย ผลรวม</t>
  </si>
  <si>
    <t>แม่สาย</t>
  </si>
  <si>
    <t>เกาะช้าง</t>
  </si>
  <si>
    <t>บ้านด้าย</t>
  </si>
  <si>
    <t>โป่งงาม</t>
  </si>
  <si>
    <t>โป่งผา</t>
  </si>
  <si>
    <t>เวียงพางคำ</t>
  </si>
  <si>
    <t>ศรีเมืองชุม</t>
  </si>
  <si>
    <t>ห้วยไคร้</t>
  </si>
  <si>
    <t>แม่สาย ผลรวม</t>
  </si>
  <si>
    <t>เวียงแก่น</t>
  </si>
  <si>
    <t>ม่วงยาย</t>
  </si>
  <si>
    <t>เวียงแก่น ผลรวม</t>
  </si>
  <si>
    <t>เวียงชัย</t>
  </si>
  <si>
    <t>ดอนศิลา</t>
  </si>
  <si>
    <t>ผางาม</t>
  </si>
  <si>
    <t>เมืองชุม</t>
  </si>
  <si>
    <t>เวียงเหนือ</t>
  </si>
  <si>
    <t>เวียงชัย ผลรวม</t>
  </si>
  <si>
    <t>เวียงเชียงรุ้ง</t>
  </si>
  <si>
    <t>ดงมหาวัน</t>
  </si>
  <si>
    <t>เวียงเชียงรุ้ง ผลรวม</t>
  </si>
  <si>
    <t>เวียงป่าเป้า</t>
  </si>
  <si>
    <t>บ้านโป่ง</t>
  </si>
  <si>
    <t>ป่างิ้ว</t>
  </si>
  <si>
    <t>แม่เจดีย์</t>
  </si>
  <si>
    <t>แม่เจดีย์ใหม่</t>
  </si>
  <si>
    <t>เวียงกาหลง</t>
  </si>
  <si>
    <t>สันสลี</t>
  </si>
  <si>
    <t>เวียงป่าเป้า ผลรวม</t>
  </si>
  <si>
    <t>เชียงใหม่   แยกตามวันที่เริ่มปลูก</t>
  </si>
  <si>
    <t>จอมทอง</t>
  </si>
  <si>
    <t>บ้านแปะ</t>
  </si>
  <si>
    <t>จอมทอง ผลรวม</t>
  </si>
  <si>
    <t>เชียงดาว</t>
  </si>
  <si>
    <t>ทุ่งข้าวพวง</t>
  </si>
  <si>
    <t>เมืองคอง</t>
  </si>
  <si>
    <t>เมืองงาย</t>
  </si>
  <si>
    <t>เมืองนะ</t>
  </si>
  <si>
    <t>แม่นะ</t>
  </si>
  <si>
    <t>เชียงดาว ผลรวม</t>
  </si>
  <si>
    <t>ดอยสะเก็ด</t>
  </si>
  <si>
    <t>เชิงดอย</t>
  </si>
  <si>
    <t>ป่าป้อง</t>
  </si>
  <si>
    <t>ลวงเหนือ</t>
  </si>
  <si>
    <t>ดอยสะเก็ด ผลรวม</t>
  </si>
  <si>
    <t>ฝาง</t>
  </si>
  <si>
    <t>ม่อนปิ่น</t>
  </si>
  <si>
    <t>แม่คะ</t>
  </si>
  <si>
    <t>ฝาง ผลรวม</t>
  </si>
  <si>
    <t>พร้าว</t>
  </si>
  <si>
    <t>เขื่อนผาก</t>
  </si>
  <si>
    <t>ทุ่งหลวง</t>
  </si>
  <si>
    <t>น้ำแพร่</t>
  </si>
  <si>
    <t>ป่าตุ้ม</t>
  </si>
  <si>
    <t>ป่าไหน่</t>
  </si>
  <si>
    <t>แม่แวน</t>
  </si>
  <si>
    <t>โหล่งขอด</t>
  </si>
  <si>
    <t>พร้าว ผลรวม</t>
  </si>
  <si>
    <t>แม่แตง</t>
  </si>
  <si>
    <t>ช่อแล</t>
  </si>
  <si>
    <t>แม่หอพระ</t>
  </si>
  <si>
    <t>อินทขิล</t>
  </si>
  <si>
    <t>แม่แตง ผลรวม</t>
  </si>
  <si>
    <t>แม่ริม</t>
  </si>
  <si>
    <t>ขี้เหล็ก</t>
  </si>
  <si>
    <t>ดอนแก้ว</t>
  </si>
  <si>
    <t>แม่สา</t>
  </si>
  <si>
    <t>สันโป่ง</t>
  </si>
  <si>
    <t>เหมืองแก้ว</t>
  </si>
  <si>
    <t>แม่ริม ผลรวม</t>
  </si>
  <si>
    <t>แม่ออน</t>
  </si>
  <si>
    <t>ทาเหนือ</t>
  </si>
  <si>
    <t>แม่ทา</t>
  </si>
  <si>
    <t>แม่ออน ผลรวม</t>
  </si>
  <si>
    <t>แม่อาย</t>
  </si>
  <si>
    <t>ท่าตอน</t>
  </si>
  <si>
    <t>บ้านหลวง</t>
  </si>
  <si>
    <t>แม่นาวาง</t>
  </si>
  <si>
    <t>แม่สาว</t>
  </si>
  <si>
    <t>สันต้นหมื้อ</t>
  </si>
  <si>
    <t>แม่อาย ผลรวม</t>
  </si>
  <si>
    <t>เวียงแหง</t>
  </si>
  <si>
    <t>เมืองแหง</t>
  </si>
  <si>
    <t>เวียงแหง ผลรวม</t>
  </si>
  <si>
    <t>สันกำแพง</t>
  </si>
  <si>
    <t>ต้นเปา</t>
  </si>
  <si>
    <t>บวกค้าง</t>
  </si>
  <si>
    <t>สันกำแพง ผลรวม</t>
  </si>
  <si>
    <t>ป่าไผ่</t>
  </si>
  <si>
    <t>เมืองเล็น</t>
  </si>
  <si>
    <t>หนองหาร</t>
  </si>
  <si>
    <t>หนองแหย่ง</t>
  </si>
  <si>
    <t>สันทราย ผลรวม</t>
  </si>
  <si>
    <t>สันป่าตอง</t>
  </si>
  <si>
    <t>ทุ่งต้อม</t>
  </si>
  <si>
    <t>ยุหว่า</t>
  </si>
  <si>
    <t>สันป่าตอง ผลรวม</t>
  </si>
  <si>
    <t>สารภี</t>
  </si>
  <si>
    <t>ชมภู</t>
  </si>
  <si>
    <t>ป่าบง</t>
  </si>
  <si>
    <t>สารภี ผลรวม</t>
  </si>
  <si>
    <t>หางดง</t>
  </si>
  <si>
    <t>ขุนคง</t>
  </si>
  <si>
    <t>สันผักหวาน</t>
  </si>
  <si>
    <t>หนองแก๋ว</t>
  </si>
  <si>
    <t>หนองตอง</t>
  </si>
  <si>
    <t>หารแก้ว</t>
  </si>
  <si>
    <t>หางดง ผลรวม</t>
  </si>
  <si>
    <t>ฮอด</t>
  </si>
  <si>
    <t>ฮอด ผลรวม</t>
  </si>
  <si>
    <t>ตรัง   แยกตามวันที่เริ่มปลูก</t>
  </si>
  <si>
    <t>นาโยง</t>
  </si>
  <si>
    <t>นาข้าวเสีย</t>
  </si>
  <si>
    <t>นาโยงเหนือ</t>
  </si>
  <si>
    <t>นาหมื่นศรี</t>
  </si>
  <si>
    <t>ละมอ</t>
  </si>
  <si>
    <t>นาโยง ผลรวม</t>
  </si>
  <si>
    <t>เมืองตรัง</t>
  </si>
  <si>
    <t>นาบินหลา</t>
  </si>
  <si>
    <t>นาพละ</t>
  </si>
  <si>
    <t>นาโยงใต้</t>
  </si>
  <si>
    <t>เมืองตรัง ผลรวม</t>
  </si>
  <si>
    <t>ตราด   แยกตามวันที่เริ่มปลูก</t>
  </si>
  <si>
    <t>เขาสมิง</t>
  </si>
  <si>
    <t>ทุ่งนนทรี</t>
  </si>
  <si>
    <t>แสนตุ้ง</t>
  </si>
  <si>
    <t>เขาสมิง ผลรวม</t>
  </si>
  <si>
    <t>คลองใหญ่</t>
  </si>
  <si>
    <t>ไม้รูด</t>
  </si>
  <si>
    <t>คลองใหญ่ ผลรวม</t>
  </si>
  <si>
    <t>บ่อไร่</t>
  </si>
  <si>
    <t>ด่านชุมพล</t>
  </si>
  <si>
    <t>บ่อไร่ ผลรวม</t>
  </si>
  <si>
    <t>เมืองตราด</t>
  </si>
  <si>
    <t>ชำราก</t>
  </si>
  <si>
    <t>ตะกาง</t>
  </si>
  <si>
    <t>ท่าพริก</t>
  </si>
  <si>
    <t>เนินทราย</t>
  </si>
  <si>
    <t>วังกระแจะ</t>
  </si>
  <si>
    <t>หนองคันทรง</t>
  </si>
  <si>
    <t>หนองเสม็ด</t>
  </si>
  <si>
    <t>ห้วยแร้ง</t>
  </si>
  <si>
    <t>แหลมกลัด</t>
  </si>
  <si>
    <t>เมืองตราด ผลรวม</t>
  </si>
  <si>
    <t>ตาก   แยกตามวันที่เริ่มปลูก</t>
  </si>
  <si>
    <t>บ้านตาก</t>
  </si>
  <si>
    <t>ตากตก</t>
  </si>
  <si>
    <t>ตากออก</t>
  </si>
  <si>
    <t>แม่สลิด</t>
  </si>
  <si>
    <t>บ้านตาก ผลรวม</t>
  </si>
  <si>
    <t>เมืองตาก</t>
  </si>
  <si>
    <t>ตลุกกลางทุ่ง</t>
  </si>
  <si>
    <t>น้ำรึม</t>
  </si>
  <si>
    <t>โป่งแดง</t>
  </si>
  <si>
    <t>ไม้งาม</t>
  </si>
  <si>
    <t>ระแหง</t>
  </si>
  <si>
    <t>วังประจบ</t>
  </si>
  <si>
    <t>หนองบัวเหนือ</t>
  </si>
  <si>
    <t>เมืองตาก ผลรวม</t>
  </si>
  <si>
    <t>แม่ระมาด</t>
  </si>
  <si>
    <t>ขะเนจื้อ</t>
  </si>
  <si>
    <t>แม่จะเรา</t>
  </si>
  <si>
    <t>แม่ตื่น</t>
  </si>
  <si>
    <t>แม่ระมาด ผลรวม</t>
  </si>
  <si>
    <t>วังเจ้า</t>
  </si>
  <si>
    <t>เชียงทอง</t>
  </si>
  <si>
    <t>วังเจ้า ผลรวม</t>
  </si>
  <si>
    <t>สามเงา</t>
  </si>
  <si>
    <t>วังจันทร์</t>
  </si>
  <si>
    <t>สามเงา ผลรวม</t>
  </si>
  <si>
    <t>อุ้มผาง</t>
  </si>
  <si>
    <t>แม่กลอง</t>
  </si>
  <si>
    <t>แม่ละมุ้ง</t>
  </si>
  <si>
    <t>โมโกร</t>
  </si>
  <si>
    <t>อุ้มผาง ผลรวม</t>
  </si>
  <si>
    <t>นครนายก   แยกตามวันที่เริ่มปลูก</t>
  </si>
  <si>
    <t>บ้านนา</t>
  </si>
  <si>
    <t>เขาเพิ่ม</t>
  </si>
  <si>
    <t>ทองหลาง</t>
  </si>
  <si>
    <t>บางอ้อ</t>
  </si>
  <si>
    <t>บ้านพร้าว</t>
  </si>
  <si>
    <t>บ้านพริก</t>
  </si>
  <si>
    <t>ป่าขะ</t>
  </si>
  <si>
    <t>พิกุลออก</t>
  </si>
  <si>
    <t>ศรีกะอาง</t>
  </si>
  <si>
    <t>อาษา</t>
  </si>
  <si>
    <t>บ้านนา ผลรวม</t>
  </si>
  <si>
    <t>ปากพลี</t>
  </si>
  <si>
    <t>เกาะโพธิ์</t>
  </si>
  <si>
    <t>เกาะหวาย</t>
  </si>
  <si>
    <t>โคกกรวด</t>
  </si>
  <si>
    <t>ท่าเรือ</t>
  </si>
  <si>
    <t>นาหินลาด</t>
  </si>
  <si>
    <t>หนองแสง</t>
  </si>
  <si>
    <t>ปากพลี ผลรวม</t>
  </si>
  <si>
    <t>เมืองนครนายก</t>
  </si>
  <si>
    <t>เขาพระ</t>
  </si>
  <si>
    <t>ดงละคร</t>
  </si>
  <si>
    <t>ดอนยอ</t>
  </si>
  <si>
    <t>ท่าช้าง</t>
  </si>
  <si>
    <t>ท่าทราย</t>
  </si>
  <si>
    <t>บ้านใหญ่</t>
  </si>
  <si>
    <t>พรหมณี</t>
  </si>
  <si>
    <t>วังกระโจม</t>
  </si>
  <si>
    <t>ศรีจุฬา</t>
  </si>
  <si>
    <t>ศรีนาวา</t>
  </si>
  <si>
    <t>สาริกา</t>
  </si>
  <si>
    <t>เมืองนครนายก ผลรวม</t>
  </si>
  <si>
    <t>องครักษ์</t>
  </si>
  <si>
    <t>ชุมพล</t>
  </si>
  <si>
    <t>บางปลากด</t>
  </si>
  <si>
    <t>บางลูกเสือ</t>
  </si>
  <si>
    <t>บางสมบูรณ์</t>
  </si>
  <si>
    <t>บึงศาล</t>
  </si>
  <si>
    <t>พระอาจารย์</t>
  </si>
  <si>
    <t>โพธิ์แทน</t>
  </si>
  <si>
    <t>ศรีษะกระบือ</t>
  </si>
  <si>
    <t>องครักษ์ ผลรวม</t>
  </si>
  <si>
    <t>นครปฐม   แยกตามวันที่เริ่มปลูก</t>
  </si>
  <si>
    <t>กำแพงแสน</t>
  </si>
  <si>
    <t>กระตีบ</t>
  </si>
  <si>
    <t>ดอนข่อย</t>
  </si>
  <si>
    <t>ทุ่งกระพังโหม</t>
  </si>
  <si>
    <t>ทุ่งบัว</t>
  </si>
  <si>
    <t>ทุ่งลูกนก</t>
  </si>
  <si>
    <t>วังน้ำเขียว</t>
  </si>
  <si>
    <t>สระพัฒนา</t>
  </si>
  <si>
    <t>สระสี่มุม</t>
  </si>
  <si>
    <t>หนองกระทุ่ม</t>
  </si>
  <si>
    <t>ห้วยขวาง</t>
  </si>
  <si>
    <t>ห้วยหมอนทอง</t>
  </si>
  <si>
    <t>กำแพงแสน ผลรวม</t>
  </si>
  <si>
    <t>ดอนตูม</t>
  </si>
  <si>
    <t>ดอนพุทรา</t>
  </si>
  <si>
    <t>ดอนรวก</t>
  </si>
  <si>
    <t>ลำลูกบัว</t>
  </si>
  <si>
    <t>ลำเหย</t>
  </si>
  <si>
    <t>สามง่าม</t>
  </si>
  <si>
    <t>ห้วยด้วน</t>
  </si>
  <si>
    <t>ห้วยพระ</t>
  </si>
  <si>
    <t>ดอนตูม ผลรวม</t>
  </si>
  <si>
    <t>นครชัยศรี</t>
  </si>
  <si>
    <t>ขุนแก้ว</t>
  </si>
  <si>
    <t>งิ้วราย</t>
  </si>
  <si>
    <t>ดอนแฝก</t>
  </si>
  <si>
    <t>ท่าตำหนัก</t>
  </si>
  <si>
    <t>ท่าพระยา</t>
  </si>
  <si>
    <t>ไทยาวาส</t>
  </si>
  <si>
    <t>บางแก้วฟ้า</t>
  </si>
  <si>
    <t>บางพระ</t>
  </si>
  <si>
    <t>พะเนียด</t>
  </si>
  <si>
    <t>ลานตากฟ้า</t>
  </si>
  <si>
    <t>วัดแค</t>
  </si>
  <si>
    <t>วัดละมุด</t>
  </si>
  <si>
    <t>วัดสำโรง</t>
  </si>
  <si>
    <t>ศรีมหาโพธิ์</t>
  </si>
  <si>
    <t>ศีรษะทอง</t>
  </si>
  <si>
    <t>สัมปทวน</t>
  </si>
  <si>
    <t>ห้วยพลู</t>
  </si>
  <si>
    <t>แหลมบัว</t>
  </si>
  <si>
    <t>นครชัยศรี ผลรวม</t>
  </si>
  <si>
    <t>บางเลน</t>
  </si>
  <si>
    <t>คลองนกกระทุง</t>
  </si>
  <si>
    <t>นราภิรมย์</t>
  </si>
  <si>
    <t>นิลเพชร</t>
  </si>
  <si>
    <t>บัวปากท่า</t>
  </si>
  <si>
    <t>บางไทรป่า</t>
  </si>
  <si>
    <t>บางปลา</t>
  </si>
  <si>
    <t>บางภาษี</t>
  </si>
  <si>
    <t>บางระกำ</t>
  </si>
  <si>
    <t>ไผ่หูช้าง</t>
  </si>
  <si>
    <t>ลำพญา</t>
  </si>
  <si>
    <t>หินมูล</t>
  </si>
  <si>
    <t>บางเลน ผลรวม</t>
  </si>
  <si>
    <t>พุทธมณฑล</t>
  </si>
  <si>
    <t>คลองโยง</t>
  </si>
  <si>
    <t>มหาสวัสดิ์</t>
  </si>
  <si>
    <t>ศาลายา</t>
  </si>
  <si>
    <t>พุทธมณฑล ผลรวม</t>
  </si>
  <si>
    <t>เมืองนครปฐม</t>
  </si>
  <si>
    <t>ดอนยายหอม</t>
  </si>
  <si>
    <t>ตาก้อง</t>
  </si>
  <si>
    <t>ถนนขาด</t>
  </si>
  <si>
    <t>ทัพหลวง</t>
  </si>
  <si>
    <t>ทุ่งน้อย</t>
  </si>
  <si>
    <t>ธรรมศาลา</t>
  </si>
  <si>
    <t>พระประโทน</t>
  </si>
  <si>
    <t>โพรงมะเดื่อ</t>
  </si>
  <si>
    <t>มาบแค</t>
  </si>
  <si>
    <t>วังตะกู</t>
  </si>
  <si>
    <t>สนามจันทร์</t>
  </si>
  <si>
    <t>สระกะเทียม</t>
  </si>
  <si>
    <t>สวนป่าน</t>
  </si>
  <si>
    <t>สามควายเผือก</t>
  </si>
  <si>
    <t>หนองดินแดง</t>
  </si>
  <si>
    <t>หนองปากโลง</t>
  </si>
  <si>
    <t>ห้วยจรเข้</t>
  </si>
  <si>
    <t>เมืองนครปฐม ผลรวม</t>
  </si>
  <si>
    <t>สามพราน</t>
  </si>
  <si>
    <t>กระทุ่มล้ม</t>
  </si>
  <si>
    <t>ทรงคนอง</t>
  </si>
  <si>
    <t>ท่าตลาด</t>
  </si>
  <si>
    <t>บางกระทึก</t>
  </si>
  <si>
    <t>ไร่ขิง</t>
  </si>
  <si>
    <t>หอมเกร็ด</t>
  </si>
  <si>
    <t>สามพราน ผลรวม</t>
  </si>
  <si>
    <t>นครพนม   แยกตามวันที่เริ่มปลูก</t>
  </si>
  <si>
    <t>ท่าอุเทน</t>
  </si>
  <si>
    <t>ไชยบุรี</t>
  </si>
  <si>
    <t>ท่าจำปา</t>
  </si>
  <si>
    <t>โนนตาล</t>
  </si>
  <si>
    <t>พนอม</t>
  </si>
  <si>
    <t>พะทาย</t>
  </si>
  <si>
    <t>รามราช</t>
  </si>
  <si>
    <t>เวินพระบาท</t>
  </si>
  <si>
    <t>หนองเทา</t>
  </si>
  <si>
    <t>ท่าอุเทน ผลรวม</t>
  </si>
  <si>
    <t>ธาตุพนม</t>
  </si>
  <si>
    <t>กุดฉิม</t>
  </si>
  <si>
    <t>ดอนนางหงส์</t>
  </si>
  <si>
    <t>ธาตุพนมเหนือ</t>
  </si>
  <si>
    <t>นาถ่อน</t>
  </si>
  <si>
    <t>นาหนาด</t>
  </si>
  <si>
    <t>น้ำก่ำ</t>
  </si>
  <si>
    <t>ฝั่งแดง</t>
  </si>
  <si>
    <t>พระกลางทุ่ง</t>
  </si>
  <si>
    <t>โพนแพง</t>
  </si>
  <si>
    <t>แสนพัน</t>
  </si>
  <si>
    <t>อุ่มเหม้า</t>
  </si>
  <si>
    <t>ธาตุพนม ผลรวม</t>
  </si>
  <si>
    <t>นาแก</t>
  </si>
  <si>
    <t>คำพี้</t>
  </si>
  <si>
    <t>นาคู่</t>
  </si>
  <si>
    <t>นาเลียง</t>
  </si>
  <si>
    <t>พระซอง</t>
  </si>
  <si>
    <t>พิมาน</t>
  </si>
  <si>
    <t>พุ่มแก</t>
  </si>
  <si>
    <t>หนองบ่อ</t>
  </si>
  <si>
    <t>นาแก ผลรวม</t>
  </si>
  <si>
    <t>นาทม</t>
  </si>
  <si>
    <t>ดอนเตย</t>
  </si>
  <si>
    <t>หนองซน</t>
  </si>
  <si>
    <t>นาทม ผลรวม</t>
  </si>
  <si>
    <t>นาคูณใหญ่</t>
  </si>
  <si>
    <t>นางัว</t>
  </si>
  <si>
    <t>บ้านเสียว</t>
  </si>
  <si>
    <t>เหล่าพัฒนา</t>
  </si>
  <si>
    <t>นาหว้า ผลรวม</t>
  </si>
  <si>
    <t>บ้านแพง</t>
  </si>
  <si>
    <t>ไผ่ล้อม</t>
  </si>
  <si>
    <t>บ้านแพง ผลรวม</t>
  </si>
  <si>
    <t>ปลาปาก</t>
  </si>
  <si>
    <t>กุตาไก้</t>
  </si>
  <si>
    <t>โคกสว่าง</t>
  </si>
  <si>
    <t>หนองเทาใหญ่</t>
  </si>
  <si>
    <t>หนองฮี</t>
  </si>
  <si>
    <t>ปลาปาก ผลรวม</t>
  </si>
  <si>
    <t>โพนสวรรค์</t>
  </si>
  <si>
    <t>นาขมิ้น</t>
  </si>
  <si>
    <t>นาหัวบ่อ</t>
  </si>
  <si>
    <t>โพนจาน</t>
  </si>
  <si>
    <t>โพนสวรรค์ ผลรวม</t>
  </si>
  <si>
    <t>เมืองนครพนม</t>
  </si>
  <si>
    <t>กุรุคุ</t>
  </si>
  <si>
    <t>ขามเฒ่า</t>
  </si>
  <si>
    <t>คำเตย</t>
  </si>
  <si>
    <t>ดงขวาง</t>
  </si>
  <si>
    <t>ท่าค้อ</t>
  </si>
  <si>
    <t>นาทราย</t>
  </si>
  <si>
    <t>นาราชควาย</t>
  </si>
  <si>
    <t>บ้านกลาง</t>
  </si>
  <si>
    <t>บ้านผึ้ง</t>
  </si>
  <si>
    <t>โพธิ์ตาก</t>
  </si>
  <si>
    <t>วังตามัว</t>
  </si>
  <si>
    <t>หนองญาติ</t>
  </si>
  <si>
    <t>อาจสามารถ</t>
  </si>
  <si>
    <t>เมืองนครพนม ผลรวม</t>
  </si>
  <si>
    <t>เรณูนคร</t>
  </si>
  <si>
    <t>โคกหินแฮ่</t>
  </si>
  <si>
    <t>ท่าลาด</t>
  </si>
  <si>
    <t>เรณู</t>
  </si>
  <si>
    <t>เรณูใต้</t>
  </si>
  <si>
    <t>หนองย่างชิ้น</t>
  </si>
  <si>
    <t>เรณูนคร ผลรวม</t>
  </si>
  <si>
    <t>ยอดชาด</t>
  </si>
  <si>
    <t>หนองโพธิ์</t>
  </si>
  <si>
    <t>วังยาง ผลรวม</t>
  </si>
  <si>
    <t>ศรีสงคราม</t>
  </si>
  <si>
    <t>ท่าบ่อสงคราม</t>
  </si>
  <si>
    <t>นาเดื่อ</t>
  </si>
  <si>
    <t>บ้านข่า</t>
  </si>
  <si>
    <t>บ้านเอื้อง</t>
  </si>
  <si>
    <t>โพนสว่าง</t>
  </si>
  <si>
    <t>สามผง</t>
  </si>
  <si>
    <t>หาดแพง</t>
  </si>
  <si>
    <t>ศรีสงคราม ผลรวม</t>
  </si>
  <si>
    <t>นครราชสีมา   แยกตามวันที่เริ่มปลูก</t>
  </si>
  <si>
    <t>แก้งสนามนาง</t>
  </si>
  <si>
    <t>บึงพะไล</t>
  </si>
  <si>
    <t>บึงสำโรง</t>
  </si>
  <si>
    <t>สีสุก</t>
  </si>
  <si>
    <t>แก้งสนามนาง ผลรวม</t>
  </si>
  <si>
    <t>ขามทะเลสอ</t>
  </si>
  <si>
    <t>บึงอ้อ</t>
  </si>
  <si>
    <t>พันดุง</t>
  </si>
  <si>
    <t>ขามทะเลสอ ผลรวม</t>
  </si>
  <si>
    <t>ขามสะแกแสง</t>
  </si>
  <si>
    <t>ชีวึก</t>
  </si>
  <si>
    <t>โนนเมือง</t>
  </si>
  <si>
    <t>พะงาด</t>
  </si>
  <si>
    <t>เมืองเกษตร</t>
  </si>
  <si>
    <t>เมืองนาท</t>
  </si>
  <si>
    <t>หนองหัวฟาน</t>
  </si>
  <si>
    <t>ขามสะแกแสง ผลรวม</t>
  </si>
  <si>
    <t>คง</t>
  </si>
  <si>
    <t>ขามสมบูรณ์</t>
  </si>
  <si>
    <t>คูขาด</t>
  </si>
  <si>
    <t>ดอนใหญ่</t>
  </si>
  <si>
    <t>ตาจั่น</t>
  </si>
  <si>
    <t>เทพาลัย</t>
  </si>
  <si>
    <t>โนนเต็ง</t>
  </si>
  <si>
    <t>บ้านปรางค์</t>
  </si>
  <si>
    <t>เมืองคง</t>
  </si>
  <si>
    <t>หนองมะนาว</t>
  </si>
  <si>
    <t>คง ผลรวม</t>
  </si>
  <si>
    <t>ครบุรี</t>
  </si>
  <si>
    <t>ครบุรีใต้</t>
  </si>
  <si>
    <t>โคกกระชาย</t>
  </si>
  <si>
    <t>จระเข้หิน</t>
  </si>
  <si>
    <t>เฉลียง</t>
  </si>
  <si>
    <t>แชะ</t>
  </si>
  <si>
    <t>ตะแบกบาน</t>
  </si>
  <si>
    <t>มาบตะโกเอน</t>
  </si>
  <si>
    <t>สระว่านพระยา</t>
  </si>
  <si>
    <t>อรพิมพ์</t>
  </si>
  <si>
    <t>ครบุรี ผลรวม</t>
  </si>
  <si>
    <t>จักราช</t>
  </si>
  <si>
    <t>คลองเมือง</t>
  </si>
  <si>
    <t>ศรีละกอ</t>
  </si>
  <si>
    <t>หนองพลวง</t>
  </si>
  <si>
    <t>หินโคน</t>
  </si>
  <si>
    <t>จักราช ผลรวม</t>
  </si>
  <si>
    <t>เฉลิมพระเกียรติ</t>
  </si>
  <si>
    <t>ช้างทอง</t>
  </si>
  <si>
    <t>พระพุทธ</t>
  </si>
  <si>
    <t>หนองงูเหลือม</t>
  </si>
  <si>
    <t>หนองยาง</t>
  </si>
  <si>
    <t>เฉลิมพระเกียรติ ผลรวม</t>
  </si>
  <si>
    <t>ชุมพวง</t>
  </si>
  <si>
    <t>ตลาดไทร</t>
  </si>
  <si>
    <t>โนนตูม</t>
  </si>
  <si>
    <t>โนนยอ</t>
  </si>
  <si>
    <t>โนนรัง</t>
  </si>
  <si>
    <t>ประสุข</t>
  </si>
  <si>
    <t>สาหร่าย</t>
  </si>
  <si>
    <t>หนองหลัก</t>
  </si>
  <si>
    <t>ชุมพวง ผลรวม</t>
  </si>
  <si>
    <t>กระโทก</t>
  </si>
  <si>
    <t>ด่านเกวียน</t>
  </si>
  <si>
    <t>ท่าจะหลุง</t>
  </si>
  <si>
    <t>ท่าเยี่ยม</t>
  </si>
  <si>
    <t>ท่าลาดขาว</t>
  </si>
  <si>
    <t>ท่าอ่าง</t>
  </si>
  <si>
    <t>ทุ่งอรุณ</t>
  </si>
  <si>
    <t>พลับพลา</t>
  </si>
  <si>
    <t>ละลมใหม่พัฒนา</t>
  </si>
  <si>
    <t>โชคชัย ผลรวม</t>
  </si>
  <si>
    <t>ด่านขุนทด</t>
  </si>
  <si>
    <t>กุดพิมาน</t>
  </si>
  <si>
    <t>ด่านใน</t>
  </si>
  <si>
    <t>ตะเคียน</t>
  </si>
  <si>
    <t>โนนเมืองพัฒนา</t>
  </si>
  <si>
    <t>บ้านแปรง</t>
  </si>
  <si>
    <t>พันชนะ</t>
  </si>
  <si>
    <t>สระจรเข้</t>
  </si>
  <si>
    <t>หนองกราด</t>
  </si>
  <si>
    <t>หนองไทร</t>
  </si>
  <si>
    <t>หนองบัวตะเกียด</t>
  </si>
  <si>
    <t>หนองบัวละคร</t>
  </si>
  <si>
    <t>หินดาด</t>
  </si>
  <si>
    <t>ด่านขุนทด ผลรวม</t>
  </si>
  <si>
    <t>เทพารักษ์</t>
  </si>
  <si>
    <t>วังยายทอง</t>
  </si>
  <si>
    <t>สำนักตะคร้อ</t>
  </si>
  <si>
    <t>เทพารักษ์ ผลรวม</t>
  </si>
  <si>
    <t>ดอนยาวใหญ่</t>
  </si>
  <si>
    <t>โนนตาเถร</t>
  </si>
  <si>
    <t>สำพะเนียง</t>
  </si>
  <si>
    <t>โนนแดง ผลรวม</t>
  </si>
  <si>
    <t>โนนไทย</t>
  </si>
  <si>
    <t>กำปัง</t>
  </si>
  <si>
    <t>ค้างพลู</t>
  </si>
  <si>
    <t>ด่านจาก</t>
  </si>
  <si>
    <t>ถนนโพธิ์</t>
  </si>
  <si>
    <t>บัลลังก์</t>
  </si>
  <si>
    <t>บ้านวัง</t>
  </si>
  <si>
    <t>มะค่า</t>
  </si>
  <si>
    <t>สายออ</t>
  </si>
  <si>
    <t>โนนไทย ผลรวม</t>
  </si>
  <si>
    <t>จันอัด</t>
  </si>
  <si>
    <t>ดอนชมพู</t>
  </si>
  <si>
    <t>ดอนหวาย</t>
  </si>
  <si>
    <t>ด่านคล้า</t>
  </si>
  <si>
    <t>โตนด</t>
  </si>
  <si>
    <t>ธารปราสาท</t>
  </si>
  <si>
    <t>บิง</t>
  </si>
  <si>
    <t>พลสงคราม</t>
  </si>
  <si>
    <t>เมืองปราสาท</t>
  </si>
  <si>
    <t>ลำคอหงษ์</t>
  </si>
  <si>
    <t>ลำมูล</t>
  </si>
  <si>
    <t>หลุมข้าว</t>
  </si>
  <si>
    <t>ใหม่</t>
  </si>
  <si>
    <t>โนนสูง ผลรวม</t>
  </si>
  <si>
    <t>บัวลาย</t>
  </si>
  <si>
    <t>โนนจาน</t>
  </si>
  <si>
    <t>เมืองพะไล</t>
  </si>
  <si>
    <t>หนองหว้า</t>
  </si>
  <si>
    <t>บัวลาย ผลรวม</t>
  </si>
  <si>
    <t>ขุนทอง</t>
  </si>
  <si>
    <t>ดอนตะหนิน</t>
  </si>
  <si>
    <t>ด่านช้าง</t>
  </si>
  <si>
    <t>โนนทองหลาง</t>
  </si>
  <si>
    <t>เสมาใหญ่</t>
  </si>
  <si>
    <t>หนองแจ้งใหญ่</t>
  </si>
  <si>
    <t>หนองบัวสะอาด</t>
  </si>
  <si>
    <t>บัวใหญ่ ผลรวม</t>
  </si>
  <si>
    <t>บ้านเหลื่อม</t>
  </si>
  <si>
    <t>โคกกระเบื้อง</t>
  </si>
  <si>
    <t>ช่อระกา</t>
  </si>
  <si>
    <t>วังโพธิ์</t>
  </si>
  <si>
    <t>บ้านเหลื่อม ผลรวม</t>
  </si>
  <si>
    <t>ประทาย</t>
  </si>
  <si>
    <t>โคกกลาง</t>
  </si>
  <si>
    <t>ดอนมัน</t>
  </si>
  <si>
    <t>ทุ่งสว่าง</t>
  </si>
  <si>
    <t>นางรำ</t>
  </si>
  <si>
    <t>โนนเพ็ด</t>
  </si>
  <si>
    <t>เมืองโดน</t>
  </si>
  <si>
    <t>วังไม้แดง</t>
  </si>
  <si>
    <t>หนองค่าย</t>
  </si>
  <si>
    <t>หันห้วยทราย</t>
  </si>
  <si>
    <t>ประทาย ผลรวม</t>
  </si>
  <si>
    <t>ปักธงชัย</t>
  </si>
  <si>
    <t>เกษมทรัพย์</t>
  </si>
  <si>
    <t>โคกไทย</t>
  </si>
  <si>
    <t>ดอน</t>
  </si>
  <si>
    <t>ตะขบ</t>
  </si>
  <si>
    <t>ตะคุ</t>
  </si>
  <si>
    <t>ตูม</t>
  </si>
  <si>
    <t>ธงชัยเหนือ</t>
  </si>
  <si>
    <t>นกออก</t>
  </si>
  <si>
    <t>บ่อปลาทอง</t>
  </si>
  <si>
    <t>ภูหลวง</t>
  </si>
  <si>
    <t>เมืองปัก</t>
  </si>
  <si>
    <t>ลำนางแก้ว</t>
  </si>
  <si>
    <t>สะแกราช</t>
  </si>
  <si>
    <t>สุขเกษม</t>
  </si>
  <si>
    <t>ปักธงชัย ผลรวม</t>
  </si>
  <si>
    <t>ปากช่อง</t>
  </si>
  <si>
    <t>ขนงพระ</t>
  </si>
  <si>
    <t>คลองม่วง</t>
  </si>
  <si>
    <t>หนองน้ำแดง</t>
  </si>
  <si>
    <t>หมูสี</t>
  </si>
  <si>
    <t>ปากช่อง ผลรวม</t>
  </si>
  <si>
    <t>พระทองคำ</t>
  </si>
  <si>
    <t>ทัพรั้ง</t>
  </si>
  <si>
    <t>พังเทียม</t>
  </si>
  <si>
    <t>มาบกราด</t>
  </si>
  <si>
    <t>สระพระ</t>
  </si>
  <si>
    <t>หนองหอย</t>
  </si>
  <si>
    <t>พระทองคำ ผลรวม</t>
  </si>
  <si>
    <t>พิมาย</t>
  </si>
  <si>
    <t>กระชอน</t>
  </si>
  <si>
    <t>กระเบื้องใหญ่</t>
  </si>
  <si>
    <t>ชีวาน</t>
  </si>
  <si>
    <t>ดงใหญ่</t>
  </si>
  <si>
    <t>ท่าหลวง</t>
  </si>
  <si>
    <t>ธารละหลอด</t>
  </si>
  <si>
    <t>นิคมสร้างตนเอง</t>
  </si>
  <si>
    <t>โบสถ์</t>
  </si>
  <si>
    <t>รังกาใหญ่</t>
  </si>
  <si>
    <t>สัมฤทธิ์</t>
  </si>
  <si>
    <t>หนองระเวียง</t>
  </si>
  <si>
    <t>พิมาย ผลรวม</t>
  </si>
  <si>
    <t>เมืองนครราชสีมา</t>
  </si>
  <si>
    <t>จอหอ</t>
  </si>
  <si>
    <t>ไชยมงคล</t>
  </si>
  <si>
    <t>ตลาด</t>
  </si>
  <si>
    <t>บ้านเกาะ</t>
  </si>
  <si>
    <t>ปรุใหญ่</t>
  </si>
  <si>
    <t>พลกรัง</t>
  </si>
  <si>
    <t>พะเนา</t>
  </si>
  <si>
    <t>พุดซา</t>
  </si>
  <si>
    <t>มะเริง</t>
  </si>
  <si>
    <t>สีมุม</t>
  </si>
  <si>
    <t>สุรนารี</t>
  </si>
  <si>
    <t>หนองไข่น้ำ</t>
  </si>
  <si>
    <t>หนองจะบก</t>
  </si>
  <si>
    <t>หนองบัวศาลา</t>
  </si>
  <si>
    <t>หมื่นไวย</t>
  </si>
  <si>
    <t>เมืองนครราชสีมา ผลรวม</t>
  </si>
  <si>
    <t>เมืองยาง</t>
  </si>
  <si>
    <t>กระเบื้องนอก</t>
  </si>
  <si>
    <t>ละหานปลาค้าว</t>
  </si>
  <si>
    <t>เมืองยาง ผลรวม</t>
  </si>
  <si>
    <t>ลำทะเมนชัย</t>
  </si>
  <si>
    <t>ขุย</t>
  </si>
  <si>
    <t>ช่องแมว</t>
  </si>
  <si>
    <t>ไพล</t>
  </si>
  <si>
    <t>ลำทะเมนชัย ผลรวม</t>
  </si>
  <si>
    <t>วังหมี</t>
  </si>
  <si>
    <t>อุดมทรัพย์</t>
  </si>
  <si>
    <t>วังน้ำเขียว ผลรวม</t>
  </si>
  <si>
    <t>สีคิ้ว</t>
  </si>
  <si>
    <t>กฤษณา</t>
  </si>
  <si>
    <t>กุดน้อย</t>
  </si>
  <si>
    <t>คลองไผ่</t>
  </si>
  <si>
    <t>ดอนเมือง</t>
  </si>
  <si>
    <t>มิตรภาพ</t>
  </si>
  <si>
    <t>ลาดบัวขาว</t>
  </si>
  <si>
    <t>วังโรงใหญ่</t>
  </si>
  <si>
    <t>หนองบัวน้อย</t>
  </si>
  <si>
    <t>หนองหญ้าขาว</t>
  </si>
  <si>
    <t>สีคิ้ว ผลรวม</t>
  </si>
  <si>
    <t>สีดา</t>
  </si>
  <si>
    <t>โนนประดู่</t>
  </si>
  <si>
    <t>สามเมือง</t>
  </si>
  <si>
    <t>หนองตาดใหญ่</t>
  </si>
  <si>
    <t>สีดา ผลรวม</t>
  </si>
  <si>
    <t>สูงเนิน</t>
  </si>
  <si>
    <t>โค้งยาง</t>
  </si>
  <si>
    <t>โคราช</t>
  </si>
  <si>
    <t>นากลาง</t>
  </si>
  <si>
    <t>โนนค่า</t>
  </si>
  <si>
    <t>บุ่งขี้เหล็ก</t>
  </si>
  <si>
    <t>มะเกลือเก่า</t>
  </si>
  <si>
    <t>มะเกลือใหม่</t>
  </si>
  <si>
    <t>เสมา</t>
  </si>
  <si>
    <t>หนองตะไก้</t>
  </si>
  <si>
    <t>สูงเนิน ผลรวม</t>
  </si>
  <si>
    <t>เสิงสาง</t>
  </si>
  <si>
    <t>กุดโบสถ์</t>
  </si>
  <si>
    <t>บ้านราษฎร์</t>
  </si>
  <si>
    <t>สระตะเคียน</t>
  </si>
  <si>
    <t>สุขไพบูลย์</t>
  </si>
  <si>
    <t>เสิงสาง ผลรวม</t>
  </si>
  <si>
    <t>หนองบุญมาก</t>
  </si>
  <si>
    <t>ไทยเจริญ</t>
  </si>
  <si>
    <t>ลุงเขว้า</t>
  </si>
  <si>
    <t>หนองบุนนาก</t>
  </si>
  <si>
    <t>หนองไม้ไผ่</t>
  </si>
  <si>
    <t>หนองหัวแรต</t>
  </si>
  <si>
    <t>หนองบุญมาก ผลรวม</t>
  </si>
  <si>
    <t>ห้วยแถลง</t>
  </si>
  <si>
    <t>กงรถ</t>
  </si>
  <si>
    <t>ตะโก</t>
  </si>
  <si>
    <t>ทับสวาย</t>
  </si>
  <si>
    <t>เมืองพลับพลา</t>
  </si>
  <si>
    <t>หลุ่งตะเคียน</t>
  </si>
  <si>
    <t>หลุ่งประดู่</t>
  </si>
  <si>
    <t>ห้วยแคน</t>
  </si>
  <si>
    <t>ห้วยแถลง ผลรวม</t>
  </si>
  <si>
    <t>นครศรีธรรมราช   แยกตามวันที่เริ่มปลูก</t>
  </si>
  <si>
    <t>เชียรเขา</t>
  </si>
  <si>
    <t>สวนหลวง</t>
  </si>
  <si>
    <t>ชะอวด</t>
  </si>
  <si>
    <t>เกาะขันธ์</t>
  </si>
  <si>
    <t>ขอนหาด</t>
  </si>
  <si>
    <t>ท่าประจะ</t>
  </si>
  <si>
    <t>ท่าเสม็ด</t>
  </si>
  <si>
    <t>นางหลง</t>
  </si>
  <si>
    <t>ชะอวด ผลรวม</t>
  </si>
  <si>
    <t>เชียรใหญ่</t>
  </si>
  <si>
    <t>เขาพระบาท</t>
  </si>
  <si>
    <t>ท้องลำเจียก</t>
  </si>
  <si>
    <t>ท่าขนาน</t>
  </si>
  <si>
    <t>เสือหึง</t>
  </si>
  <si>
    <t>ไสหมาก</t>
  </si>
  <si>
    <t>เชียรใหญ่ ผลรวม</t>
  </si>
  <si>
    <t>ดอนตะโก</t>
  </si>
  <si>
    <t>ท่าศาลา ผลรวม</t>
  </si>
  <si>
    <t>ปากพนัง</t>
  </si>
  <si>
    <t>เกาะทวด</t>
  </si>
  <si>
    <t>ขนาบนาก</t>
  </si>
  <si>
    <t>คลองกระบือ</t>
  </si>
  <si>
    <t>คลองน้อย</t>
  </si>
  <si>
    <t>ชะเมา</t>
  </si>
  <si>
    <t>บางตะพง</t>
  </si>
  <si>
    <t>ป่าระกำ</t>
  </si>
  <si>
    <t>หูล่อง</t>
  </si>
  <si>
    <t>ปากพนัง ผลรวม</t>
  </si>
  <si>
    <t>พรหมคีรี</t>
  </si>
  <si>
    <t>อินคีรี</t>
  </si>
  <si>
    <t>พรหมคีรี ผลรวม</t>
  </si>
  <si>
    <t>พระพรหม</t>
  </si>
  <si>
    <t>ช้างซ้าย</t>
  </si>
  <si>
    <t>พระพรหม ผลรวม</t>
  </si>
  <si>
    <t>เมืองนครศรีธรรมราช</t>
  </si>
  <si>
    <t>บางจาก</t>
  </si>
  <si>
    <t>ปากนคร</t>
  </si>
  <si>
    <t>ปากพูน</t>
  </si>
  <si>
    <t>เมืองนครศรีธรรมราช ผลรวม</t>
  </si>
  <si>
    <t>เขาพังไกร</t>
  </si>
  <si>
    <t>ควนชะลิก</t>
  </si>
  <si>
    <t>รามแก้ว</t>
  </si>
  <si>
    <t>แหลม</t>
  </si>
  <si>
    <t>หัวไทร ผลรวม</t>
  </si>
  <si>
    <t>นครสวรรค์   แยกตามวันที่เริ่มปลูก</t>
  </si>
  <si>
    <t>เก้าเลี้ยว</t>
  </si>
  <si>
    <t>เขาดิน</t>
  </si>
  <si>
    <t>มหาโพธิ</t>
  </si>
  <si>
    <t>หนองเต่า</t>
  </si>
  <si>
    <t>หัวดง</t>
  </si>
  <si>
    <t>เก้าเลี้ยว ผลรวม</t>
  </si>
  <si>
    <t>โกรกพระ</t>
  </si>
  <si>
    <t>เนินกว้าว</t>
  </si>
  <si>
    <t>เนินศาลา</t>
  </si>
  <si>
    <t>บางประมุง</t>
  </si>
  <si>
    <t>บางมะฝ่อ</t>
  </si>
  <si>
    <t>ยางตาล</t>
  </si>
  <si>
    <t>หาดสูง</t>
  </si>
  <si>
    <t>โกรกพระ ผลรวม</t>
  </si>
  <si>
    <t>ชุมตาบง</t>
  </si>
  <si>
    <t>ปางสวรรค์</t>
  </si>
  <si>
    <t>ชุมตาบง ผลรวม</t>
  </si>
  <si>
    <t>ชุมแสง</t>
  </si>
  <si>
    <t>เกยไชย</t>
  </si>
  <si>
    <t>โคกหม้อ</t>
  </si>
  <si>
    <t>ฆะมัง</t>
  </si>
  <si>
    <t>ทับกฤช</t>
  </si>
  <si>
    <t>ทับกฤชใต้</t>
  </si>
  <si>
    <t>บางเคียน</t>
  </si>
  <si>
    <t>ไผ่สิงห์</t>
  </si>
  <si>
    <t>พันลาน</t>
  </si>
  <si>
    <t>พิกุล</t>
  </si>
  <si>
    <t>หนองกระเจา</t>
  </si>
  <si>
    <t>ชุมแสง ผลรวม</t>
  </si>
  <si>
    <t>ตาคลี</t>
  </si>
  <si>
    <t>จันเสน</t>
  </si>
  <si>
    <t>ช่องแค</t>
  </si>
  <si>
    <t>พรหมนิมิต</t>
  </si>
  <si>
    <t>ลาดทิพรส</t>
  </si>
  <si>
    <t>สร้อยทอง</t>
  </si>
  <si>
    <t>หนองโพ</t>
  </si>
  <si>
    <t>หนองหม้อ</t>
  </si>
  <si>
    <t>ห้วยหอม</t>
  </si>
  <si>
    <t>ตาคลี ผลรวม</t>
  </si>
  <si>
    <t>ท่าตะโก</t>
  </si>
  <si>
    <t>ดอนคา</t>
  </si>
  <si>
    <t>ทำนบ</t>
  </si>
  <si>
    <t>พนมรอก</t>
  </si>
  <si>
    <t>พนมเศษ</t>
  </si>
  <si>
    <t>วังมหากร</t>
  </si>
  <si>
    <t>วังใหญ่</t>
  </si>
  <si>
    <t>สายลำโพง</t>
  </si>
  <si>
    <t>ท่าตะโก ผลรวม</t>
  </si>
  <si>
    <t>บรรพตพิสัย</t>
  </si>
  <si>
    <t>เจริญผล</t>
  </si>
  <si>
    <t>ตาขีด</t>
  </si>
  <si>
    <t>ตาสัง</t>
  </si>
  <si>
    <t>ท่างิ้ว</t>
  </si>
  <si>
    <t>บางตาหงาย</t>
  </si>
  <si>
    <t>บ้านแดน</t>
  </si>
  <si>
    <t>บึงปลาทู</t>
  </si>
  <si>
    <t>หนองกรด</t>
  </si>
  <si>
    <t>หนองตางู</t>
  </si>
  <si>
    <t>หูกวาง</t>
  </si>
  <si>
    <t>บรรพตพิสัย ผลรวม</t>
  </si>
  <si>
    <t>พยุหะคีรี</t>
  </si>
  <si>
    <t>เขากะลา</t>
  </si>
  <si>
    <t>ท่าน้ำอ้อย</t>
  </si>
  <si>
    <t>น้ำทรง</t>
  </si>
  <si>
    <t>เนินมะกอก</t>
  </si>
  <si>
    <t>พยุหะ</t>
  </si>
  <si>
    <t>ม่วงหัก</t>
  </si>
  <si>
    <t>ยางขาว</t>
  </si>
  <si>
    <t>ย่านมัทรี</t>
  </si>
  <si>
    <t>สระทะเล</t>
  </si>
  <si>
    <t>พยุหะคีรี ผลรวม</t>
  </si>
  <si>
    <t>ไพศาลี</t>
  </si>
  <si>
    <t>โคกเดื่อ</t>
  </si>
  <si>
    <t>ตะคร้อ</t>
  </si>
  <si>
    <t>นาขอม</t>
  </si>
  <si>
    <t>วังข่อย</t>
  </si>
  <si>
    <t>วังน้ำลัด</t>
  </si>
  <si>
    <t>สำโรงชัย</t>
  </si>
  <si>
    <t>ไพศาลี ผลรวม</t>
  </si>
  <si>
    <t>เมืองนครสวรรค์</t>
  </si>
  <si>
    <t>เกรียงไกร</t>
  </si>
  <si>
    <t>ตะเคียนเลื่อน</t>
  </si>
  <si>
    <t>นครสวรรค์ตก</t>
  </si>
  <si>
    <t>นครสวรรค์ออก</t>
  </si>
  <si>
    <t>บางพระหลวง</t>
  </si>
  <si>
    <t>บางม่วง</t>
  </si>
  <si>
    <t>บ้านแก่ง</t>
  </si>
  <si>
    <t>บ้านมะเกลือ</t>
  </si>
  <si>
    <t>บึงเสนาท</t>
  </si>
  <si>
    <t>พระนอน</t>
  </si>
  <si>
    <t>วัดไทรย์</t>
  </si>
  <si>
    <t>หนองกระโดน</t>
  </si>
  <si>
    <t>เมืองนครสวรรค์ ผลรวม</t>
  </si>
  <si>
    <t>แม่เปิน</t>
  </si>
  <si>
    <t>แม่เปิน ผลรวม</t>
  </si>
  <si>
    <t>แม่วงก์</t>
  </si>
  <si>
    <t>เขาชนกัน</t>
  </si>
  <si>
    <t>วังซ่าน</t>
  </si>
  <si>
    <t>แม่วงก์ ผลรวม</t>
  </si>
  <si>
    <t>ลาดยาว</t>
  </si>
  <si>
    <t>เนินขี้เหล็ก</t>
  </si>
  <si>
    <t>บ้านไร่</t>
  </si>
  <si>
    <t>มาบแก</t>
  </si>
  <si>
    <t>วังม้า</t>
  </si>
  <si>
    <t>วังเมือง</t>
  </si>
  <si>
    <t>ศาลเจ้าไก่ต่อ</t>
  </si>
  <si>
    <t>สร้อยละคร</t>
  </si>
  <si>
    <t>หนองนมวัว</t>
  </si>
  <si>
    <t>ห้วยน้ำหอม</t>
  </si>
  <si>
    <t>ลาดยาว ผลรวม</t>
  </si>
  <si>
    <t>ธารทหาร</t>
  </si>
  <si>
    <t>วังบ่อ</t>
  </si>
  <si>
    <t>หนองกลับ</t>
  </si>
  <si>
    <t>ห้วยถั่วใต้</t>
  </si>
  <si>
    <t>ห้วยถั่วเหนือ</t>
  </si>
  <si>
    <t>ห้วยร่วม</t>
  </si>
  <si>
    <t>หนองบัว ผลรวม</t>
  </si>
  <si>
    <t>นนทบุรี   แยกตามวันที่เริ่มปลูก</t>
  </si>
  <si>
    <t>ไทรน้อย</t>
  </si>
  <si>
    <t>ขุนศรี</t>
  </si>
  <si>
    <t>คลองขวาง</t>
  </si>
  <si>
    <t>ไทรใหญ่</t>
  </si>
  <si>
    <t>ราษฎร์นิยม</t>
  </si>
  <si>
    <t>หนองเพรางาย</t>
  </si>
  <si>
    <t>ไทรน้อย ผลรวม</t>
  </si>
  <si>
    <t>บางกรวย</t>
  </si>
  <si>
    <t>ศาลากลาง</t>
  </si>
  <si>
    <t>บางกรวย ผลรวม</t>
  </si>
  <si>
    <t>บางบัวทอง</t>
  </si>
  <si>
    <t>บางคูรัด</t>
  </si>
  <si>
    <t>บางรักพัฒนา</t>
  </si>
  <si>
    <t>พิมลราช</t>
  </si>
  <si>
    <t>ละหาร</t>
  </si>
  <si>
    <t>ลำโพ</t>
  </si>
  <si>
    <t>โสนลอย</t>
  </si>
  <si>
    <t>บางบัวทอง ผลรวม</t>
  </si>
  <si>
    <t>บางใหญ่</t>
  </si>
  <si>
    <t>บางแม่นาง</t>
  </si>
  <si>
    <t>เสาธงหิน</t>
  </si>
  <si>
    <t>บางใหญ่ ผลรวม</t>
  </si>
  <si>
    <t>ปากเกร็ด</t>
  </si>
  <si>
    <t>คลองข่อย</t>
  </si>
  <si>
    <t>คลองพระอุดม</t>
  </si>
  <si>
    <t>บางตะไนย์</t>
  </si>
  <si>
    <t>บางพลับ</t>
  </si>
  <si>
    <t>อ้อมเกร็ด</t>
  </si>
  <si>
    <t>ปากเกร็ด ผลรวม</t>
  </si>
  <si>
    <t>นราธิวาส   แยกตามวันที่เริ่มปลูก</t>
  </si>
  <si>
    <t>เจาะไอร้อง</t>
  </si>
  <si>
    <t>จวบ</t>
  </si>
  <si>
    <t>บูกิต</t>
  </si>
  <si>
    <t>มะรือโบออก</t>
  </si>
  <si>
    <t>เจาะไอร้อง ผลรวม</t>
  </si>
  <si>
    <t>ตากใบ</t>
  </si>
  <si>
    <t>เกาะสะท้อน</t>
  </si>
  <si>
    <t>โฆษิต</t>
  </si>
  <si>
    <t>บางขุนทอง</t>
  </si>
  <si>
    <t>พร่อน</t>
  </si>
  <si>
    <t>ไพรวัน</t>
  </si>
  <si>
    <t>ศาลาใหม่</t>
  </si>
  <si>
    <t>ตากใบ ผลรวม</t>
  </si>
  <si>
    <t>เมืองนราธิวาส</t>
  </si>
  <si>
    <t>กะลุวอ</t>
  </si>
  <si>
    <t>บางปอ</t>
  </si>
  <si>
    <t>เมืองนราธิวาส ผลรวม</t>
  </si>
  <si>
    <t>ระแงะ</t>
  </si>
  <si>
    <t>ตันหยงมัส</t>
  </si>
  <si>
    <t>ตันหยงลิมอ</t>
  </si>
  <si>
    <t>บองอ</t>
  </si>
  <si>
    <t>ระแงะ ผลรวม</t>
  </si>
  <si>
    <t>สุไหงปาดี</t>
  </si>
  <si>
    <t>โต๊ะเด็ง</t>
  </si>
  <si>
    <t>สากอ</t>
  </si>
  <si>
    <t>สุไหงปาดี ผลรวม</t>
  </si>
  <si>
    <t>น่าน   แยกตามวันที่เริ่มปลูก</t>
  </si>
  <si>
    <t>เชียงกลาง</t>
  </si>
  <si>
    <t>เชียงคาน</t>
  </si>
  <si>
    <t>เปือ</t>
  </si>
  <si>
    <t>พญาแก้ว</t>
  </si>
  <si>
    <t>พระธาตุ</t>
  </si>
  <si>
    <t>พระพุทธบาท</t>
  </si>
  <si>
    <t>เชียงกลาง ผลรวม</t>
  </si>
  <si>
    <t>ท่าวังผา</t>
  </si>
  <si>
    <t>จอมพระ</t>
  </si>
  <si>
    <t>ตาลชุม</t>
  </si>
  <si>
    <t>ป่าคา</t>
  </si>
  <si>
    <t>ผาตอ</t>
  </si>
  <si>
    <t>ยม</t>
  </si>
  <si>
    <t>ริม</t>
  </si>
  <si>
    <t>ศรีภูมิ</t>
  </si>
  <si>
    <t>แสนทอง</t>
  </si>
  <si>
    <t>ท่าวังผา ผลรวม</t>
  </si>
  <si>
    <t>ทุ่งช้าง</t>
  </si>
  <si>
    <t>ปอน</t>
  </si>
  <si>
    <t>ทุ่งช้าง ผลรวม</t>
  </si>
  <si>
    <t>นาน้อย</t>
  </si>
  <si>
    <t>ศรีษะเกษ</t>
  </si>
  <si>
    <t>สันทะ</t>
  </si>
  <si>
    <t>นาน้อย ผลรวม</t>
  </si>
  <si>
    <t>นาหมื่น</t>
  </si>
  <si>
    <t>นาทะนุง</t>
  </si>
  <si>
    <t>ปิงหลวง</t>
  </si>
  <si>
    <t>เมืองลี่</t>
  </si>
  <si>
    <t>นาหมื่น ผลรวม</t>
  </si>
  <si>
    <t>บ่อเกลือ</t>
  </si>
  <si>
    <t>บ่อเกลือเหนือ</t>
  </si>
  <si>
    <t>บ่อเกลือ ผลรวม</t>
  </si>
  <si>
    <t>ปัว</t>
  </si>
  <si>
    <t>แงง</t>
  </si>
  <si>
    <t>เจดีย์ชัย</t>
  </si>
  <si>
    <t>ไชยวัฒนา</t>
  </si>
  <si>
    <t>วรนคร</t>
  </si>
  <si>
    <t>ศิลาเพชร</t>
  </si>
  <si>
    <t>ศิลาแลง</t>
  </si>
  <si>
    <t>อวน</t>
  </si>
  <si>
    <t>ปัว ผลรวม</t>
  </si>
  <si>
    <t>ภูเพียง</t>
  </si>
  <si>
    <t>ท่าน้าว</t>
  </si>
  <si>
    <t>นาปัง</t>
  </si>
  <si>
    <t>น้ำเกี๋ยน</t>
  </si>
  <si>
    <t>น้ำแก่น</t>
  </si>
  <si>
    <t>ฝายแก้ว</t>
  </si>
  <si>
    <t>ม่วงตึ๊ด</t>
  </si>
  <si>
    <t>ภูเพียง ผลรวม</t>
  </si>
  <si>
    <t>เมืองน่าน</t>
  </si>
  <si>
    <t>กองควาย</t>
  </si>
  <si>
    <t>ไชยสถาน</t>
  </si>
  <si>
    <t>ดู่ใต้</t>
  </si>
  <si>
    <t>ถืมตอง</t>
  </si>
  <si>
    <t>นาชาว</t>
  </si>
  <si>
    <t>เรือง</t>
  </si>
  <si>
    <t>สวก</t>
  </si>
  <si>
    <t>สะเนียน</t>
  </si>
  <si>
    <t>เมืองน่าน ผลรวม</t>
  </si>
  <si>
    <t>เวียงสา</t>
  </si>
  <si>
    <t>กลางเวียง</t>
  </si>
  <si>
    <t>ขึ่ง</t>
  </si>
  <si>
    <t>จอมจันทร์</t>
  </si>
  <si>
    <t>ทุ่งศรีทอง</t>
  </si>
  <si>
    <t>นาเหลือง</t>
  </si>
  <si>
    <t>น้ำปั้ว</t>
  </si>
  <si>
    <t>ปงสนุก</t>
  </si>
  <si>
    <t>แม่สาคร</t>
  </si>
  <si>
    <t>ส้าน</t>
  </si>
  <si>
    <t>อ่ายนาไลย</t>
  </si>
  <si>
    <t>เวียงสา ผลรวม</t>
  </si>
  <si>
    <t>ดู่พงษ์</t>
  </si>
  <si>
    <t>ป่าแลวหลวง</t>
  </si>
  <si>
    <t>พงษ์</t>
  </si>
  <si>
    <t>สันติสุข ผลรวม</t>
  </si>
  <si>
    <t>บึงกาฬ   แยกตามวันที่เริ่มปลูก</t>
  </si>
  <si>
    <t>เซกา</t>
  </si>
  <si>
    <t>ซาง</t>
  </si>
  <si>
    <t>ท่ากกแดง</t>
  </si>
  <si>
    <t>ท่าสะอาด</t>
  </si>
  <si>
    <t>น้ำจั้น</t>
  </si>
  <si>
    <t>บ้านต้อง</t>
  </si>
  <si>
    <t>ป่งไฮ</t>
  </si>
  <si>
    <t>โสกก่าม</t>
  </si>
  <si>
    <t>หนองทุ่ม</t>
  </si>
  <si>
    <t>เซกา ผลรวม</t>
  </si>
  <si>
    <t>โซ่พิสัย</t>
  </si>
  <si>
    <t>คำแก้ว</t>
  </si>
  <si>
    <t>โซ่</t>
  </si>
  <si>
    <t>ถ้ำเจริญ</t>
  </si>
  <si>
    <t>บัวตูม</t>
  </si>
  <si>
    <t>ศรีชมภู</t>
  </si>
  <si>
    <t>หนองพันทา</t>
  </si>
  <si>
    <t>เหล่าทอง</t>
  </si>
  <si>
    <t>โซ่พิสัย ผลรวม</t>
  </si>
  <si>
    <t>คำนาดี</t>
  </si>
  <si>
    <t>โคกก่อง</t>
  </si>
  <si>
    <t>ไคสี</t>
  </si>
  <si>
    <t>ชัยพร</t>
  </si>
  <si>
    <t>นาสวรรค์</t>
  </si>
  <si>
    <t>โป่งเปือย</t>
  </si>
  <si>
    <t>วิศิษฐ์</t>
  </si>
  <si>
    <t>หนองเข็ง</t>
  </si>
  <si>
    <t>หนองเลิง</t>
  </si>
  <si>
    <t>หอคำ</t>
  </si>
  <si>
    <t>บึงกาฬ ผลรวม</t>
  </si>
  <si>
    <t>บึงโขงหลง</t>
  </si>
  <si>
    <t>ท่าดอกคำ</t>
  </si>
  <si>
    <t>โพธิ์หมากแข้ง</t>
  </si>
  <si>
    <t>บึงโขงหลง ผลรวม</t>
  </si>
  <si>
    <t>โคกกว้าง</t>
  </si>
  <si>
    <t>หนองเดิ่น</t>
  </si>
  <si>
    <t>บุ่งคล้า ผลรวม</t>
  </si>
  <si>
    <t>ปากคาด</t>
  </si>
  <si>
    <t>นากั้ง</t>
  </si>
  <si>
    <t>นาดง</t>
  </si>
  <si>
    <t>สมสนุก</t>
  </si>
  <si>
    <t>หนองยอง</t>
  </si>
  <si>
    <t>ปากคาด ผลรวม</t>
  </si>
  <si>
    <t>พรเจริญ</t>
  </si>
  <si>
    <t>ดอนหญ้านาง</t>
  </si>
  <si>
    <t>ป่าแฝก</t>
  </si>
  <si>
    <t>หนองหัวช้าง</t>
  </si>
  <si>
    <t>พรเจริญ ผลรวม</t>
  </si>
  <si>
    <t>ศรีวิไล</t>
  </si>
  <si>
    <t>ชุมภูพร</t>
  </si>
  <si>
    <t>นาสะแบง</t>
  </si>
  <si>
    <t>นาสิงห์</t>
  </si>
  <si>
    <t>นาแสง</t>
  </si>
  <si>
    <t>ศรีวิไล ผลรวม</t>
  </si>
  <si>
    <t>บุรีรัมย์   แยกตามวันที่เริ่มปลูก</t>
  </si>
  <si>
    <t>กระสัง</t>
  </si>
  <si>
    <t>กันทรารมย์</t>
  </si>
  <si>
    <t>บ้านปรือ</t>
  </si>
  <si>
    <t>เมืองไผ่</t>
  </si>
  <si>
    <t>ลำดวน</t>
  </si>
  <si>
    <t>สองชั้น</t>
  </si>
  <si>
    <t>หนองเต็ง</t>
  </si>
  <si>
    <t>ห้วยสำราญ</t>
  </si>
  <si>
    <t>กระสัง ผลรวม</t>
  </si>
  <si>
    <t>ตูมใหญ่</t>
  </si>
  <si>
    <t>บ้านแพ</t>
  </si>
  <si>
    <t>ปะเคียบ</t>
  </si>
  <si>
    <t>พรสำราญ</t>
  </si>
  <si>
    <t>หนองขมาร</t>
  </si>
  <si>
    <t>หินเหล็กไฟ</t>
  </si>
  <si>
    <t>คูเมือง ผลรวม</t>
  </si>
  <si>
    <t>แคนดง</t>
  </si>
  <si>
    <t>ดงพลอง</t>
  </si>
  <si>
    <t>สระบัว</t>
  </si>
  <si>
    <t>หัวฝาย</t>
  </si>
  <si>
    <t>แคนดง ผลรวม</t>
  </si>
  <si>
    <t>เจริญสุข</t>
  </si>
  <si>
    <t>ตาเป๊ก</t>
  </si>
  <si>
    <t>ถาวร</t>
  </si>
  <si>
    <t>ยายแย้มวัฒนา</t>
  </si>
  <si>
    <t>อีสานเขต</t>
  </si>
  <si>
    <t>ชำนิ</t>
  </si>
  <si>
    <t>โคกสนวน</t>
  </si>
  <si>
    <t>ช่อผกา</t>
  </si>
  <si>
    <t>ละลวด</t>
  </si>
  <si>
    <t>หนองปล่อง</t>
  </si>
  <si>
    <t>ชำนิ ผลรวม</t>
  </si>
  <si>
    <t>นางรอง</t>
  </si>
  <si>
    <t>ถนนหัก</t>
  </si>
  <si>
    <t>ทรัพย์พระยา</t>
  </si>
  <si>
    <t>ทุ่งแสงทอง</t>
  </si>
  <si>
    <t>บ้านสิงห์</t>
  </si>
  <si>
    <t>ลำไทรโยง</t>
  </si>
  <si>
    <t>สะเดา</t>
  </si>
  <si>
    <t>หนองกง</t>
  </si>
  <si>
    <t>หนองโบสถ์</t>
  </si>
  <si>
    <t>หนองยายพิมพ์</t>
  </si>
  <si>
    <t>นางรอง ผลรวม</t>
  </si>
  <si>
    <t>นาโพธิ์</t>
  </si>
  <si>
    <t>ดอนกอก</t>
  </si>
  <si>
    <t>บ้านคู</t>
  </si>
  <si>
    <t>ศรีสว่าง</t>
  </si>
  <si>
    <t>นาโพธิ์ ผลรวม</t>
  </si>
  <si>
    <t>โนนดินแดง</t>
  </si>
  <si>
    <t>ลำนางรอง</t>
  </si>
  <si>
    <t>โนนดินแดง ผลรวม</t>
  </si>
  <si>
    <t>โนนสุวรรณ</t>
  </si>
  <si>
    <t>โกรกแก้ว</t>
  </si>
  <si>
    <t>ดงอีจาน</t>
  </si>
  <si>
    <t>ทุ่งจังหัน</t>
  </si>
  <si>
    <t>โนนสุวรรณ ผลรวม</t>
  </si>
  <si>
    <t>บ้านกรวด</t>
  </si>
  <si>
    <t>เขาดินเหนือ</t>
  </si>
  <si>
    <t>จันทบเพชร</t>
  </si>
  <si>
    <t>โนนเจริญ</t>
  </si>
  <si>
    <t>บึงเจริญ</t>
  </si>
  <si>
    <t>ปราสาท</t>
  </si>
  <si>
    <t>สายตะกู</t>
  </si>
  <si>
    <t>หนองไม้งาม</t>
  </si>
  <si>
    <t>หินลาด</t>
  </si>
  <si>
    <t>บ้านกรวด ผลรวม</t>
  </si>
  <si>
    <t>บ้านด่าน</t>
  </si>
  <si>
    <t>โนนขวาง</t>
  </si>
  <si>
    <t>วังเหนือ</t>
  </si>
  <si>
    <t>บ้านด่าน ผลรวม</t>
  </si>
  <si>
    <t>บ้านใหม่ไชยพจน์</t>
  </si>
  <si>
    <t>กู่สวนแตง</t>
  </si>
  <si>
    <t>หนองเยือง</t>
  </si>
  <si>
    <t>บ้านใหม่ไชยพจน์ ผลรวม</t>
  </si>
  <si>
    <t>ประโคนชัย</t>
  </si>
  <si>
    <t>เขาคอก</t>
  </si>
  <si>
    <t>โคกตูม</t>
  </si>
  <si>
    <t>โคกมะขาม</t>
  </si>
  <si>
    <t>โคกม้า</t>
  </si>
  <si>
    <t>โคกย่าง</t>
  </si>
  <si>
    <t>จรเข้มาก</t>
  </si>
  <si>
    <t>ตะโกตาพิ</t>
  </si>
  <si>
    <t>บ้านไทร</t>
  </si>
  <si>
    <t>ประทัดบุ</t>
  </si>
  <si>
    <t>ปังกู</t>
  </si>
  <si>
    <t>ไพศาล</t>
  </si>
  <si>
    <t>ละเวี้ย</t>
  </si>
  <si>
    <t>สี่เหลี่ยม</t>
  </si>
  <si>
    <t>แสลงโทน</t>
  </si>
  <si>
    <t>หนองบอน</t>
  </si>
  <si>
    <t>ประโคนชัย ผลรวม</t>
  </si>
  <si>
    <t>ปะคำ</t>
  </si>
  <si>
    <t>โคกมะม่วง</t>
  </si>
  <si>
    <t>หูทำนบ</t>
  </si>
  <si>
    <t>ปะคำ ผลรวม</t>
  </si>
  <si>
    <t>พลับพลาชัย</t>
  </si>
  <si>
    <t>โคกขมิ้น</t>
  </si>
  <si>
    <t>จันดุม</t>
  </si>
  <si>
    <t>ป่าชัน</t>
  </si>
  <si>
    <t>พลับพลาชัย ผลรวม</t>
  </si>
  <si>
    <t>พุทไธสง</t>
  </si>
  <si>
    <t>บ้านจาน</t>
  </si>
  <si>
    <t>บ้านแวง</t>
  </si>
  <si>
    <t>มะเฟือง</t>
  </si>
  <si>
    <t>หายโศก</t>
  </si>
  <si>
    <t>พุทไธสง ผลรวม</t>
  </si>
  <si>
    <t>เมืองบุรีรัมย์</t>
  </si>
  <si>
    <t>กลันทา</t>
  </si>
  <si>
    <t>ชุมเห็ด</t>
  </si>
  <si>
    <t>ถลุงเหล็ก</t>
  </si>
  <si>
    <t>บัวทอง</t>
  </si>
  <si>
    <t>พระครู</t>
  </si>
  <si>
    <t>เมืองฝาง</t>
  </si>
  <si>
    <t>ลุมปุ๊ก</t>
  </si>
  <si>
    <t>สวายจึก</t>
  </si>
  <si>
    <t>สองห้อง</t>
  </si>
  <si>
    <t>สะแกซำ</t>
  </si>
  <si>
    <t>สะแกโพรง</t>
  </si>
  <si>
    <t>เสม็ด</t>
  </si>
  <si>
    <t>หนองตาด</t>
  </si>
  <si>
    <t>หลักเขต</t>
  </si>
  <si>
    <t>อิสาณ</t>
  </si>
  <si>
    <t>เมืองบุรีรัมย์ ผลรวม</t>
  </si>
  <si>
    <t>ละหานทราย</t>
  </si>
  <si>
    <t>โคกว่าน</t>
  </si>
  <si>
    <t>ตาจง</t>
  </si>
  <si>
    <t>สำโรงใหม่</t>
  </si>
  <si>
    <t>หนองตระครอง</t>
  </si>
  <si>
    <t>ละหานทราย ผลรวม</t>
  </si>
  <si>
    <t>ลำปลายมาศ</t>
  </si>
  <si>
    <t>โคกล่าม</t>
  </si>
  <si>
    <t>ตลาดโพธิ์</t>
  </si>
  <si>
    <t>ทะเมนชัย</t>
  </si>
  <si>
    <t>บุโพธิ์</t>
  </si>
  <si>
    <t>ผไทรินทร์</t>
  </si>
  <si>
    <t>เมืองแฝก</t>
  </si>
  <si>
    <t>แสลงพัน</t>
  </si>
  <si>
    <t>หนองกระทิง</t>
  </si>
  <si>
    <t>ลำปลายมาศ ผลรวม</t>
  </si>
  <si>
    <t>สตึก</t>
  </si>
  <si>
    <t>ดอนมนต์</t>
  </si>
  <si>
    <t>ทุ่งวัง</t>
  </si>
  <si>
    <t>เมืองแก</t>
  </si>
  <si>
    <t>ร่อนทอง</t>
  </si>
  <si>
    <t>สนามชัย</t>
  </si>
  <si>
    <t>สะแก</t>
  </si>
  <si>
    <t>สตึก ผลรวม</t>
  </si>
  <si>
    <t>หนองกี่</t>
  </si>
  <si>
    <t>ดอนอะราง</t>
  </si>
  <si>
    <t>ท่าโพธิ์ชัย</t>
  </si>
  <si>
    <t>ทุ่งกระตาดพัฒนา</t>
  </si>
  <si>
    <t>ทุ่งกระเต็น</t>
  </si>
  <si>
    <t>บุกระสัง</t>
  </si>
  <si>
    <t>เย้ยปราสาท</t>
  </si>
  <si>
    <t>หนองกี่ ผลรวม</t>
  </si>
  <si>
    <t>หนองหงส์</t>
  </si>
  <si>
    <t>ไทยสามัคคี</t>
  </si>
  <si>
    <t>เมืองฝ้าย</t>
  </si>
  <si>
    <t>สระทอง</t>
  </si>
  <si>
    <t>เสาเดียว</t>
  </si>
  <si>
    <t>หนองชัยศรี</t>
  </si>
  <si>
    <t>ห้วยหิน</t>
  </si>
  <si>
    <t>หนองหงส์ ผลรวม</t>
  </si>
  <si>
    <t>ห้วยราช</t>
  </si>
  <si>
    <t>โคกเหล็ก</t>
  </si>
  <si>
    <t>ตาเสา</t>
  </si>
  <si>
    <t>บ้านตะโก</t>
  </si>
  <si>
    <t>เมืองโพธิ์</t>
  </si>
  <si>
    <t>สนวน</t>
  </si>
  <si>
    <t>สามแวง</t>
  </si>
  <si>
    <t>ห้วยราชา</t>
  </si>
  <si>
    <t>ห้วยราช ผลรวม</t>
  </si>
  <si>
    <t>ปทุมธานี   แยกตามวันที่เริ่มปลูก</t>
  </si>
  <si>
    <t>คลองหลวง</t>
  </si>
  <si>
    <t>คลองเจ็ด</t>
  </si>
  <si>
    <t>คลองสอง</t>
  </si>
  <si>
    <t>คลองสาม</t>
  </si>
  <si>
    <t>คลองสี่</t>
  </si>
  <si>
    <t>คลองหก</t>
  </si>
  <si>
    <t>คลองหนึ่ง</t>
  </si>
  <si>
    <t>คลองห้า</t>
  </si>
  <si>
    <t>คลองหลวง ผลรวม</t>
  </si>
  <si>
    <t>ธัญบุรี</t>
  </si>
  <si>
    <t>บึงยี่โถ</t>
  </si>
  <si>
    <t>บึงสนั่น</t>
  </si>
  <si>
    <t>รังสิต</t>
  </si>
  <si>
    <t>ลำผักกูด</t>
  </si>
  <si>
    <t>ธัญบุรี ผลรวม</t>
  </si>
  <si>
    <t>เมืองปทุมธานี</t>
  </si>
  <si>
    <t>บางขะแยง</t>
  </si>
  <si>
    <t>บางคูวัด</t>
  </si>
  <si>
    <t>บางเดื่อ</t>
  </si>
  <si>
    <t>บางปรอก</t>
  </si>
  <si>
    <t>บางพูด</t>
  </si>
  <si>
    <t>บางพูน</t>
  </si>
  <si>
    <t>บ้านกระแชง</t>
  </si>
  <si>
    <t>บ้านฉาง</t>
  </si>
  <si>
    <t>สวนพริกไทย</t>
  </si>
  <si>
    <t>เมืองปทุมธานี ผลรวม</t>
  </si>
  <si>
    <t>ลาดหลุมแก้ว</t>
  </si>
  <si>
    <t>คูขวาง</t>
  </si>
  <si>
    <t>คูบางหลวง</t>
  </si>
  <si>
    <t>บ่อเงิน</t>
  </si>
  <si>
    <t>หน้าไม้</t>
  </si>
  <si>
    <t>ลาดหลุมแก้ว ผลรวม</t>
  </si>
  <si>
    <t>ลำลูกกา</t>
  </si>
  <si>
    <t>บึงคอไห</t>
  </si>
  <si>
    <t>บึงคำพร้อย</t>
  </si>
  <si>
    <t>บึงทองหลาง</t>
  </si>
  <si>
    <t>พืชอุดม</t>
  </si>
  <si>
    <t>ลาดสวาย</t>
  </si>
  <si>
    <t>ลำไทร</t>
  </si>
  <si>
    <t>ลำลูกกา ผลรวม</t>
  </si>
  <si>
    <t>สามโคก</t>
  </si>
  <si>
    <t>กระแชง</t>
  </si>
  <si>
    <t>คลองควาย</t>
  </si>
  <si>
    <t>เชียงรากน้อย</t>
  </si>
  <si>
    <t>เชียงรากใหญ่</t>
  </si>
  <si>
    <t>ท้ายเกาะ</t>
  </si>
  <si>
    <t>บางกระบือ</t>
  </si>
  <si>
    <t>บางโพธิ์เหนือ</t>
  </si>
  <si>
    <t>บ้านงิ้ว</t>
  </si>
  <si>
    <t>บ้านปทุม</t>
  </si>
  <si>
    <t>สามโคก ผลรวม</t>
  </si>
  <si>
    <t>หนองเสือ</t>
  </si>
  <si>
    <t>นพรัตน์</t>
  </si>
  <si>
    <t>บึงกาสาม</t>
  </si>
  <si>
    <t>บึงชำอ้อ</t>
  </si>
  <si>
    <t>บึงบอน</t>
  </si>
  <si>
    <t>บึงบา</t>
  </si>
  <si>
    <t>ศาลาครุ</t>
  </si>
  <si>
    <t>หนองสามวัง</t>
  </si>
  <si>
    <t>หนองเสือ ผลรวม</t>
  </si>
  <si>
    <t>ประจวบคีรีขันธ์   แยกตามวันที่เริ่มปลูก</t>
  </si>
  <si>
    <t>สามร้อยยอด</t>
  </si>
  <si>
    <t>ศิลาลอย</t>
  </si>
  <si>
    <t>สามร้อยยอด ผลรวม</t>
  </si>
  <si>
    <t>ปราจีนบุรี   แยกตามวันที่เริ่มปลูก</t>
  </si>
  <si>
    <t>กบินทร์บุรี</t>
  </si>
  <si>
    <t>กบินทร์</t>
  </si>
  <si>
    <t>เขาไม้แก้ว</t>
  </si>
  <si>
    <t>นนทรี</t>
  </si>
  <si>
    <t>นาแขม</t>
  </si>
  <si>
    <t>ย่านรี</t>
  </si>
  <si>
    <t>ลาดตะเคียน</t>
  </si>
  <si>
    <t>วังดาล</t>
  </si>
  <si>
    <t>วังท่าช้าง</t>
  </si>
  <si>
    <t>หาดนางแก้ว</t>
  </si>
  <si>
    <t>กบินทร์บุรี ผลรวม</t>
  </si>
  <si>
    <t>แก่งดินสอ</t>
  </si>
  <si>
    <t>ทุ่งโพธิ์</t>
  </si>
  <si>
    <t>บุพราหมณ์</t>
  </si>
  <si>
    <t>สำพันตา</t>
  </si>
  <si>
    <t>นาดี ผลรวม</t>
  </si>
  <si>
    <t>บ้านสร้าง</t>
  </si>
  <si>
    <t>กระทุ่มแพ้ว</t>
  </si>
  <si>
    <t>บางกระเบา</t>
  </si>
  <si>
    <t>บางขาม</t>
  </si>
  <si>
    <t>บางแตน</t>
  </si>
  <si>
    <t>บางปลาร้า</t>
  </si>
  <si>
    <t>บางพลวง</t>
  </si>
  <si>
    <t>บางยาง</t>
  </si>
  <si>
    <t>บ้านสร้าง ผลรวม</t>
  </si>
  <si>
    <t>ประจันตคาม</t>
  </si>
  <si>
    <t>คำโตนด</t>
  </si>
  <si>
    <t>บ้านหอย</t>
  </si>
  <si>
    <t>บุฝ้าย</t>
  </si>
  <si>
    <t>โพธิ์งาม</t>
  </si>
  <si>
    <t>หนองแก้ว</t>
  </si>
  <si>
    <t>ประจันตคาม ผลรวม</t>
  </si>
  <si>
    <t>เมืองปราจีนบุรี</t>
  </si>
  <si>
    <t>โคกไม้ลาย</t>
  </si>
  <si>
    <t>ดงขี้เหล็ก</t>
  </si>
  <si>
    <t>ดงพระราม</t>
  </si>
  <si>
    <t>ท่างาม</t>
  </si>
  <si>
    <t>เนินหอม</t>
  </si>
  <si>
    <t>โนนห้อม</t>
  </si>
  <si>
    <t>บางเดชะ</t>
  </si>
  <si>
    <t>บางบริบูรณ์</t>
  </si>
  <si>
    <t>บ้านพระ</t>
  </si>
  <si>
    <t>หน้าเมือง</t>
  </si>
  <si>
    <t>เมืองปราจีนบุรี ผลรวม</t>
  </si>
  <si>
    <t>ศรีมหาโพธิ</t>
  </si>
  <si>
    <t>กรอกสมบูรณ์</t>
  </si>
  <si>
    <t>ดงกระทงยาม</t>
  </si>
  <si>
    <t>ท่าตูม</t>
  </si>
  <si>
    <t>บางกุ้ง</t>
  </si>
  <si>
    <t>บ้านทาม</t>
  </si>
  <si>
    <t>สัมพันธ์</t>
  </si>
  <si>
    <t>หนองโพรง</t>
  </si>
  <si>
    <t>หัวหว้า</t>
  </si>
  <si>
    <t>หาดยาง</t>
  </si>
  <si>
    <t>ศรีมหาโพธิ ผลรวม</t>
  </si>
  <si>
    <t>ศรีมโหสถ</t>
  </si>
  <si>
    <t>คู้ลำพัน</t>
  </si>
  <si>
    <t>โคกปีบ</t>
  </si>
  <si>
    <t>ไผ่ชะเลือด</t>
  </si>
  <si>
    <t>ศรีมโหสถ ผลรวม</t>
  </si>
  <si>
    <t>ปัตตานี   แยกตามวันที่เริ่มปลูก</t>
  </si>
  <si>
    <t>โคกโพธิ์</t>
  </si>
  <si>
    <t>ทุ่งพลา</t>
  </si>
  <si>
    <t>บางโกระ</t>
  </si>
  <si>
    <t>โคกโพธิ์ ผลรวม</t>
  </si>
  <si>
    <t>ทุ่งยางแดง</t>
  </si>
  <si>
    <t>น้ำดำ</t>
  </si>
  <si>
    <t>ปากู</t>
  </si>
  <si>
    <t>พิเทน</t>
  </si>
  <si>
    <t>ทุ่งยางแดง ผลรวม</t>
  </si>
  <si>
    <t>ปะนาเระ</t>
  </si>
  <si>
    <t>ควน</t>
  </si>
  <si>
    <t>คอกกระบือ</t>
  </si>
  <si>
    <t>ท่าน้ำ</t>
  </si>
  <si>
    <t>บ้านนอก</t>
  </si>
  <si>
    <t>ปะนาเระ ผลรวม</t>
  </si>
  <si>
    <t>มายอ</t>
  </si>
  <si>
    <t>กระเสาะ</t>
  </si>
  <si>
    <t>กระหวะ</t>
  </si>
  <si>
    <t>เกาะจัน</t>
  </si>
  <si>
    <t>ถนน</t>
  </si>
  <si>
    <t>ปะโด</t>
  </si>
  <si>
    <t>ปานัน</t>
  </si>
  <si>
    <t>ลางา</t>
  </si>
  <si>
    <t>ลุโบะยิไร</t>
  </si>
  <si>
    <t>สะกำ</t>
  </si>
  <si>
    <t>สาคอใต้</t>
  </si>
  <si>
    <t>สาคอบน</t>
  </si>
  <si>
    <t>มายอ ผลรวม</t>
  </si>
  <si>
    <t>เมืองปัตตานี</t>
  </si>
  <si>
    <t>ปะกาฮะรัง</t>
  </si>
  <si>
    <t>เมืองปัตตานี ผลรวม</t>
  </si>
  <si>
    <t>แม่ลาน</t>
  </si>
  <si>
    <t>ป่าไร่</t>
  </si>
  <si>
    <t>ม่วงเตี้ย</t>
  </si>
  <si>
    <t>แม่ลาน ผลรวม</t>
  </si>
  <si>
    <t>ยะรัง</t>
  </si>
  <si>
    <t>กระโด</t>
  </si>
  <si>
    <t>กอลำ</t>
  </si>
  <si>
    <t>เขาตูม</t>
  </si>
  <si>
    <t>คลองใหม่</t>
  </si>
  <si>
    <t>เมาะมาวี</t>
  </si>
  <si>
    <t>ยะรัง ผลรวม</t>
  </si>
  <si>
    <t>ยะหริ่ง</t>
  </si>
  <si>
    <t>ตอหลัง</t>
  </si>
  <si>
    <t>ตะโละ</t>
  </si>
  <si>
    <t>ตันหยงจึงงา</t>
  </si>
  <si>
    <t>ตันหยงดาลอ</t>
  </si>
  <si>
    <t>ตาลีอายร์</t>
  </si>
  <si>
    <t>บาโลย</t>
  </si>
  <si>
    <t>ปุลากง</t>
  </si>
  <si>
    <t>สาบัน</t>
  </si>
  <si>
    <t>ยะหริ่ง ผลรวม</t>
  </si>
  <si>
    <t>สายบุรี</t>
  </si>
  <si>
    <t>กะดุนง</t>
  </si>
  <si>
    <t>สายบุรี ผลรวม</t>
  </si>
  <si>
    <t>หนองจิก</t>
  </si>
  <si>
    <t>คอลอตันหยง</t>
  </si>
  <si>
    <t>ดอนรัก</t>
  </si>
  <si>
    <t>ดาโต๊ะ</t>
  </si>
  <si>
    <t>ตุยง</t>
  </si>
  <si>
    <t>ลิปะสะโง</t>
  </si>
  <si>
    <t>หนองจิก ผลรวม</t>
  </si>
  <si>
    <t>พระนครศรีอยุธยา   แยกตามวันที่เริ่มปลูก</t>
  </si>
  <si>
    <t>จำปา</t>
  </si>
  <si>
    <t>ท่าเจ้าสนุก</t>
  </si>
  <si>
    <t>บ้านร่อม</t>
  </si>
  <si>
    <t>ปากท่า</t>
  </si>
  <si>
    <t>โพธิ์เอน</t>
  </si>
  <si>
    <t>วังแดง</t>
  </si>
  <si>
    <t>ศาลาลอย</t>
  </si>
  <si>
    <t>หนองขนาก</t>
  </si>
  <si>
    <t>ท่าเรือ ผลรวม</t>
  </si>
  <si>
    <t>นครหลวง</t>
  </si>
  <si>
    <t>คลองสะแก</t>
  </si>
  <si>
    <t>บ่อโพง</t>
  </si>
  <si>
    <t>บางพระครู</t>
  </si>
  <si>
    <t>บ้านชุ้ง</t>
  </si>
  <si>
    <t>ปากจั่น</t>
  </si>
  <si>
    <t>แม่ลา</t>
  </si>
  <si>
    <t>สามไถ</t>
  </si>
  <si>
    <t>นครหลวง ผลรวม</t>
  </si>
  <si>
    <t>บางซ้าย</t>
  </si>
  <si>
    <t>แก้วฟ้า</t>
  </si>
  <si>
    <t>เต่าเล่า</t>
  </si>
  <si>
    <t>เทพมงคล</t>
  </si>
  <si>
    <t>ปลายกลัด</t>
  </si>
  <si>
    <t>วังพัฒนา</t>
  </si>
  <si>
    <t>บางซ้าย ผลรวม</t>
  </si>
  <si>
    <t>บางไทร</t>
  </si>
  <si>
    <t>กกแก้วบูรพา</t>
  </si>
  <si>
    <t>แคตก</t>
  </si>
  <si>
    <t>แคออก</t>
  </si>
  <si>
    <t>โคกช้าง</t>
  </si>
  <si>
    <t>ช้างน้อย</t>
  </si>
  <si>
    <t>ช่างเหล็ก</t>
  </si>
  <si>
    <t>ช้างใหญ่</t>
  </si>
  <si>
    <t>บ้างกลึง</t>
  </si>
  <si>
    <t>บางพลี</t>
  </si>
  <si>
    <t>บางยี่โท</t>
  </si>
  <si>
    <t>บ้านแป้ง</t>
  </si>
  <si>
    <t>บ้านม้า</t>
  </si>
  <si>
    <t>ไผ่พระ</t>
  </si>
  <si>
    <t>โพแตง</t>
  </si>
  <si>
    <t>ไม้ตรา</t>
  </si>
  <si>
    <t>ราชคราม</t>
  </si>
  <si>
    <t>ห่อหมก</t>
  </si>
  <si>
    <t>บางไทร ผลรวม</t>
  </si>
  <si>
    <t>บางบาล</t>
  </si>
  <si>
    <t>กบเจา</t>
  </si>
  <si>
    <t>ทางช้าง</t>
  </si>
  <si>
    <t>น้ำเต้า</t>
  </si>
  <si>
    <t>บางชะนี</t>
  </si>
  <si>
    <t>บางหลวงโดด</t>
  </si>
  <si>
    <t>บางหัก</t>
  </si>
  <si>
    <t>บ้านกุ่ม</t>
  </si>
  <si>
    <t>บ้านคลัง</t>
  </si>
  <si>
    <t>พระขาว</t>
  </si>
  <si>
    <t>มหาพราหมณ์</t>
  </si>
  <si>
    <t>วัดตะกู</t>
  </si>
  <si>
    <t>วัดยม</t>
  </si>
  <si>
    <t>สะพานไทย</t>
  </si>
  <si>
    <t>บางบาล ผลรวม</t>
  </si>
  <si>
    <t>บางปะหัน</t>
  </si>
  <si>
    <t>ขยาย</t>
  </si>
  <si>
    <t>ขวัญเมือง</t>
  </si>
  <si>
    <t>ตานิม</t>
  </si>
  <si>
    <t>ตาลเอน</t>
  </si>
  <si>
    <t>ทับน้ำ</t>
  </si>
  <si>
    <t>ทางกลาง</t>
  </si>
  <si>
    <t>บางนางร้า</t>
  </si>
  <si>
    <t>บางเพลิง</t>
  </si>
  <si>
    <t>บ้านขล้อ</t>
  </si>
  <si>
    <t>บ้านลี่</t>
  </si>
  <si>
    <t>พุทเลา</t>
  </si>
  <si>
    <t>โพธิ์สามต้น</t>
  </si>
  <si>
    <t>เสาธง</t>
  </si>
  <si>
    <t>หันสัง</t>
  </si>
  <si>
    <t>บางปะหัน ผลรวม</t>
  </si>
  <si>
    <t>บางปะอิน</t>
  </si>
  <si>
    <t>เกาะเกิด</t>
  </si>
  <si>
    <t>ขนอนหลวง</t>
  </si>
  <si>
    <t>คลองจิก</t>
  </si>
  <si>
    <t>คุ้งลาน</t>
  </si>
  <si>
    <t>ตลาดเกรียบ</t>
  </si>
  <si>
    <t>ตลิ่งชัน</t>
  </si>
  <si>
    <t>บางกระสั้น</t>
  </si>
  <si>
    <t>บางประแดง</t>
  </si>
  <si>
    <t>บ้านกรด</t>
  </si>
  <si>
    <t>บ้านพลับ</t>
  </si>
  <si>
    <t>บ้านโพ</t>
  </si>
  <si>
    <t>บ้านเลน</t>
  </si>
  <si>
    <t>สามเรือน</t>
  </si>
  <si>
    <t>บางปะอิน ผลรวม</t>
  </si>
  <si>
    <t>บ้านแพรก</t>
  </si>
  <si>
    <t>บ้านแพรก ผลรวม</t>
  </si>
  <si>
    <t>ผักไห่</t>
  </si>
  <si>
    <t>กุฎี</t>
  </si>
  <si>
    <t>ดอนลาน</t>
  </si>
  <si>
    <t>ตาลาน</t>
  </si>
  <si>
    <t>ท่าดินแดง</t>
  </si>
  <si>
    <t>บ้านแค</t>
  </si>
  <si>
    <t>ลาดชิด</t>
  </si>
  <si>
    <t>ลาดน้ำเค็ม</t>
  </si>
  <si>
    <t>ลำตะเคียน</t>
  </si>
  <si>
    <t>หนองน้ำใหญ่</t>
  </si>
  <si>
    <t>หน้าโคก</t>
  </si>
  <si>
    <t>อมฤต</t>
  </si>
  <si>
    <t>ผักไห่ ผลรวม</t>
  </si>
  <si>
    <t>กะมัง</t>
  </si>
  <si>
    <t>เกาะเรียน</t>
  </si>
  <si>
    <t>คลองสวนพลู</t>
  </si>
  <si>
    <t>บ้านป้อม</t>
  </si>
  <si>
    <t>บ้านรุม</t>
  </si>
  <si>
    <t>ปากกราน</t>
  </si>
  <si>
    <t>ภูเขาทอง</t>
  </si>
  <si>
    <t>ลุมพลี</t>
  </si>
  <si>
    <t>วัดตูม</t>
  </si>
  <si>
    <t>สวนพริก</t>
  </si>
  <si>
    <t>หันตรา</t>
  </si>
  <si>
    <t>พระนครศรีอยุธยา ผลรวม</t>
  </si>
  <si>
    <t>ภาชี</t>
  </si>
  <si>
    <t>กระจิว</t>
  </si>
  <si>
    <t>โคกม่วง</t>
  </si>
  <si>
    <t>พระแก้ว</t>
  </si>
  <si>
    <t>ระโสม</t>
  </si>
  <si>
    <t>ภาชี ผลรวม</t>
  </si>
  <si>
    <t>มหาราช</t>
  </si>
  <si>
    <t>กะทุ่ม</t>
  </si>
  <si>
    <t>เจ้าปลุก</t>
  </si>
  <si>
    <t>ท่าตอ</t>
  </si>
  <si>
    <t>บางนา</t>
  </si>
  <si>
    <t>บ้านขวาง</t>
  </si>
  <si>
    <t>พิตเพียน</t>
  </si>
  <si>
    <t>หัวไผ่</t>
  </si>
  <si>
    <t>มหาราช ผลรวม</t>
  </si>
  <si>
    <t>ลาดบัวหลวง</t>
  </si>
  <si>
    <t>คลองพระยาบันลือ</t>
  </si>
  <si>
    <t>คู้สลอด</t>
  </si>
  <si>
    <t>พระยาบันลือ</t>
  </si>
  <si>
    <t>สิงหนาท</t>
  </si>
  <si>
    <t>หลักชัย</t>
  </si>
  <si>
    <t>ลาดบัวหลวง ผลรวม</t>
  </si>
  <si>
    <t>วังน้อย</t>
  </si>
  <si>
    <t>ข้าวงาม</t>
  </si>
  <si>
    <t>ชะแมบ</t>
  </si>
  <si>
    <t>บ่อตาโล่</t>
  </si>
  <si>
    <t>พยอม</t>
  </si>
  <si>
    <t>ลำตาเสา</t>
  </si>
  <si>
    <t>วังจุฬา</t>
  </si>
  <si>
    <t>สนับทึบ</t>
  </si>
  <si>
    <t>หันตะเภา</t>
  </si>
  <si>
    <t>วังน้อย ผลรวม</t>
  </si>
  <si>
    <t>เสนา</t>
  </si>
  <si>
    <t>เจ้าเจ็ด</t>
  </si>
  <si>
    <t>เจ้าเสด็จ</t>
  </si>
  <si>
    <t>ชายนา</t>
  </si>
  <si>
    <t>ดอนทอง</t>
  </si>
  <si>
    <t>บางนมโค</t>
  </si>
  <si>
    <t>บ้านกระทุ่ม</t>
  </si>
  <si>
    <t>บ้านแถว</t>
  </si>
  <si>
    <t>บ้านแพน</t>
  </si>
  <si>
    <t>มารวิชัย</t>
  </si>
  <si>
    <t>รางจรเข้</t>
  </si>
  <si>
    <t>ลาดงา</t>
  </si>
  <si>
    <t>สามกอ</t>
  </si>
  <si>
    <t>สามตุ่ม</t>
  </si>
  <si>
    <t>หัวเวียง</t>
  </si>
  <si>
    <t>เสนา ผลรวม</t>
  </si>
  <si>
    <t>อุทัย</t>
  </si>
  <si>
    <t>ข้าวเม่า</t>
  </si>
  <si>
    <t>คานหาม</t>
  </si>
  <si>
    <t>ธนู</t>
  </si>
  <si>
    <t>บ้านหีบ</t>
  </si>
  <si>
    <t>โพสาวหาญ</t>
  </si>
  <si>
    <t>สามบัณฑิต</t>
  </si>
  <si>
    <t>หนองน้ำส้ม</t>
  </si>
  <si>
    <t>หนองไม้ซุง</t>
  </si>
  <si>
    <t>อุทัย ผลรวม</t>
  </si>
  <si>
    <t>พะเยา   แยกตามวันที่เริ่มปลูก</t>
  </si>
  <si>
    <t>จุน</t>
  </si>
  <si>
    <t>ทุ่งรวงทอง</t>
  </si>
  <si>
    <t>พระธาตุขิงแกง</t>
  </si>
  <si>
    <t>ลอ</t>
  </si>
  <si>
    <t>หงส์หิน</t>
  </si>
  <si>
    <t>ห้วยข้าวก่ำ</t>
  </si>
  <si>
    <t>ห้วยยางขาม</t>
  </si>
  <si>
    <t>จุน ผลรวม</t>
  </si>
  <si>
    <t>เชียงคำ</t>
  </si>
  <si>
    <t>เจดีย์คำ</t>
  </si>
  <si>
    <t>เชียงบาน</t>
  </si>
  <si>
    <t>ทุ่งผาสุข</t>
  </si>
  <si>
    <t>น้ำแวน</t>
  </si>
  <si>
    <t>ฝายกวาง</t>
  </si>
  <si>
    <t>ร่มเย็น</t>
  </si>
  <si>
    <t>หย่วน</t>
  </si>
  <si>
    <t>เชียงคำ ผลรวม</t>
  </si>
  <si>
    <t>เชียงม่วน</t>
  </si>
  <si>
    <t>บ้านมาง</t>
  </si>
  <si>
    <t>สระ</t>
  </si>
  <si>
    <t>เชียงม่วน ผลรวม</t>
  </si>
  <si>
    <t>ดอกคำใต้</t>
  </si>
  <si>
    <t>คือเวียง</t>
  </si>
  <si>
    <t>ดงสุวรรณ</t>
  </si>
  <si>
    <t>ดอนศรีชุม</t>
  </si>
  <si>
    <t>บ้านถ้ำ</t>
  </si>
  <si>
    <t>บ้านปิน</t>
  </si>
  <si>
    <t>บุญเกิด</t>
  </si>
  <si>
    <t>สว่างอารมณ์</t>
  </si>
  <si>
    <t>สันโค้ง</t>
  </si>
  <si>
    <t>ห้วยลาน</t>
  </si>
  <si>
    <t>ดอกคำใต้ ผลรวม</t>
  </si>
  <si>
    <t>ปง</t>
  </si>
  <si>
    <t>ควร</t>
  </si>
  <si>
    <t>งิม</t>
  </si>
  <si>
    <t>นาปรัง</t>
  </si>
  <si>
    <t>ออย</t>
  </si>
  <si>
    <t>ปง ผลรวม</t>
  </si>
  <si>
    <t>ภูกามยาว</t>
  </si>
  <si>
    <t>ดงเจน</t>
  </si>
  <si>
    <t>แม่อิง</t>
  </si>
  <si>
    <t>ห้วยแก้ว</t>
  </si>
  <si>
    <t>ภูกามยาว ผลรวม</t>
  </si>
  <si>
    <t>ภูซาง</t>
  </si>
  <si>
    <t>เชียงแรง</t>
  </si>
  <si>
    <t>ทุ่งกล้วย</t>
  </si>
  <si>
    <t>สบบง</t>
  </si>
  <si>
    <t>ภูซาง ผลรวม</t>
  </si>
  <si>
    <t>เมืองพะเยา</t>
  </si>
  <si>
    <t>จำป่าหวาย</t>
  </si>
  <si>
    <t>ท่าจำปี</t>
  </si>
  <si>
    <t>ท่าวังทอง</t>
  </si>
  <si>
    <t>บ้านต๋อม</t>
  </si>
  <si>
    <t>บ้านต๊ำ</t>
  </si>
  <si>
    <t>บ้านตุ่น</t>
  </si>
  <si>
    <t>บ้านสาง</t>
  </si>
  <si>
    <t>แม่กา</t>
  </si>
  <si>
    <t>แม่นาเรือ</t>
  </si>
  <si>
    <t>แม่ปีม</t>
  </si>
  <si>
    <t>แม่ใส</t>
  </si>
  <si>
    <t>สันป่าม่วง</t>
  </si>
  <si>
    <t>เมืองพะเยา ผลรวม</t>
  </si>
  <si>
    <t>แม่ใจ</t>
  </si>
  <si>
    <t>เจริญราษฎร์</t>
  </si>
  <si>
    <t>แม่สุก</t>
  </si>
  <si>
    <t>แม่ใจ ผลรวม</t>
  </si>
  <si>
    <t>พัทลุง   แยกตามวันที่เริ่มปลูก</t>
  </si>
  <si>
    <t>กงหรา</t>
  </si>
  <si>
    <t>คลองเฉลิม</t>
  </si>
  <si>
    <t>ชะรัด</t>
  </si>
  <si>
    <t>กงหรา ผลรวม</t>
  </si>
  <si>
    <t>เขาชัยสน</t>
  </si>
  <si>
    <t>ควนขนุน</t>
  </si>
  <si>
    <t>หานโพธิ์</t>
  </si>
  <si>
    <t>เขาชัยสน ผลรวม</t>
  </si>
  <si>
    <t>ทะเลน้อย</t>
  </si>
  <si>
    <t>ปันแต</t>
  </si>
  <si>
    <t>พนางตุง</t>
  </si>
  <si>
    <t>มะกอกเหนือ</t>
  </si>
  <si>
    <t>แหลมโตนด</t>
  </si>
  <si>
    <t>ควนขนุน ผลรวม</t>
  </si>
  <si>
    <t>นาปะขอ</t>
  </si>
  <si>
    <t>บางแก้ว ผลรวม</t>
  </si>
  <si>
    <t>ปากพะยูน</t>
  </si>
  <si>
    <t>ฝาละมี</t>
  </si>
  <si>
    <t>ปากพะยูน ผลรวม</t>
  </si>
  <si>
    <t>ป่าบอน</t>
  </si>
  <si>
    <t>โคกทราย</t>
  </si>
  <si>
    <t>วังใหม่</t>
  </si>
  <si>
    <t>ป่าบอน ผลรวม</t>
  </si>
  <si>
    <t>ป่าพยอม</t>
  </si>
  <si>
    <t>ป่าพะยอม</t>
  </si>
  <si>
    <t>ป่าพยอม ผลรวม</t>
  </si>
  <si>
    <t>เมืองพัทลุง</t>
  </si>
  <si>
    <t>เขาเจียก</t>
  </si>
  <si>
    <t>ควนมะพร้าว</t>
  </si>
  <si>
    <t>โคกชะงาย</t>
  </si>
  <si>
    <t>ชัยบุรี</t>
  </si>
  <si>
    <t>ตำนาน</t>
  </si>
  <si>
    <t>ท่าแค</t>
  </si>
  <si>
    <t>ท่ามิหรำ</t>
  </si>
  <si>
    <t>นาท่อม</t>
  </si>
  <si>
    <t>นาโหนด</t>
  </si>
  <si>
    <t>ปรางหมู่</t>
  </si>
  <si>
    <t>พญาขัน</t>
  </si>
  <si>
    <t>ร่มเมือง</t>
  </si>
  <si>
    <t>ลำปำ</t>
  </si>
  <si>
    <t>เมืองพัทลุง ผลรวม</t>
  </si>
  <si>
    <t>พิจิตร   แยกตามวันที่เริ่มปลูก</t>
  </si>
  <si>
    <t>ดงเจริญ</t>
  </si>
  <si>
    <t>วังงิ้ว</t>
  </si>
  <si>
    <t>วังงิ้วใต้</t>
  </si>
  <si>
    <t>สำนักขุนเณร</t>
  </si>
  <si>
    <t>ห้วยพุก</t>
  </si>
  <si>
    <t>ดงเจริญ ผลรวม</t>
  </si>
  <si>
    <t>ตะพานหิน</t>
  </si>
  <si>
    <t>คลองคูณ</t>
  </si>
  <si>
    <t>ดงตะขบ</t>
  </si>
  <si>
    <t>ทับหมัน</t>
  </si>
  <si>
    <t>ไทรโรงโขน</t>
  </si>
  <si>
    <t>ไผ่หลวง</t>
  </si>
  <si>
    <t>วังสำโรง</t>
  </si>
  <si>
    <t>วังหลุม</t>
  </si>
  <si>
    <t>วังหว้า</t>
  </si>
  <si>
    <t>หนองพยอม</t>
  </si>
  <si>
    <t>ห้วยเกตุ</t>
  </si>
  <si>
    <t>ตะพานหิน ผลรวม</t>
  </si>
  <si>
    <t>ทับคล้อ</t>
  </si>
  <si>
    <t>เขาเจ็ดลูก</t>
  </si>
  <si>
    <t>เขาทราย</t>
  </si>
  <si>
    <t>ท้ายทุ่ง</t>
  </si>
  <si>
    <t>ทับคล้อ ผลรวม</t>
  </si>
  <si>
    <t>บางมูลนาก</t>
  </si>
  <si>
    <t>บางไผ่</t>
  </si>
  <si>
    <t>ภูมิ</t>
  </si>
  <si>
    <t>ลำประดา</t>
  </si>
  <si>
    <t>วังกรด</t>
  </si>
  <si>
    <t>ห้วยเขน</t>
  </si>
  <si>
    <t>หอไกร</t>
  </si>
  <si>
    <t>บางมูลนาก ผลรวม</t>
  </si>
  <si>
    <t>บึงนาราง</t>
  </si>
  <si>
    <t>บางลาย</t>
  </si>
  <si>
    <t>โพธิ์ไทรงาม</t>
  </si>
  <si>
    <t>แหลมรัง</t>
  </si>
  <si>
    <t>บึงนาราง ผลรวม</t>
  </si>
  <si>
    <t>โพทะเล</t>
  </si>
  <si>
    <t>ทะนง</t>
  </si>
  <si>
    <t>ท่าขมิ้น</t>
  </si>
  <si>
    <t>ท่านั่ง</t>
  </si>
  <si>
    <t>ท่าบัว</t>
  </si>
  <si>
    <t>ท้ายน้ำ</t>
  </si>
  <si>
    <t>บางคลาน</t>
  </si>
  <si>
    <t>บ้านน้อย</t>
  </si>
  <si>
    <t>วัดขวาง</t>
  </si>
  <si>
    <t>โพทะเล ผลรวม</t>
  </si>
  <si>
    <t>โพธิ์ประทับช้าง</t>
  </si>
  <si>
    <t>ดงเสือเหลือง</t>
  </si>
  <si>
    <t>ทุ่งใหญ่</t>
  </si>
  <si>
    <t>เนินสว่าง</t>
  </si>
  <si>
    <t>ไผ่ท่าโพ</t>
  </si>
  <si>
    <t>ไผ่รอบ</t>
  </si>
  <si>
    <t>วังจิก</t>
  </si>
  <si>
    <t>โพธิ์ประทับช้าง ผลรวม</t>
  </si>
  <si>
    <t>เมืองพิจิตร</t>
  </si>
  <si>
    <t>คลองคะเชนทร์</t>
  </si>
  <si>
    <t>ดงป่าคำ</t>
  </si>
  <si>
    <t>ท่าฬอ</t>
  </si>
  <si>
    <t>บ้านบุ่ง</t>
  </si>
  <si>
    <t>ปากทาง</t>
  </si>
  <si>
    <t>ป่ามะคาบ</t>
  </si>
  <si>
    <t>ไผ่ขวาง</t>
  </si>
  <si>
    <t>ย่านยาว</t>
  </si>
  <si>
    <t>สายคำโห้</t>
  </si>
  <si>
    <t>เมืองพิจิตร ผลรวม</t>
  </si>
  <si>
    <t>วชิรบารมี</t>
  </si>
  <si>
    <t>บึงบัว</t>
  </si>
  <si>
    <t>วังโมกข์</t>
  </si>
  <si>
    <t>หนองหลุม</t>
  </si>
  <si>
    <t>วชิรบารมี ผลรวม</t>
  </si>
  <si>
    <t>วังทรายพูน</t>
  </si>
  <si>
    <t>หนองปล้อง</t>
  </si>
  <si>
    <t>หนองพระ</t>
  </si>
  <si>
    <t>วังทรายพูน ผลรวม</t>
  </si>
  <si>
    <t>สากเหล็ก</t>
  </si>
  <si>
    <t>คลองทราย</t>
  </si>
  <si>
    <t>วังทับไทร</t>
  </si>
  <si>
    <t>หนองหญ้าไทร</t>
  </si>
  <si>
    <t>สากเหล็ก ผลรวม</t>
  </si>
  <si>
    <t>กำแพงดิน</t>
  </si>
  <si>
    <t>เนินปอ</t>
  </si>
  <si>
    <t>รังนก</t>
  </si>
  <si>
    <t>สามง่าม ผลรวม</t>
  </si>
  <si>
    <t>พิษณุโลก   แยกตามวันที่เริ่มปลูก</t>
  </si>
  <si>
    <t>ชาติตระการ</t>
  </si>
  <si>
    <t>ท่าสะแก</t>
  </si>
  <si>
    <t>บ่อภาค</t>
  </si>
  <si>
    <t>ป่าแดง</t>
  </si>
  <si>
    <t>สวนเมี่ยง</t>
  </si>
  <si>
    <t>ชาติตระการ ผลรวม</t>
  </si>
  <si>
    <t>นครไทย</t>
  </si>
  <si>
    <t>นาบัว</t>
  </si>
  <si>
    <t>น้ำกุ่ม</t>
  </si>
  <si>
    <t>เนินเพิ่ม</t>
  </si>
  <si>
    <t>บ่อโพธิ์</t>
  </si>
  <si>
    <t>ยางโกลน</t>
  </si>
  <si>
    <t>หนองกะท้าว</t>
  </si>
  <si>
    <t>นครไทย ผลรวม</t>
  </si>
  <si>
    <t>เนินมะปราง</t>
  </si>
  <si>
    <t>ชมพู</t>
  </si>
  <si>
    <t>ไทรย้อย</t>
  </si>
  <si>
    <t>บ้านน้อยซุ้มขี้เหล็ก</t>
  </si>
  <si>
    <t>บ้านมุง</t>
  </si>
  <si>
    <t>วังโพรง</t>
  </si>
  <si>
    <t>เนินมะปราง ผลรวม</t>
  </si>
  <si>
    <t>บางกระทุ่ม</t>
  </si>
  <si>
    <t>โคกสลุด</t>
  </si>
  <si>
    <t>ท่าตาล</t>
  </si>
  <si>
    <t>นครป่าหมาก</t>
  </si>
  <si>
    <t>เนินกุ่ม</t>
  </si>
  <si>
    <t>วัดตายม</t>
  </si>
  <si>
    <t>สนามคลี</t>
  </si>
  <si>
    <t>บางกระทุ่ม ผลรวม</t>
  </si>
  <si>
    <t>คุยม่วง</t>
  </si>
  <si>
    <t>ชุมแสงสงคราม</t>
  </si>
  <si>
    <t>ท่านางงาม</t>
  </si>
  <si>
    <t>นิคมพัฒนา</t>
  </si>
  <si>
    <t>บึงกอก</t>
  </si>
  <si>
    <t>ปลักแรด</t>
  </si>
  <si>
    <t>พันเสา</t>
  </si>
  <si>
    <t>วังอิทก</t>
  </si>
  <si>
    <t>หนองกุลา</t>
  </si>
  <si>
    <t>บางระกำ ผลรวม</t>
  </si>
  <si>
    <t>พรหมพิราม</t>
  </si>
  <si>
    <t>ดงประคำ</t>
  </si>
  <si>
    <t>ตลุกเทียม</t>
  </si>
  <si>
    <t>ทับยายเชียง</t>
  </si>
  <si>
    <t>มะต้อง</t>
  </si>
  <si>
    <t>มะตูม</t>
  </si>
  <si>
    <t>วงฆ้อง</t>
  </si>
  <si>
    <t>วังวน</t>
  </si>
  <si>
    <t>ศรีภิรมย์</t>
  </si>
  <si>
    <t>หนองแขม</t>
  </si>
  <si>
    <t>หอกลอง</t>
  </si>
  <si>
    <t>พรหมพิราม ผลรวม</t>
  </si>
  <si>
    <t>เมืองพิษณุโลก</t>
  </si>
  <si>
    <t>งิ้วงาม</t>
  </si>
  <si>
    <t>ท่าทอง</t>
  </si>
  <si>
    <t>ท่าโพธิ์</t>
  </si>
  <si>
    <t>บ้านกร่าง</t>
  </si>
  <si>
    <t>บ้านคลอง</t>
  </si>
  <si>
    <t>บ้านป่า</t>
  </si>
  <si>
    <t>บึงพระ</t>
  </si>
  <si>
    <t>ปากโทก</t>
  </si>
  <si>
    <t>ไผ่ขอดอน</t>
  </si>
  <si>
    <t>พลายชุมพล</t>
  </si>
  <si>
    <t>มะขามสูง</t>
  </si>
  <si>
    <t>วังน้ำคู้</t>
  </si>
  <si>
    <t>วัดจันทร์</t>
  </si>
  <si>
    <t>วัดพริก</t>
  </si>
  <si>
    <t>สมอแข</t>
  </si>
  <si>
    <t>หัวรอ</t>
  </si>
  <si>
    <t>อรัญญิก</t>
  </si>
  <si>
    <t>เมืองพิษณุโลก ผลรวม</t>
  </si>
  <si>
    <t>แก่งโสภา</t>
  </si>
  <si>
    <t>ชัยนาม</t>
  </si>
  <si>
    <t>ดินทอง</t>
  </si>
  <si>
    <t>ท่าหมื่นราม</t>
  </si>
  <si>
    <t>พันชาลี</t>
  </si>
  <si>
    <t>แม่ระกา</t>
  </si>
  <si>
    <t>วังนกแอ่น</t>
  </si>
  <si>
    <t>วังพิกุล</t>
  </si>
  <si>
    <t>วังทอง ผลรวม</t>
  </si>
  <si>
    <t>คันโช้ง</t>
  </si>
  <si>
    <t>ท้อแท้</t>
  </si>
  <si>
    <t>วัดโบสถ์ ผลรวม</t>
  </si>
  <si>
    <t>เพชรบุรี   แยกตามวันที่เริ่มปลูก</t>
  </si>
  <si>
    <t>เขาย้อย</t>
  </si>
  <si>
    <t>ทับคาง</t>
  </si>
  <si>
    <t>บางเค็ม</t>
  </si>
  <si>
    <t>หนองชุมพล</t>
  </si>
  <si>
    <t>หนองชุมพลเหนือ</t>
  </si>
  <si>
    <t>หนองปรง</t>
  </si>
  <si>
    <t>ห้วยท่าช้าง</t>
  </si>
  <si>
    <t>ห้วยโรง</t>
  </si>
  <si>
    <t>เขาย้อย ผลรวม</t>
  </si>
  <si>
    <t>ชะอำ</t>
  </si>
  <si>
    <t>เขาใหญ่</t>
  </si>
  <si>
    <t>ดอนขุนห้วย</t>
  </si>
  <si>
    <t>นายาง</t>
  </si>
  <si>
    <t>บางเก่า</t>
  </si>
  <si>
    <t>หนองศาลา</t>
  </si>
  <si>
    <t>ชะอำ ผลรวม</t>
  </si>
  <si>
    <t>ท่ายาง</t>
  </si>
  <si>
    <t>ท่าคอย</t>
  </si>
  <si>
    <t>ท่าไม้รวก</t>
  </si>
  <si>
    <t>ท่าแลง</t>
  </si>
  <si>
    <t>วังไคร้</t>
  </si>
  <si>
    <t>ท่ายาง ผลรวม</t>
  </si>
  <si>
    <t>บ้านลาด</t>
  </si>
  <si>
    <t>ท่าเสน</t>
  </si>
  <si>
    <t>บ้านทาน</t>
  </si>
  <si>
    <t>บ้านหาด</t>
  </si>
  <si>
    <t>โรงเข้</t>
  </si>
  <si>
    <t>ไร่โคก</t>
  </si>
  <si>
    <t>ไร่สะท้อน</t>
  </si>
  <si>
    <t>ลาดโพธิ์</t>
  </si>
  <si>
    <t>หนองกะปุ</t>
  </si>
  <si>
    <t>ห้วยข้อง</t>
  </si>
  <si>
    <t>ห้วยลึก</t>
  </si>
  <si>
    <t>บ้านลาด ผลรวม</t>
  </si>
  <si>
    <t>บ้านแหลม</t>
  </si>
  <si>
    <t>ท่าแร้งออก</t>
  </si>
  <si>
    <t>บางขุนไทร</t>
  </si>
  <si>
    <t>บางครก</t>
  </si>
  <si>
    <t>บ้านแหลม ผลรวม</t>
  </si>
  <si>
    <t>เมืองเพชรบุรี</t>
  </si>
  <si>
    <t>ช่องสะแก</t>
  </si>
  <si>
    <t>ต้นมะพร้าว</t>
  </si>
  <si>
    <t>ธงชัย</t>
  </si>
  <si>
    <t>บ้านหม้อ</t>
  </si>
  <si>
    <t>ไร่ส้ม</t>
  </si>
  <si>
    <t>วังตะโก</t>
  </si>
  <si>
    <t>เวียงคอย</t>
  </si>
  <si>
    <t>หัวสะพาน</t>
  </si>
  <si>
    <t>เมืองเพชรบุรี ผลรวม</t>
  </si>
  <si>
    <t>หนองหญ้าปล้อง</t>
  </si>
  <si>
    <t>หนองหญ้าปล้อง ผลรวม</t>
  </si>
  <si>
    <t>เพชรบูรณ์   แยกตามวันที่เริ่มปลูก</t>
  </si>
  <si>
    <t>ชนแดน</t>
  </si>
  <si>
    <t>ดงขุย</t>
  </si>
  <si>
    <t>ตะกุดไร</t>
  </si>
  <si>
    <t>พุทธบาท</t>
  </si>
  <si>
    <t>ลาดแค</t>
  </si>
  <si>
    <t>ศาลาลาย</t>
  </si>
  <si>
    <t>ชนแดน ผลรวม</t>
  </si>
  <si>
    <t>บึงสามพัน</t>
  </si>
  <si>
    <t>กันจุ</t>
  </si>
  <si>
    <t>ซับสมอทอด</t>
  </si>
  <si>
    <t>หนองแจง</t>
  </si>
  <si>
    <t>บึงสามพัน ผลรวม</t>
  </si>
  <si>
    <t>เมืองเพชรบูรณ์</t>
  </si>
  <si>
    <t>ชอนไพร</t>
  </si>
  <si>
    <t>ดงมูลเหล็ก</t>
  </si>
  <si>
    <t>ตะเบาะ</t>
  </si>
  <si>
    <t>ท่าพล</t>
  </si>
  <si>
    <t>นางั่ว</t>
  </si>
  <si>
    <t>นายม</t>
  </si>
  <si>
    <t>น้ำร้อน</t>
  </si>
  <si>
    <t>บ้านโตก</t>
  </si>
  <si>
    <t>ระวิง</t>
  </si>
  <si>
    <t>สะเดียง</t>
  </si>
  <si>
    <t>ห้วยสะแก</t>
  </si>
  <si>
    <t>เมืองเพชรบูรณ์ ผลรวม</t>
  </si>
  <si>
    <t>วังโป่ง</t>
  </si>
  <si>
    <t>ท้ายดง</t>
  </si>
  <si>
    <t>วังศาล</t>
  </si>
  <si>
    <t>วังโป่ง ผลรวม</t>
  </si>
  <si>
    <t>วิเชียรบุรี</t>
  </si>
  <si>
    <t>โคกปรง</t>
  </si>
  <si>
    <t>ท่าโรง</t>
  </si>
  <si>
    <t>บึงกระจับ</t>
  </si>
  <si>
    <t>ยางสาว</t>
  </si>
  <si>
    <t>สระประดู่</t>
  </si>
  <si>
    <t>สามแยก</t>
  </si>
  <si>
    <t>วิเชียรบุรี ผลรวม</t>
  </si>
  <si>
    <t>ศรีเทพ</t>
  </si>
  <si>
    <t>นาสนุ่น</t>
  </si>
  <si>
    <t>ศรีเทพ ผลรวม</t>
  </si>
  <si>
    <t>กองทูล</t>
  </si>
  <si>
    <t>ท่าด้วง</t>
  </si>
  <si>
    <t>ท่าแดง</t>
  </si>
  <si>
    <t>นาเฉลียง</t>
  </si>
  <si>
    <t>บ่อไทย</t>
  </si>
  <si>
    <t>บัววัฒนา</t>
  </si>
  <si>
    <t>บ้านโภชน์</t>
  </si>
  <si>
    <t>เพชรละคร</t>
  </si>
  <si>
    <t>ยางงาม</t>
  </si>
  <si>
    <t>วังท่าดี</t>
  </si>
  <si>
    <t>วังโบสถ์</t>
  </si>
  <si>
    <t>ห้วยโป่ง</t>
  </si>
  <si>
    <t>หนองไผ่ ผลรวม</t>
  </si>
  <si>
    <t>หล่มเก่า</t>
  </si>
  <si>
    <t>นาเกาะ</t>
  </si>
  <si>
    <t>นาซำ</t>
  </si>
  <si>
    <t>นาแซง</t>
  </si>
  <si>
    <t>บ้านเนิน</t>
  </si>
  <si>
    <t>วังบาล</t>
  </si>
  <si>
    <t>หินฮาว</t>
  </si>
  <si>
    <t>หล่มเก่า ผลรวม</t>
  </si>
  <si>
    <t>หล่มสัก</t>
  </si>
  <si>
    <t>ช้างตะลูด</t>
  </si>
  <si>
    <t>ท่าอิบุญ</t>
  </si>
  <si>
    <t>น้ำก้อ</t>
  </si>
  <si>
    <t>น้ำเฮี้ย</t>
  </si>
  <si>
    <t>บ้านติ้ว</t>
  </si>
  <si>
    <t>บ้านหวาย</t>
  </si>
  <si>
    <t>บุ่งน้ำเต้า</t>
  </si>
  <si>
    <t>ปากดุก</t>
  </si>
  <si>
    <t>ฝายนาแซง</t>
  </si>
  <si>
    <t>ลานบ่า</t>
  </si>
  <si>
    <t>วัดป่า</t>
  </si>
  <si>
    <t>สักหลง</t>
  </si>
  <si>
    <t>หนองไขว่</t>
  </si>
  <si>
    <t>หนองสว่าง</t>
  </si>
  <si>
    <t>หล่มสัก ผลรวม</t>
  </si>
  <si>
    <t>แพร่   แยกตามวันที่เริ่มปลูก</t>
  </si>
  <si>
    <t>เด่นชัย</t>
  </si>
  <si>
    <t>ปงป่าหวาย</t>
  </si>
  <si>
    <t>แม่จั๊วะ</t>
  </si>
  <si>
    <t>เด่นชัย ผลรวม</t>
  </si>
  <si>
    <t>เมืองแพร่</t>
  </si>
  <si>
    <t>กาญจนา</t>
  </si>
  <si>
    <t>ช่อแฮ</t>
  </si>
  <si>
    <t>ทุ่งกวาว</t>
  </si>
  <si>
    <t>ทุ่งโฮ้ง</t>
  </si>
  <si>
    <t>นาจักร</t>
  </si>
  <si>
    <t>น้ำชำ</t>
  </si>
  <si>
    <t>บ้านถิ่น</t>
  </si>
  <si>
    <t>ป่าแมต</t>
  </si>
  <si>
    <t>แม่คำมี</t>
  </si>
  <si>
    <t>แม่ยม</t>
  </si>
  <si>
    <t>แม่หล่าย</t>
  </si>
  <si>
    <t>ร่องฟอง</t>
  </si>
  <si>
    <t>วังธง</t>
  </si>
  <si>
    <t>วังหงษ์</t>
  </si>
  <si>
    <t>สวนเขื่อน</t>
  </si>
  <si>
    <t>ห้วยม้า</t>
  </si>
  <si>
    <t>เหมืองหม้อ</t>
  </si>
  <si>
    <t>เมืองแพร่ ผลรวม</t>
  </si>
  <si>
    <t>ร้องกวาง</t>
  </si>
  <si>
    <t>น้ำเลา</t>
  </si>
  <si>
    <t>แม่ยางตาล</t>
  </si>
  <si>
    <t>แม่ยางร้อง</t>
  </si>
  <si>
    <t>แม่ยางฮ่อ</t>
  </si>
  <si>
    <t>ร้องเข็ม</t>
  </si>
  <si>
    <t>ร้องกวาง ผลรวม</t>
  </si>
  <si>
    <t>ลอง</t>
  </si>
  <si>
    <t>ทุ่งแล้ง</t>
  </si>
  <si>
    <t>บ่อเหล็กลอง</t>
  </si>
  <si>
    <t>ปากกาง</t>
  </si>
  <si>
    <t>ห้วยอ้อ</t>
  </si>
  <si>
    <t>ลอง ผลรวม</t>
  </si>
  <si>
    <t>วังชิ้น</t>
  </si>
  <si>
    <t>แม่เกิ๋ง</t>
  </si>
  <si>
    <t>แม่ป้าก</t>
  </si>
  <si>
    <t>แม่พุง</t>
  </si>
  <si>
    <t>วังชิ้น ผลรวม</t>
  </si>
  <si>
    <t>สอง</t>
  </si>
  <si>
    <t>แดนชุมพล</t>
  </si>
  <si>
    <t>ทุ่งน้าว</t>
  </si>
  <si>
    <t>บ้านหนุน</t>
  </si>
  <si>
    <t>สะเอียบ</t>
  </si>
  <si>
    <t>ห้วยหม้าย</t>
  </si>
  <si>
    <t>หัวเมือง</t>
  </si>
  <si>
    <t>สอง ผลรวม</t>
  </si>
  <si>
    <t>สูงเม่น</t>
  </si>
  <si>
    <t>ดอนมูล</t>
  </si>
  <si>
    <t>บ้านกวาง</t>
  </si>
  <si>
    <t>บ้านกาศ</t>
  </si>
  <si>
    <t>บ้านปง</t>
  </si>
  <si>
    <t>พระหลวง</t>
  </si>
  <si>
    <t>ร่องกาศ</t>
  </si>
  <si>
    <t>เวียงทอง</t>
  </si>
  <si>
    <t>สบสาย</t>
  </si>
  <si>
    <t>สูงเม่น ผลรวม</t>
  </si>
  <si>
    <t>หนองม่วงไข่</t>
  </si>
  <si>
    <t>ตำหนักธรรม</t>
  </si>
  <si>
    <t>ทุ่งแค้ว</t>
  </si>
  <si>
    <t>น้ำรัด</t>
  </si>
  <si>
    <t>วังหลวง</t>
  </si>
  <si>
    <t>หนองม่วงไข่ ผลรวม</t>
  </si>
  <si>
    <t>มหาสารคาม   แยกตามวันที่เริ่มปลูก</t>
  </si>
  <si>
    <t>กันทรวิชัย</t>
  </si>
  <si>
    <t>กุดใส้จ่อ</t>
  </si>
  <si>
    <t>ขามเฒ่าพัฒนา</t>
  </si>
  <si>
    <t>ขามเรียง</t>
  </si>
  <si>
    <t>เขวาใหญ่</t>
  </si>
  <si>
    <t>คันธารราษฎร์</t>
  </si>
  <si>
    <t>โคกพระ</t>
  </si>
  <si>
    <t>ท่าขอนยาง</t>
  </si>
  <si>
    <t>นาสีนวน</t>
  </si>
  <si>
    <t>กันทรวิชัย ผลรวม</t>
  </si>
  <si>
    <t>กุดรัง</t>
  </si>
  <si>
    <t>เลิงแฝก</t>
  </si>
  <si>
    <t>กุดรัง ผลรวม</t>
  </si>
  <si>
    <t>แกดำ</t>
  </si>
  <si>
    <t>โนนภิบาล</t>
  </si>
  <si>
    <t>แกดำ ผลรวม</t>
  </si>
  <si>
    <t>โกสุมพิสัย</t>
  </si>
  <si>
    <t>แก้งแก</t>
  </si>
  <si>
    <t>เขวาไร่</t>
  </si>
  <si>
    <t>เขื่อน</t>
  </si>
  <si>
    <t>ดอนกลาง</t>
  </si>
  <si>
    <t>แพง</t>
  </si>
  <si>
    <t>ยางท่าแจ้ง</t>
  </si>
  <si>
    <t>ยางน้อย</t>
  </si>
  <si>
    <t>เลิงใต้</t>
  </si>
  <si>
    <t>วังยาว</t>
  </si>
  <si>
    <t>หนองกุงสวรรค์</t>
  </si>
  <si>
    <t>หนองเหล็ก</t>
  </si>
  <si>
    <t>หัวขวาง</t>
  </si>
  <si>
    <t>เหล่า</t>
  </si>
  <si>
    <t>แห่ใต้</t>
  </si>
  <si>
    <t>โกสุมพิสัย ผลรวม</t>
  </si>
  <si>
    <t>ชื่นชม</t>
  </si>
  <si>
    <t>กุดปลาดุก</t>
  </si>
  <si>
    <t>เหล่าดอกไม้</t>
  </si>
  <si>
    <t>ชื่นชม ผลรวม</t>
  </si>
  <si>
    <t>เชียงยืน</t>
  </si>
  <si>
    <t>กู่ทอง</t>
  </si>
  <si>
    <t>ดอนเงิน</t>
  </si>
  <si>
    <t>นาทอง</t>
  </si>
  <si>
    <t>เสือเฒ่า</t>
  </si>
  <si>
    <t>หนองซอน</t>
  </si>
  <si>
    <t>เหล่าบัวบาน</t>
  </si>
  <si>
    <t>เชียงยืน ผลรวม</t>
  </si>
  <si>
    <t>ปอพาน</t>
  </si>
  <si>
    <t>นาเชือก ผลรวม</t>
  </si>
  <si>
    <t>นาดูน</t>
  </si>
  <si>
    <t>กู่สันตรัตน์</t>
  </si>
  <si>
    <t>ดงดวน</t>
  </si>
  <si>
    <t>ดงยาง</t>
  </si>
  <si>
    <t>นาดูน ผลรวม</t>
  </si>
  <si>
    <t>บรบือ</t>
  </si>
  <si>
    <t>กำพี้</t>
  </si>
  <si>
    <t>ดอนงัว</t>
  </si>
  <si>
    <t>โนนราษี</t>
  </si>
  <si>
    <t>บ่อใหญ่</t>
  </si>
  <si>
    <t>บัวมาศ</t>
  </si>
  <si>
    <t>ยาง</t>
  </si>
  <si>
    <t>วังไชย</t>
  </si>
  <si>
    <t>หนองคูขาด</t>
  </si>
  <si>
    <t>หนองม่วง</t>
  </si>
  <si>
    <t>หนองสิม</t>
  </si>
  <si>
    <t>บรบือ ผลรวม</t>
  </si>
  <si>
    <t>พยัคฆภูมิพิสัย</t>
  </si>
  <si>
    <t>ก้ามปู</t>
  </si>
  <si>
    <t>นาสีนวล</t>
  </si>
  <si>
    <t>ปะหลาน</t>
  </si>
  <si>
    <t>ภารแอ่น</t>
  </si>
  <si>
    <t>เม็กดำ</t>
  </si>
  <si>
    <t>เมืองเตา</t>
  </si>
  <si>
    <t>เมืองเสือ</t>
  </si>
  <si>
    <t>ราษฎร์เจริญ</t>
  </si>
  <si>
    <t>ราษฎร์พัฒนา</t>
  </si>
  <si>
    <t>ลานสะแก</t>
  </si>
  <si>
    <t>เวียงสะอาด</t>
  </si>
  <si>
    <t>หนองบัวแก้ว</t>
  </si>
  <si>
    <t>พยัคฆภูมิพิสัย ผลรวม</t>
  </si>
  <si>
    <t>เมืองมหาสารคาม</t>
  </si>
  <si>
    <t>เกิ้ง</t>
  </si>
  <si>
    <t>แก่งเลิงจาน</t>
  </si>
  <si>
    <t>เขวา</t>
  </si>
  <si>
    <t>โคกก่อ</t>
  </si>
  <si>
    <t>ดอนหว่าน</t>
  </si>
  <si>
    <t>ท่าสองคอน</t>
  </si>
  <si>
    <t>บัวค้อ</t>
  </si>
  <si>
    <t>ลาดพัฒนา</t>
  </si>
  <si>
    <t>แวงน่าง</t>
  </si>
  <si>
    <t>ห้วยแอ่ง</t>
  </si>
  <si>
    <t>เมืองมหาสารคาม ผลรวม</t>
  </si>
  <si>
    <t>ยางสีสุราช</t>
  </si>
  <si>
    <t>ขามเรียน</t>
  </si>
  <si>
    <t>ดงเมือง</t>
  </si>
  <si>
    <t>นาภู</t>
  </si>
  <si>
    <t>บ้านกู่</t>
  </si>
  <si>
    <t>แวงดง</t>
  </si>
  <si>
    <t>หนองบัวสันตุ</t>
  </si>
  <si>
    <t>ยางสีสุราช ผลรวม</t>
  </si>
  <si>
    <t>วาปีปทุม</t>
  </si>
  <si>
    <t>แคน</t>
  </si>
  <si>
    <t>โคกสีทองหลาง</t>
  </si>
  <si>
    <t>งัวบา</t>
  </si>
  <si>
    <t>ประชาพัฒนา</t>
  </si>
  <si>
    <t>โพธิ์ชัย</t>
  </si>
  <si>
    <t>เสือโก้ก</t>
  </si>
  <si>
    <t>หนองแสน</t>
  </si>
  <si>
    <t>หนองไฮ</t>
  </si>
  <si>
    <t>หัวเรือ</t>
  </si>
  <si>
    <t>วาปีปทุม ผลรวม</t>
  </si>
  <si>
    <t>มุกดาหาร   แยกตามวันที่เริ่มปลูก</t>
  </si>
  <si>
    <t>คำชะอี</t>
  </si>
  <si>
    <t>คำบก</t>
  </si>
  <si>
    <t>น้ำเที่ยง</t>
  </si>
  <si>
    <t>บ้านช่ง</t>
  </si>
  <si>
    <t>หนองเอี่ยน</t>
  </si>
  <si>
    <t>เหล่าสร้างถ่อ</t>
  </si>
  <si>
    <t>คำชะอี ผลรวม</t>
  </si>
  <si>
    <t>ดงหลวง</t>
  </si>
  <si>
    <t>กกตูม</t>
  </si>
  <si>
    <t>ชะโนดน้อย</t>
  </si>
  <si>
    <t>พังแดง</t>
  </si>
  <si>
    <t>หนองแคน</t>
  </si>
  <si>
    <t>ดงหลวง ผลรวม</t>
  </si>
  <si>
    <t>ดอนตาล</t>
  </si>
  <si>
    <t>นาสะเม็ง</t>
  </si>
  <si>
    <t>บ้านบาก</t>
  </si>
  <si>
    <t>โพธิ์ไทร</t>
  </si>
  <si>
    <t>เหล่าหมี</t>
  </si>
  <si>
    <t>ดอนตาล ผลรวม</t>
  </si>
  <si>
    <t>นิคมคำสร้อย</t>
  </si>
  <si>
    <t>กกแดง</t>
  </si>
  <si>
    <t>นากอก</t>
  </si>
  <si>
    <t>นาอุดม</t>
  </si>
  <si>
    <t>ร่มเกล้า</t>
  </si>
  <si>
    <t>นิคมคำสร้อย ผลรวม</t>
  </si>
  <si>
    <t>เมืองมุกดาหาร</t>
  </si>
  <si>
    <t>กุดแข้</t>
  </si>
  <si>
    <t>คำป่าหลาย</t>
  </si>
  <si>
    <t>คำอาฮวน</t>
  </si>
  <si>
    <t>ดงมอน</t>
  </si>
  <si>
    <t>ดงเย็น</t>
  </si>
  <si>
    <t>นาโสก</t>
  </si>
  <si>
    <t>บางทรายใหญ่</t>
  </si>
  <si>
    <t>ผึ่งแดด</t>
  </si>
  <si>
    <t>โพนทราย</t>
  </si>
  <si>
    <t>เมืองมุกดาหาร ผลรวม</t>
  </si>
  <si>
    <t>ว่านใหญ่</t>
  </si>
  <si>
    <t>ชะโนด</t>
  </si>
  <si>
    <t>ดงหมู</t>
  </si>
  <si>
    <t>บางทรายน้อย</t>
  </si>
  <si>
    <t>ป่งขาม</t>
  </si>
  <si>
    <t>หว้านใหญ่</t>
  </si>
  <si>
    <t>ว่านใหญ่ ผลรวม</t>
  </si>
  <si>
    <t>หนองสูง</t>
  </si>
  <si>
    <t>โนนยาง</t>
  </si>
  <si>
    <t>ภูวง</t>
  </si>
  <si>
    <t>หนองสูงใต้</t>
  </si>
  <si>
    <t>หนองสูงเหนือ</t>
  </si>
  <si>
    <t>หนองสูง ผลรวม</t>
  </si>
  <si>
    <t>แม่ฮ่องสอน   แยกตามวันที่เริ่มปลูก</t>
  </si>
  <si>
    <t>ปาย</t>
  </si>
  <si>
    <t>ทุ่งยาว</t>
  </si>
  <si>
    <t>แม่นาเติง</t>
  </si>
  <si>
    <t>แม่ฮี้</t>
  </si>
  <si>
    <t>ปาย ผลรวม</t>
  </si>
  <si>
    <t>เมืองแม่ฮ่องสอน</t>
  </si>
  <si>
    <t>หมอกจำแป่</t>
  </si>
  <si>
    <t>เมืองแม่ฮ่องสอน ผลรวม</t>
  </si>
  <si>
    <t>ยโสธร   แยกตามวันที่เริ่มปลูก</t>
  </si>
  <si>
    <t>กุดชุม</t>
  </si>
  <si>
    <t>กำแมด</t>
  </si>
  <si>
    <t>คำน้ำสร้าง</t>
  </si>
  <si>
    <t>นาโส่</t>
  </si>
  <si>
    <t>โนนเปือย</t>
  </si>
  <si>
    <t>หนองหมี</t>
  </si>
  <si>
    <t>ห้วยแก้ง</t>
  </si>
  <si>
    <t>กุดชุม ผลรวม</t>
  </si>
  <si>
    <t>ค้อวัง</t>
  </si>
  <si>
    <t>ฟ้าห่วน</t>
  </si>
  <si>
    <t>ค้อวัง ผลรวม</t>
  </si>
  <si>
    <t>คำเขื่อนแก้ว</t>
  </si>
  <si>
    <t>กุดกุง</t>
  </si>
  <si>
    <t>กู่จาน</t>
  </si>
  <si>
    <t>แคนน้อย</t>
  </si>
  <si>
    <t>ดงแคนใหญ่</t>
  </si>
  <si>
    <t>ทุ่งมน</t>
  </si>
  <si>
    <t>โพนทัน</t>
  </si>
  <si>
    <t>ย่อ</t>
  </si>
  <si>
    <t>ลุมพุก</t>
  </si>
  <si>
    <t>เหล่าไฮ</t>
  </si>
  <si>
    <t>คำเขื่อนแก้ว ผลรวม</t>
  </si>
  <si>
    <t>ดงมะไฟ</t>
  </si>
  <si>
    <t>ดู่ลาด</t>
  </si>
  <si>
    <t>นาเวียง</t>
  </si>
  <si>
    <t>ทรายมูล ผลรวม</t>
  </si>
  <si>
    <t>คำไผ่</t>
  </si>
  <si>
    <t>น้ำคำ</t>
  </si>
  <si>
    <t>ส้มผ่อ</t>
  </si>
  <si>
    <t>ไทยเจริญ ผลรวม</t>
  </si>
  <si>
    <t>ป่าติ้ว</t>
  </si>
  <si>
    <t>กระจาย</t>
  </si>
  <si>
    <t>โคกนาโก</t>
  </si>
  <si>
    <t>เชียงเพ็ง</t>
  </si>
  <si>
    <t>ศรีฐาน</t>
  </si>
  <si>
    <t>ป่าติ้ว ผลรวม</t>
  </si>
  <si>
    <t>มหาชนะชัย</t>
  </si>
  <si>
    <t>โนนทราย</t>
  </si>
  <si>
    <t>บากเรือ</t>
  </si>
  <si>
    <t>บึงแก</t>
  </si>
  <si>
    <t>ผือฮี</t>
  </si>
  <si>
    <t>พระเสาร์</t>
  </si>
  <si>
    <t>ฟ้าหยาด</t>
  </si>
  <si>
    <t>ม่วง</t>
  </si>
  <si>
    <t>สงยาง</t>
  </si>
  <si>
    <t>มหาชนะชัย ผลรวม</t>
  </si>
  <si>
    <t>เมืองยโสธร</t>
  </si>
  <si>
    <t>ขั้นไดใหญ่</t>
  </si>
  <si>
    <t>ขุมเงิน</t>
  </si>
  <si>
    <t>เขื่องคำ</t>
  </si>
  <si>
    <t>ค้อเหนือ</t>
  </si>
  <si>
    <t>ดู่ทุ่ง</t>
  </si>
  <si>
    <t>เดิด</t>
  </si>
  <si>
    <t>ตาดทอง</t>
  </si>
  <si>
    <t>ทุ่งแต้</t>
  </si>
  <si>
    <t>ทุ่งนางโอก</t>
  </si>
  <si>
    <t>นาสะไมย์</t>
  </si>
  <si>
    <t>น้ำคำใหญ่</t>
  </si>
  <si>
    <t>สิงห์</t>
  </si>
  <si>
    <t>หนองเป็ด</t>
  </si>
  <si>
    <t>เมืองยโสธร ผลรวม</t>
  </si>
  <si>
    <t>เลิงนกทา</t>
  </si>
  <si>
    <t>กุดเชียงหมี</t>
  </si>
  <si>
    <t>กุดแห่</t>
  </si>
  <si>
    <t>บุ่งค้า</t>
  </si>
  <si>
    <t>ศรีแก้ว</t>
  </si>
  <si>
    <t>สร้างมิ่ง</t>
  </si>
  <si>
    <t>สวาท</t>
  </si>
  <si>
    <t>ห้องแซง</t>
  </si>
  <si>
    <t>เลิงนกทา ผลรวม</t>
  </si>
  <si>
    <t>ภาพรวม  แยกตามวันที่เริ่มปลูก</t>
  </si>
  <si>
    <t>กระบี่</t>
  </si>
  <si>
    <t>ชุมพร</t>
  </si>
  <si>
    <t>พังงา</t>
  </si>
  <si>
    <t>ระนอง</t>
  </si>
  <si>
    <t>อำเภอ/เขต</t>
  </si>
  <si>
    <t>ร้อยละของการปลูก</t>
  </si>
  <si>
    <t>เกาะลันตา</t>
  </si>
  <si>
    <t>เขาพนม</t>
  </si>
  <si>
    <t>n/a</t>
  </si>
  <si>
    <t>คลองท่อม</t>
  </si>
  <si>
    <t>ปลายพระยา</t>
  </si>
  <si>
    <t>เมืองกระบี่</t>
  </si>
  <si>
    <t>ลำทับ</t>
  </si>
  <si>
    <t>เหนือคลอง</t>
  </si>
  <si>
    <t>อ่าวลึก</t>
  </si>
  <si>
    <t>รวม</t>
  </si>
  <si>
    <t xml:space="preserve">คลองสามวา </t>
  </si>
  <si>
    <t>ประเวศ ผลรวม</t>
  </si>
  <si>
    <t>คันนายาว</t>
  </si>
  <si>
    <t>บึงกุ่ม ผลรวม</t>
  </si>
  <si>
    <t>บางชัน</t>
  </si>
  <si>
    <t xml:space="preserve">คลองถนน </t>
  </si>
  <si>
    <t>ท่าแซะ</t>
  </si>
  <si>
    <t>ทุ่งตะโก</t>
  </si>
  <si>
    <t>ปะทิว</t>
  </si>
  <si>
    <t>พะโต๊ะ</t>
  </si>
  <si>
    <t>เมืองชุมพร</t>
  </si>
  <si>
    <t>ละแม</t>
  </si>
  <si>
    <t>สวี</t>
  </si>
  <si>
    <t>หลังสวน</t>
  </si>
  <si>
    <t>คุระบุรี</t>
  </si>
  <si>
    <t>ตะกั่วทุ่ง</t>
  </si>
  <si>
    <t>ท้ายเหมือง</t>
  </si>
  <si>
    <t>เมืองพังงา</t>
  </si>
  <si>
    <t>จังหวัดกระบี่ แยกตามวันที่เริ่มปลูก</t>
  </si>
  <si>
    <t>ปลูกจริง (ไร่)</t>
  </si>
  <si>
    <t>"(1)</t>
  </si>
  <si>
    <t>"(2)</t>
  </si>
  <si>
    <t xml:space="preserve">พื้นที่ </t>
  </si>
  <si>
    <t>เป้าหมาย (ไร่)</t>
  </si>
  <si>
    <t>พื้นที่ที่ยังไม่ปลูก/</t>
  </si>
  <si>
    <t>ปลูกเกิน (ไร่)</t>
  </si>
  <si>
    <t>"(2)-"(1)</t>
  </si>
  <si>
    <t>พื้นที่/ปลูก</t>
  </si>
  <si>
    <t>ทองผาภูมิ</t>
  </si>
  <si>
    <t>ทองผาภูมิ ผลรวม</t>
  </si>
  <si>
    <t>ไทรโยค</t>
  </si>
  <si>
    <t>ไทรโยค ผลรวม</t>
  </si>
  <si>
    <t>บ่อพลอย</t>
  </si>
  <si>
    <t>บ่อพลอย ผลรวม</t>
  </si>
  <si>
    <t>ศรีสวัสดิ์</t>
  </si>
  <si>
    <t>ศรีสวัสดิ์ ผลรวม</t>
  </si>
  <si>
    <t>สังขละบุรี</t>
  </si>
  <si>
    <t>สังขละบุรี ผลรวม</t>
  </si>
  <si>
    <t>หนองปรือ ผลรวม</t>
  </si>
  <si>
    <t>เขาคิชณกูฏ</t>
  </si>
  <si>
    <t>เขาคิชณกูฏ ผลรวม</t>
  </si>
  <si>
    <t>โป่งน้ำร้อน ผลรวม</t>
  </si>
  <si>
    <t>สอยดาว</t>
  </si>
  <si>
    <t>สอยดาว ผลรวม</t>
  </si>
  <si>
    <t>แม่ฟ้าหลวง</t>
  </si>
  <si>
    <t xml:space="preserve">แม่ฟ้าหลวง รวม </t>
  </si>
  <si>
    <t>กัลยาณิวัฒนา</t>
  </si>
  <si>
    <t>กัลยาณิวัฒนา ผลรวม</t>
  </si>
  <si>
    <t>ไชยปราการ</t>
  </si>
  <si>
    <t>ไชยปราการ ผลรวม</t>
  </si>
  <si>
    <t>ดอยเต่า</t>
  </si>
  <si>
    <t>ดอยเต่า ผลรวม</t>
  </si>
  <si>
    <t>ดอยหล่อ</t>
  </si>
  <si>
    <t>ดอยหล่อ ผลรวม</t>
  </si>
  <si>
    <t>เมืองเชียงใหม่</t>
  </si>
  <si>
    <t>เมืองเชียงใหม่ ผลรวม</t>
  </si>
  <si>
    <t>แม่แจ่ม</t>
  </si>
  <si>
    <t>แม่แจ่ม ผลรวม</t>
  </si>
  <si>
    <t>แม่วาง</t>
  </si>
  <si>
    <t>แม่วาง ผลรวม</t>
  </si>
  <si>
    <t>สะเมิง</t>
  </si>
  <si>
    <t>สะเมิง ผลรวม</t>
  </si>
  <si>
    <t>อมก๋อย</t>
  </si>
  <si>
    <t>อมก๋อย ผลรวม</t>
  </si>
  <si>
    <t>กันตัง</t>
  </si>
  <si>
    <t>กันตัง ผลรวม</t>
  </si>
  <si>
    <t>ปะเหลียน</t>
  </si>
  <si>
    <t>ปะเหลียน ผลรวม</t>
  </si>
  <si>
    <t>ย่านตาขาว</t>
  </si>
  <si>
    <t xml:space="preserve">ย่านตาขาว ผลรวม </t>
  </si>
  <si>
    <t>รัษฎา</t>
  </si>
  <si>
    <t>รัษฎา ผลรวม</t>
  </si>
  <si>
    <t>วังวิเศษ</t>
  </si>
  <si>
    <t>วังวิเศษ ผลรวม</t>
  </si>
  <si>
    <t>สิเกา</t>
  </si>
  <si>
    <t>สิเกา ผลรวม</t>
  </si>
  <si>
    <t>ห้วยยอด</t>
  </si>
  <si>
    <t>ห้วยยอด ผลรวม</t>
  </si>
  <si>
    <t>หรายสำราญ</t>
  </si>
  <si>
    <t>หรายสำราญ ผลรวม</t>
  </si>
  <si>
    <t>แหลมงอบ</t>
  </si>
  <si>
    <t>แหลมงอบ ผลรวม</t>
  </si>
  <si>
    <t>ท่าสองยาง</t>
  </si>
  <si>
    <t>ท่าสองยาง ผลรวม</t>
  </si>
  <si>
    <t>พบพระ</t>
  </si>
  <si>
    <t>พบพระ ผลรวม</t>
  </si>
  <si>
    <t>แม่สอด</t>
  </si>
  <si>
    <t>แม่สอด ผลรวม</t>
  </si>
  <si>
    <t>ขนอม</t>
  </si>
  <si>
    <t>ขนอม ผลรวม</t>
  </si>
  <si>
    <t xml:space="preserve">จุฬาภรณ์ </t>
  </si>
  <si>
    <t>จุฬาภรณ์ ผลรวม</t>
  </si>
  <si>
    <t>ฉวาง</t>
  </si>
  <si>
    <t>ฉวาง ผลรวม</t>
  </si>
  <si>
    <t>ช้างกลาง</t>
  </si>
  <si>
    <t>ช้างกลาง ผลรวม</t>
  </si>
  <si>
    <t>ถ้ำพรรณรา</t>
  </si>
  <si>
    <t>ถ้ำพรรณรา ผลรวม</t>
  </si>
  <si>
    <t>ทุ่งสง</t>
  </si>
  <si>
    <t>ทุ่งสง ผลรวม</t>
  </si>
  <si>
    <t>ทุ่งใหญ่ ผลรวม</t>
  </si>
  <si>
    <t>นบพิตำ</t>
  </si>
  <si>
    <t>นบพิตำ ผลรวม</t>
  </si>
  <si>
    <t>นาบอน ผลรวม</t>
  </si>
  <si>
    <t>บางขัน</t>
  </si>
  <si>
    <t>บางขัน ผลรวม</t>
  </si>
  <si>
    <t>พิปูน</t>
  </si>
  <si>
    <t>พิปูน ผลรวม</t>
  </si>
  <si>
    <t>ร่อนพิบูลย</t>
  </si>
  <si>
    <t>ร่อนพิบูลย ผลรวม</t>
  </si>
  <si>
    <t>ลานสกา</t>
  </si>
  <si>
    <t>ลานสกา ผลรวม</t>
  </si>
  <si>
    <t>สิชล</t>
  </si>
  <si>
    <t>สิชล ผลรวม</t>
  </si>
  <si>
    <t>ตากฟ้า</t>
  </si>
  <si>
    <t>ตากฟ้า ผลรวม</t>
  </si>
  <si>
    <t>เมืองนนทบุรี</t>
  </si>
  <si>
    <t>เมืองนนทบุรี ผลรวม</t>
  </si>
  <si>
    <t>บาเจาะ</t>
  </si>
  <si>
    <t>บาเจาะ ผลรวม</t>
  </si>
  <si>
    <t>ยี่งอ</t>
  </si>
  <si>
    <t>ยี่งอ ผลรวม</t>
  </si>
  <si>
    <t>รือเสาะ</t>
  </si>
  <si>
    <t>รือเสาะ ผลรวม</t>
  </si>
  <si>
    <t>แว้ง</t>
  </si>
  <si>
    <t>แว้ง ผลรวม</t>
  </si>
  <si>
    <t>ศรีสาคร</t>
  </si>
  <si>
    <t>ศรีสาคร ผลรวม</t>
  </si>
  <si>
    <t>สุไหงโก-ลก</t>
  </si>
  <si>
    <t>สุไหงโก-ลก ผลรวม</t>
  </si>
  <si>
    <t>บ้านหลวง ผลรวม</t>
  </si>
  <si>
    <t>แม่จริม</t>
  </si>
  <si>
    <t>แม่จริม ผลรวม</t>
  </si>
  <si>
    <t>สองแคว</t>
  </si>
  <si>
    <t>สองแคว ผลรวม</t>
  </si>
  <si>
    <t>กุยบุรี</t>
  </si>
  <si>
    <t>กุยบุรี ผลรวม</t>
  </si>
  <si>
    <t>ทับสะแก</t>
  </si>
  <si>
    <t>ทับสะแก ผลรวม</t>
  </si>
  <si>
    <t>บางสะพาน</t>
  </si>
  <si>
    <t>บางสะพาน ผลรวม</t>
  </si>
  <si>
    <t>บางสะพานน้อย</t>
  </si>
  <si>
    <t>บางสะพานน้อย ผลรวม</t>
  </si>
  <si>
    <t>ปราณบุรี</t>
  </si>
  <si>
    <t>ปราณบุรี ผลรวม</t>
  </si>
  <si>
    <t>เมือง</t>
  </si>
  <si>
    <t>เมือง ผลรวม</t>
  </si>
  <si>
    <t>หัวหิน ผลรวม</t>
  </si>
  <si>
    <t>กะพ้อ</t>
  </si>
  <si>
    <t>กะพ้อ ผลรวม</t>
  </si>
  <si>
    <t>ไม้แก่น</t>
  </si>
  <si>
    <t>ไม้แก่น ผลรวม</t>
  </si>
  <si>
    <t>ตะโหมด</t>
  </si>
  <si>
    <t>ตะโหมด ผลรวม</t>
  </si>
  <si>
    <t>ศรีนครินทร์</t>
  </si>
  <si>
    <t>ศรีนครินทร์ ผลรวม</t>
  </si>
  <si>
    <t>ศรีบรรพต</t>
  </si>
  <si>
    <t>ศรีบรรพต ผลรวม</t>
  </si>
  <si>
    <t>แก่งกระจาน</t>
  </si>
  <si>
    <t>แก่งกระจาน ผลรวม</t>
  </si>
  <si>
    <t>เขาค้อ</t>
  </si>
  <si>
    <t>น้ำหนาว</t>
  </si>
  <si>
    <t>น้ำหนาว ผลรวม</t>
  </si>
  <si>
    <t>เขาค้อ ผลรวม</t>
  </si>
  <si>
    <t>ขุนยวม</t>
  </si>
  <si>
    <t>ปางมะผ้า</t>
  </si>
  <si>
    <t>แม่ลาน้อย</t>
  </si>
  <si>
    <t>แม่สะเรียง</t>
  </si>
  <si>
    <t>สบเมย</t>
  </si>
  <si>
    <t>ขุนยวม ผลรวม</t>
  </si>
  <si>
    <t>ปางมะผ้า ผลรวม</t>
  </si>
  <si>
    <t xml:space="preserve">แม่ลาน้อย </t>
  </si>
  <si>
    <t>แม่สะเรียง ผลรวม</t>
  </si>
  <si>
    <t>สบเมย ผลรวม</t>
  </si>
  <si>
    <t>การติดตามพื้นที่ปลูกข้าวและคาดการณ์ผลผลิต ปี 2559/60 จากดาวเทียมเทียบกับพื้นที่เป้าหมายส่งเสริมปลูกข้าว รอบที่ 1 ปี 2559/60 ณ วันที่ 31 กรกฎาคม  2559</t>
  </si>
  <si>
    <t>เมืองยะลา</t>
  </si>
  <si>
    <t>รามัน</t>
  </si>
  <si>
    <t>ร้อยเอ็ด   แยกตามวันที่เริ่มปลูก</t>
  </si>
  <si>
    <t>เกษตรวิสัย</t>
  </si>
  <si>
    <t>กำแพง</t>
  </si>
  <si>
    <t>กู่กาสิงห์</t>
  </si>
  <si>
    <t>ดงครั่งน้อย</t>
  </si>
  <si>
    <t>ดงครั่งใหญ่</t>
  </si>
  <si>
    <t>โนนสว่าง</t>
  </si>
  <si>
    <t>เมืองบัว</t>
  </si>
  <si>
    <t>สิงห์โคก</t>
  </si>
  <si>
    <t>เหล่าหลวง</t>
  </si>
  <si>
    <t>เกษตรวิสัย ผลรวม</t>
  </si>
  <si>
    <t>จตุรพักตรพิมาน</t>
  </si>
  <si>
    <t>ดงแดง</t>
  </si>
  <si>
    <t>ดู่น้อย</t>
  </si>
  <si>
    <t>น้ำใส</t>
  </si>
  <si>
    <t>ป่าสังข์</t>
  </si>
  <si>
    <t>เมืองหงส์</t>
  </si>
  <si>
    <t>ลิ้นฟ้า</t>
  </si>
  <si>
    <t>ศรีโคตร</t>
  </si>
  <si>
    <t>หัวช้าง</t>
  </si>
  <si>
    <t>อีง่อง</t>
  </si>
  <si>
    <t>จตุรพักตรพิมาน ผลรวม</t>
  </si>
  <si>
    <t>จังหาร</t>
  </si>
  <si>
    <t>ดงสิงห์</t>
  </si>
  <si>
    <t>ปาฝา</t>
  </si>
  <si>
    <t>ผักแว่น</t>
  </si>
  <si>
    <t>ม่วงลาด</t>
  </si>
  <si>
    <t>ยางใหญ่</t>
  </si>
  <si>
    <t>แสนชาติ</t>
  </si>
  <si>
    <t>จังหาร ผลรวม</t>
  </si>
  <si>
    <t>เชียงขวัญ</t>
  </si>
  <si>
    <t>บ้านเขือง</t>
  </si>
  <si>
    <t>พระเจ้า</t>
  </si>
  <si>
    <t>หมูม้น</t>
  </si>
  <si>
    <t>เชียงขวัญ ผลรวม</t>
  </si>
  <si>
    <t>ทุ่งเขาหลวง</t>
  </si>
  <si>
    <t>เทอดไทย</t>
  </si>
  <si>
    <t>บึงงาม</t>
  </si>
  <si>
    <t>มะบ้า</t>
  </si>
  <si>
    <t>ทุ่งเขาหลวง ผลรวม</t>
  </si>
  <si>
    <t>ธวัชบุรี</t>
  </si>
  <si>
    <t>เขวาทุ่ง</t>
  </si>
  <si>
    <t>ธงธานี</t>
  </si>
  <si>
    <t>นิเวศน์</t>
  </si>
  <si>
    <t>บึงนคร</t>
  </si>
  <si>
    <t>มะอึ</t>
  </si>
  <si>
    <t>เมืองน้อย</t>
  </si>
  <si>
    <t>ราชธานี</t>
  </si>
  <si>
    <t>หนองพอก</t>
  </si>
  <si>
    <t>อุ่มเม้า</t>
  </si>
  <si>
    <t>ธวัชบุรี ผลรวม</t>
  </si>
  <si>
    <t>ปทุมรัตต์</t>
  </si>
  <si>
    <t>ดอกล้ำ</t>
  </si>
  <si>
    <t>โนนสง่า</t>
  </si>
  <si>
    <t>โนนสวรรค์</t>
  </si>
  <si>
    <t>บัวแดง</t>
  </si>
  <si>
    <t>โพนสูง</t>
  </si>
  <si>
    <t>ปทุมรัตต์ ผลรวม</t>
  </si>
  <si>
    <t>พนมไพร</t>
  </si>
  <si>
    <t>ค้อใหญ่</t>
  </si>
  <si>
    <t>คำไฮ</t>
  </si>
  <si>
    <t>ชานุวรรณ</t>
  </si>
  <si>
    <t>นานวล</t>
  </si>
  <si>
    <t>โพธิ์ใหญ่</t>
  </si>
  <si>
    <t>วารีสวัสดิ์</t>
  </si>
  <si>
    <t>แสนสุข</t>
  </si>
  <si>
    <t>หนองทัพไทย</t>
  </si>
  <si>
    <t>พนมไพร ผลรวม</t>
  </si>
  <si>
    <t>ขามเปี้ย</t>
  </si>
  <si>
    <t>คำพอุง</t>
  </si>
  <si>
    <t>ดอนโอง</t>
  </si>
  <si>
    <t>บัวคำ</t>
  </si>
  <si>
    <t>โพธิ์ศรี</t>
  </si>
  <si>
    <t>หนองตาไก้</t>
  </si>
  <si>
    <t>อัคคะคำ</t>
  </si>
  <si>
    <t>โพธิ์ชัย ผลรวม</t>
  </si>
  <si>
    <t>ท่าหาดยาว</t>
  </si>
  <si>
    <t>โพนทราย ผลรวม</t>
  </si>
  <si>
    <t>โคกกกม่วง</t>
  </si>
  <si>
    <t>โนนชัยศรี</t>
  </si>
  <si>
    <t>พรมสวรรค์</t>
  </si>
  <si>
    <t>โพธิ์ศรีสว่าง</t>
  </si>
  <si>
    <t>วังสามัคคี</t>
  </si>
  <si>
    <t>แวง</t>
  </si>
  <si>
    <t>สระนกแก้ว</t>
  </si>
  <si>
    <t>สว่าง</t>
  </si>
  <si>
    <t>โพนทอง ผลรวม</t>
  </si>
  <si>
    <t>เมยวดี</t>
  </si>
  <si>
    <t>ชมสะอาด</t>
  </si>
  <si>
    <t>บุ่งเลิศ</t>
  </si>
  <si>
    <t>เมยวดี ผลรวม</t>
  </si>
  <si>
    <t>เมืองร้อยเอ็ด</t>
  </si>
  <si>
    <t>แคนใหญ่</t>
  </si>
  <si>
    <t>ปอภาร</t>
  </si>
  <si>
    <t>เมืองทอง</t>
  </si>
  <si>
    <t>สะอาดสมบูรณ์</t>
  </si>
  <si>
    <t>สีแก้ว</t>
  </si>
  <si>
    <t>เหนือเมือง</t>
  </si>
  <si>
    <t>เมืองร้อยเอ็ด ผลรวม</t>
  </si>
  <si>
    <t>เมืองสรวง</t>
  </si>
  <si>
    <t>กกกุง</t>
  </si>
  <si>
    <t>เมืองสรวง ผลรวม</t>
  </si>
  <si>
    <t>โพธิ์สัย</t>
  </si>
  <si>
    <t>เมืองเปลือย</t>
  </si>
  <si>
    <t>สวนจิก</t>
  </si>
  <si>
    <t>หนองแวงควง</t>
  </si>
  <si>
    <t>ศรีสมเด็จ ผลรวม</t>
  </si>
  <si>
    <t>สุวรรณภูมิ</t>
  </si>
  <si>
    <t>จำปาขัน</t>
  </si>
  <si>
    <t>ช้างเผือก</t>
  </si>
  <si>
    <t>ดอกไม้</t>
  </si>
  <si>
    <t>ทุ่งกุลา</t>
  </si>
  <si>
    <t>ทุ่งศรีเมือง</t>
  </si>
  <si>
    <t>นาใหญ่</t>
  </si>
  <si>
    <t>บ่อพันขัน</t>
  </si>
  <si>
    <t>เมืองทุ่ง</t>
  </si>
  <si>
    <t>สระคู</t>
  </si>
  <si>
    <t>ห้วยหินลาด</t>
  </si>
  <si>
    <t>หัวโทน</t>
  </si>
  <si>
    <t>หินกอง</t>
  </si>
  <si>
    <t>สุวรรณภูมิ ผลรวม</t>
  </si>
  <si>
    <t>เสลภูมิ</t>
  </si>
  <si>
    <t>กลาง</t>
  </si>
  <si>
    <t>เกาะแก้ว</t>
  </si>
  <si>
    <t>ขวาว</t>
  </si>
  <si>
    <t>นาเมือง</t>
  </si>
  <si>
    <t>นาเลิง</t>
  </si>
  <si>
    <t>บึงเกลือ</t>
  </si>
  <si>
    <t>พรสวรรค์</t>
  </si>
  <si>
    <t>ภูเงิน</t>
  </si>
  <si>
    <t>เมืองไพร</t>
  </si>
  <si>
    <t>ศรีวิสัย</t>
  </si>
  <si>
    <t>เหล่าน้อย</t>
  </si>
  <si>
    <t>เสลภูมิ ผลรวม</t>
  </si>
  <si>
    <t>กกโพธิ์</t>
  </si>
  <si>
    <t>ท่าสีดา</t>
  </si>
  <si>
    <t>ผาน้ำย้อย</t>
  </si>
  <si>
    <t>หนองขุ่นใหญ่</t>
  </si>
  <si>
    <t>หนองพอก ผลรวม</t>
  </si>
  <si>
    <t>ดูกอึ่ง</t>
  </si>
  <si>
    <t>เด่นราษฎร์</t>
  </si>
  <si>
    <t>สาวแห</t>
  </si>
  <si>
    <t>หนองฮี ผลรวม</t>
  </si>
  <si>
    <t>บ้านแจ้ง</t>
  </si>
  <si>
    <t>โพนเมือง</t>
  </si>
  <si>
    <t>หนองหมื่นถ่าน</t>
  </si>
  <si>
    <t>หน่อม</t>
  </si>
  <si>
    <t>โหรา</t>
  </si>
  <si>
    <t>อาจสามารถ ผลรวม</t>
  </si>
  <si>
    <t>จังหวัดระนอง แยกตามวันที่เริ่มปลูก</t>
  </si>
  <si>
    <t>กระบุรี</t>
  </si>
  <si>
    <t>กะเปอร์</t>
  </si>
  <si>
    <t>เมืองระนอง</t>
  </si>
  <si>
    <t>ละอุ่น</t>
  </si>
  <si>
    <t>สุขสำราญ</t>
  </si>
  <si>
    <t>ระยอง   แยกตามวันที่เริ่มปลูก</t>
  </si>
  <si>
    <t>แกลง</t>
  </si>
  <si>
    <t>กระแสบน</t>
  </si>
  <si>
    <t>กร่ำ</t>
  </si>
  <si>
    <t>คลองปูน</t>
  </si>
  <si>
    <t>ชากโดน</t>
  </si>
  <si>
    <t>ชากพง</t>
  </si>
  <si>
    <t>ทางเกวียน</t>
  </si>
  <si>
    <t>ทุ่งควายกิน</t>
  </si>
  <si>
    <t>เนินฆ้อ</t>
  </si>
  <si>
    <t>พังราด</t>
  </si>
  <si>
    <t>แกลง ผลรวม</t>
  </si>
  <si>
    <t>ชากบก</t>
  </si>
  <si>
    <t>ตาขัน</t>
  </si>
  <si>
    <t>บางบุตร</t>
  </si>
  <si>
    <t>หนองตะพาน</t>
  </si>
  <si>
    <t>หนองละลอก</t>
  </si>
  <si>
    <t>บ้านค่าย ผลรวม</t>
  </si>
  <si>
    <t>เมืองระยอง</t>
  </si>
  <si>
    <t>เชิงเนิน</t>
  </si>
  <si>
    <t>ตะพง</t>
  </si>
  <si>
    <t>นาตาขวัญ</t>
  </si>
  <si>
    <t>น้ำคอก</t>
  </si>
  <si>
    <t>เนินพระ</t>
  </si>
  <si>
    <t>บ้านแลง</t>
  </si>
  <si>
    <t>เพ</t>
  </si>
  <si>
    <t>เมืองระยอง ผลรวม</t>
  </si>
  <si>
    <t>เขาชะเมา</t>
  </si>
  <si>
    <t>เขาชะเมา ผลรวม</t>
  </si>
  <si>
    <t>นิคมพัฒนา ผลรวม</t>
  </si>
  <si>
    <t>บ้านฉาง ผลรวม</t>
  </si>
  <si>
    <t>ปลวกแดง</t>
  </si>
  <si>
    <t>ปลวกแดง ผลรวม</t>
  </si>
  <si>
    <t>วังจันทร์ ผลรวม</t>
  </si>
  <si>
    <t>ราชบุรี   แยกตามวันที่เริ่มปลูก</t>
  </si>
  <si>
    <t>จอมบึง</t>
  </si>
  <si>
    <t>รางบัว</t>
  </si>
  <si>
    <t>จอมบึง ผลรวม</t>
  </si>
  <si>
    <t>บางแพ</t>
  </si>
  <si>
    <t>วัดแก้ว</t>
  </si>
  <si>
    <t>หัวโพ</t>
  </si>
  <si>
    <t>บางแพ ผลรวม</t>
  </si>
  <si>
    <t>กรับใหญ่</t>
  </si>
  <si>
    <t>เขาขลุง</t>
  </si>
  <si>
    <t>คุ้งพยอม</t>
  </si>
  <si>
    <t>ท่าผา</t>
  </si>
  <si>
    <t>นครชุมน์</t>
  </si>
  <si>
    <t>บ้านม่วง</t>
  </si>
  <si>
    <t>เบิกไพร</t>
  </si>
  <si>
    <t>ปากแรต</t>
  </si>
  <si>
    <t>หนองกบ</t>
  </si>
  <si>
    <t>บ้านโป่ง ผลรวม</t>
  </si>
  <si>
    <t>ปากท่อ</t>
  </si>
  <si>
    <t>ดอนทราย</t>
  </si>
  <si>
    <t>บ่อกระดาน</t>
  </si>
  <si>
    <t>ป่าไก่</t>
  </si>
  <si>
    <t>วังมะนาว</t>
  </si>
  <si>
    <t>วัดยางงาม</t>
  </si>
  <si>
    <t>วันดาว</t>
  </si>
  <si>
    <t>ห้วยยางโทน</t>
  </si>
  <si>
    <t>อ่างหิน</t>
  </si>
  <si>
    <t>ปากท่อ ผลรวม</t>
  </si>
  <si>
    <t>โพธาราม</t>
  </si>
  <si>
    <t>เขาชะงุ้ม</t>
  </si>
  <si>
    <t>คลองตาคต</t>
  </si>
  <si>
    <t>เจ็ดเสมียน</t>
  </si>
  <si>
    <t>ชำแระ</t>
  </si>
  <si>
    <t>ดอนกระเบื้อง</t>
  </si>
  <si>
    <t>เตาปูน</t>
  </si>
  <si>
    <t>ท่าชุมพล</t>
  </si>
  <si>
    <t>ธรรมเสน</t>
  </si>
  <si>
    <t>นางแก้ว</t>
  </si>
  <si>
    <t>บางโตนด</t>
  </si>
  <si>
    <t>บ้านฆ้อง</t>
  </si>
  <si>
    <t>บ้านเลือก</t>
  </si>
  <si>
    <t>โพธาราม ผลรวม</t>
  </si>
  <si>
    <t>เมืองราชบุรี</t>
  </si>
  <si>
    <t>เกาะพลับพลา</t>
  </si>
  <si>
    <t>เขาแร้ง</t>
  </si>
  <si>
    <t>คุ้งกระถิน</t>
  </si>
  <si>
    <t>คูบัว</t>
  </si>
  <si>
    <t>เจดีย์หัก</t>
  </si>
  <si>
    <t>ดอนแร่</t>
  </si>
  <si>
    <t>ท่าราบ</t>
  </si>
  <si>
    <t>บางป่า</t>
  </si>
  <si>
    <t>พงสวาย</t>
  </si>
  <si>
    <t>พิกุลทอง</t>
  </si>
  <si>
    <t>หนองกลางนา</t>
  </si>
  <si>
    <t>หลุมดิน</t>
  </si>
  <si>
    <t>ห้วยไผ่</t>
  </si>
  <si>
    <t>เมืองราชบุรี ผลรวม</t>
  </si>
  <si>
    <t>วัดเพลง</t>
  </si>
  <si>
    <t>เกาะศาลพระ</t>
  </si>
  <si>
    <t>จอมประทัด</t>
  </si>
  <si>
    <t>วัดเพลง ผลรวม</t>
  </si>
  <si>
    <t>ดำเนินสะดวก</t>
  </si>
  <si>
    <t>ดำเนินสะดวก ผลรวม</t>
  </si>
  <si>
    <t>บ้านคา</t>
  </si>
  <si>
    <t>บ้านคา ผลรวม</t>
  </si>
  <si>
    <t>สวนผึ้ง</t>
  </si>
  <si>
    <t>สวนผึ้ง ผลรวม</t>
  </si>
  <si>
    <t>ลพบุรี   แยกตามวันที่เริ่มปลูก</t>
  </si>
  <si>
    <t>โคกเจริญ</t>
  </si>
  <si>
    <t>โคกแสมสาร</t>
  </si>
  <si>
    <t>หนองมะค่า</t>
  </si>
  <si>
    <t>โคกเจริญ ผลรวม</t>
  </si>
  <si>
    <t>โคกสำโรง</t>
  </si>
  <si>
    <t>คลองเกตุ</t>
  </si>
  <si>
    <t>ดงมะรุม</t>
  </si>
  <si>
    <t>เพนียด</t>
  </si>
  <si>
    <t>วังขอนขว้าง</t>
  </si>
  <si>
    <t>วังจั่น</t>
  </si>
  <si>
    <t>วังเพลิง</t>
  </si>
  <si>
    <t>สะแกราบ</t>
  </si>
  <si>
    <t>โคกสำโรง ผลรวม</t>
  </si>
  <si>
    <t>ชัยบาดาล</t>
  </si>
  <si>
    <t>เกาะรัง</t>
  </si>
  <si>
    <t>เขาแหลม</t>
  </si>
  <si>
    <t>บัวชุม</t>
  </si>
  <si>
    <t>ม่วงค่อม</t>
  </si>
  <si>
    <t>ลำนารายณ์</t>
  </si>
  <si>
    <t>หนองยายโต๊ะ</t>
  </si>
  <si>
    <t>ชัยบาดาล ผลรวม</t>
  </si>
  <si>
    <t>ท่าวุ้ง</t>
  </si>
  <si>
    <t>เขาสมอคอน</t>
  </si>
  <si>
    <t>บางคู้</t>
  </si>
  <si>
    <t>บางงา</t>
  </si>
  <si>
    <t>บางลี่</t>
  </si>
  <si>
    <t>โพตลาดแก้ว</t>
  </si>
  <si>
    <t>มุจลินท์</t>
  </si>
  <si>
    <t>ลาดสาลี</t>
  </si>
  <si>
    <t>ท่าวุ้ง ผลรวม</t>
  </si>
  <si>
    <t>บ้านหมี่</t>
  </si>
  <si>
    <t>ดงพลับ</t>
  </si>
  <si>
    <t>บางกะพี้</t>
  </si>
  <si>
    <t>บ้านชี</t>
  </si>
  <si>
    <t>ไผ่ใหญ่</t>
  </si>
  <si>
    <t>พุคา</t>
  </si>
  <si>
    <t>มหาสอน</t>
  </si>
  <si>
    <t>สายห้วยแก้ว</t>
  </si>
  <si>
    <t>หนองกระเบียน</t>
  </si>
  <si>
    <t>หนองเมือง</t>
  </si>
  <si>
    <t>หินปัก</t>
  </si>
  <si>
    <t>บ้านหมี่ ผลรวม</t>
  </si>
  <si>
    <t>พัฒนานิคม</t>
  </si>
  <si>
    <t>โคกสลุง</t>
  </si>
  <si>
    <t>ช่องสาริกา</t>
  </si>
  <si>
    <t>ชอนน้อย</t>
  </si>
  <si>
    <t>ดีลัง</t>
  </si>
  <si>
    <t>มะนาวหวาน</t>
  </si>
  <si>
    <t>พัฒนานิคม ผลรวม</t>
  </si>
  <si>
    <t>เมืองลพบุรี</t>
  </si>
  <si>
    <t>กกโก</t>
  </si>
  <si>
    <t>โก่งธนู</t>
  </si>
  <si>
    <t>เขาพระงาม</t>
  </si>
  <si>
    <t>โคกกระเทียม</t>
  </si>
  <si>
    <t>โคกลำพาน</t>
  </si>
  <si>
    <t>ดอนโพธิ์</t>
  </si>
  <si>
    <t>ตะลุง</t>
  </si>
  <si>
    <t>ถนนใหญ่</t>
  </si>
  <si>
    <t>ทะเลชุบศร</t>
  </si>
  <si>
    <t>ท้ายตลาด</t>
  </si>
  <si>
    <t>บางขันหมาก</t>
  </si>
  <si>
    <t>พรหมมาสตร์</t>
  </si>
  <si>
    <t>โพธิ์เก้าต้น</t>
  </si>
  <si>
    <t>โพธิ์ตรุ</t>
  </si>
  <si>
    <t>เมืองลพบุรี ผลรวม</t>
  </si>
  <si>
    <t>ลำสนธิ</t>
  </si>
  <si>
    <t>กุดตาเพชร</t>
  </si>
  <si>
    <t>ลำสนธิ ผลรวม</t>
  </si>
  <si>
    <t>สระโบสถ์</t>
  </si>
  <si>
    <t>ทุ่งท่าช้าง</t>
  </si>
  <si>
    <t>นิยมชัย</t>
  </si>
  <si>
    <t>สระโบสถ์ ผลรวม</t>
  </si>
  <si>
    <t>ชอนสมบูรณ์</t>
  </si>
  <si>
    <t>ดงดินแดง</t>
  </si>
  <si>
    <t>หนองม่วง ผลรวม</t>
  </si>
  <si>
    <t>ท่าหลวง ผลรวม</t>
  </si>
  <si>
    <t>เกาะคา</t>
  </si>
  <si>
    <t>งาว</t>
  </si>
  <si>
    <t>แจ้ห่ม</t>
  </si>
  <si>
    <t>เถิน</t>
  </si>
  <si>
    <t>เมืองปาน</t>
  </si>
  <si>
    <t>เมืองลำปาง</t>
  </si>
  <si>
    <t>แม่ทะ</t>
  </si>
  <si>
    <t>สบปราบ</t>
  </si>
  <si>
    <t>เสริมงาม</t>
  </si>
  <si>
    <t>ห้างฉัตร</t>
  </si>
  <si>
    <t>ลำพูน   แยกตามวันที่เริ่มปลูก</t>
  </si>
  <si>
    <t>บ้านธิ</t>
  </si>
  <si>
    <t>ห้วยยาบ</t>
  </si>
  <si>
    <t>บ้านธิ ผลรวม</t>
  </si>
  <si>
    <t>เมืองลำพูน</t>
  </si>
  <si>
    <t>ต้นธง</t>
  </si>
  <si>
    <t>เวียงยอง</t>
  </si>
  <si>
    <t>หนองหนาม</t>
  </si>
  <si>
    <t>เมืองลำพูน ผลรวม</t>
  </si>
  <si>
    <t>ทาปลาดุก</t>
  </si>
  <si>
    <t>ทาสบเส้า</t>
  </si>
  <si>
    <t>แม่ทา ผลรวม</t>
  </si>
  <si>
    <t>ทุ่งหัวช้าง</t>
  </si>
  <si>
    <t>ทุ่งหัวช้าง ผลรวม</t>
  </si>
  <si>
    <t>บ้านโฮ่ง</t>
  </si>
  <si>
    <t>บ้านโฮ่ง ผลรวม</t>
  </si>
  <si>
    <t>ป่าซาง ผลรวม</t>
  </si>
  <si>
    <t>ลี้</t>
  </si>
  <si>
    <t>ลี้ ผลรวม</t>
  </si>
  <si>
    <t>เวียงหนองล่อง</t>
  </si>
  <si>
    <t>เวียงหนองล่อง ผลรวม</t>
  </si>
  <si>
    <t>เลย   แยกตามวันที่เริ่มปลูก</t>
  </si>
  <si>
    <t>จอมศรี</t>
  </si>
  <si>
    <t>ธาตุ</t>
  </si>
  <si>
    <t>นาซ่าว</t>
  </si>
  <si>
    <t>บุฮม</t>
  </si>
  <si>
    <t>ปากตม</t>
  </si>
  <si>
    <t>เชียงคาน ผลรวม</t>
  </si>
  <si>
    <t>ด่านซ้าย</t>
  </si>
  <si>
    <t>นาหอ</t>
  </si>
  <si>
    <t>ปากหมัน</t>
  </si>
  <si>
    <t>ด่านซ้าย ผลรวม</t>
  </si>
  <si>
    <t>ท่าลี่</t>
  </si>
  <si>
    <t>น้ำแคม</t>
  </si>
  <si>
    <t>น้ำทูน</t>
  </si>
  <si>
    <t>อาฮี</t>
  </si>
  <si>
    <t>ท่าลี่ ผลรวม</t>
  </si>
  <si>
    <t>นาด้วง</t>
  </si>
  <si>
    <t>ท่าสวรรค์</t>
  </si>
  <si>
    <t>นาดอกคำ</t>
  </si>
  <si>
    <t>นาด้วง ผลรวม</t>
  </si>
  <si>
    <t>นาแห้ว</t>
  </si>
  <si>
    <t>นาพึง</t>
  </si>
  <si>
    <t>แสงภา</t>
  </si>
  <si>
    <t>นาแห้ว ผลรวม</t>
  </si>
  <si>
    <t>ปากชม</t>
  </si>
  <si>
    <t>ห้วยพิชัย</t>
  </si>
  <si>
    <t>ปากชม ผลรวม</t>
  </si>
  <si>
    <t>ผาขาว</t>
  </si>
  <si>
    <t>ท่าช้างคล้อง</t>
  </si>
  <si>
    <t>โนนปอแดง</t>
  </si>
  <si>
    <t>โนนป่าซาง</t>
  </si>
  <si>
    <t>บ้านเพิ่ม</t>
  </si>
  <si>
    <t>ผาขาว ผลรวม</t>
  </si>
  <si>
    <t>ภูกระดึง</t>
  </si>
  <si>
    <t>ผานกเค้า</t>
  </si>
  <si>
    <t>ห้วยส้ม</t>
  </si>
  <si>
    <t>ภูกระดึง ผลรวม</t>
  </si>
  <si>
    <t>ภูเรือ</t>
  </si>
  <si>
    <t>ร่องจิก</t>
  </si>
  <si>
    <t>ภูเรือ ผลรวม</t>
  </si>
  <si>
    <t>แก่งศรีภูมิ</t>
  </si>
  <si>
    <t>ภูหอ</t>
  </si>
  <si>
    <t>หนองคัน</t>
  </si>
  <si>
    <t>ภูหลวง ผลรวม</t>
  </si>
  <si>
    <t>เมืองเลย</t>
  </si>
  <si>
    <t>กุดป่อง</t>
  </si>
  <si>
    <t>ชัยพฤกษ์</t>
  </si>
  <si>
    <t>นาดินดำ</t>
  </si>
  <si>
    <t>นาโป่ง</t>
  </si>
  <si>
    <t>นาอ้อ</t>
  </si>
  <si>
    <t>นาอาน</t>
  </si>
  <si>
    <t>น้ำสวย</t>
  </si>
  <si>
    <t>ศรีสองรัก</t>
  </si>
  <si>
    <t>เมืองเลย ผลรวม</t>
  </si>
  <si>
    <t>วังสะพุง</t>
  </si>
  <si>
    <t>เขาหลวง</t>
  </si>
  <si>
    <t>ปากปวน</t>
  </si>
  <si>
    <t>ผาน้อย</t>
  </si>
  <si>
    <t>ผาบิ้ง</t>
  </si>
  <si>
    <t>หนองงิ้ว</t>
  </si>
  <si>
    <t>วังสะพุง ผลรวม</t>
  </si>
  <si>
    <t>ปวนพุ</t>
  </si>
  <si>
    <t>หนองหิน ผลรวม</t>
  </si>
  <si>
    <t>เอราวัณ</t>
  </si>
  <si>
    <t>ผาสามยอด</t>
  </si>
  <si>
    <t>ผาอินทร์แปลง</t>
  </si>
  <si>
    <t>เอราวัณ ผลรวม</t>
  </si>
  <si>
    <t>ศรีสะเกษ   แยกตามวันที่เริ่มปลูก</t>
  </si>
  <si>
    <t>กันทรลักษ์</t>
  </si>
  <si>
    <t>กุดเสลา</t>
  </si>
  <si>
    <t>ขนุน</t>
  </si>
  <si>
    <t>จานใหญ่</t>
  </si>
  <si>
    <t>ชำ</t>
  </si>
  <si>
    <t>ตระกาจ</t>
  </si>
  <si>
    <t>บึงมะลู</t>
  </si>
  <si>
    <t>ภูผาหมอก</t>
  </si>
  <si>
    <t>รุง</t>
  </si>
  <si>
    <t>ละลาย</t>
  </si>
  <si>
    <t>สวนกล้วย</t>
  </si>
  <si>
    <t>สังเม็ก</t>
  </si>
  <si>
    <t>เสาธงชัย</t>
  </si>
  <si>
    <t>หนองหญ้าลาด</t>
  </si>
  <si>
    <t>กันทรลักษ์ ผลรวม</t>
  </si>
  <si>
    <t>คำเนียม</t>
  </si>
  <si>
    <t>จาน</t>
  </si>
  <si>
    <t>ดู่</t>
  </si>
  <si>
    <t>ดูน</t>
  </si>
  <si>
    <t>ทาม</t>
  </si>
  <si>
    <t>โนนสัง</t>
  </si>
  <si>
    <t>บัวน้อย</t>
  </si>
  <si>
    <t>ผักแพว</t>
  </si>
  <si>
    <t>ละทาย</t>
  </si>
  <si>
    <t>อีปาด</t>
  </si>
  <si>
    <t>กันทรารมย์ ผลรวม</t>
  </si>
  <si>
    <t>ขุขันธ์</t>
  </si>
  <si>
    <t>โคกเพชร</t>
  </si>
  <si>
    <t>จะกง</t>
  </si>
  <si>
    <t>ใจดี</t>
  </si>
  <si>
    <t>ดองกำเม็ด</t>
  </si>
  <si>
    <t>ตาอุด</t>
  </si>
  <si>
    <t>ปรือใหญ่</t>
  </si>
  <si>
    <t>ลมศักดิ์</t>
  </si>
  <si>
    <t>ศรีตระกูล</t>
  </si>
  <si>
    <t>ศรีสะอาด</t>
  </si>
  <si>
    <t>สะเดาใหญ่</t>
  </si>
  <si>
    <t>สำโรงตาเจ็น</t>
  </si>
  <si>
    <t>โสน</t>
  </si>
  <si>
    <t>หนองฉลอง</t>
  </si>
  <si>
    <t>ห้วยใต้</t>
  </si>
  <si>
    <t>ห้วยเหนือ</t>
  </si>
  <si>
    <t>หัวเสือ</t>
  </si>
  <si>
    <t>ขุขันธ์ ผลรวม</t>
  </si>
  <si>
    <t>ขุนหาญ</t>
  </si>
  <si>
    <t>กระหวัน</t>
  </si>
  <si>
    <t>กันทรอม</t>
  </si>
  <si>
    <t>บักดอง</t>
  </si>
  <si>
    <t>พราน</t>
  </si>
  <si>
    <t>โพธิ์กระสังข์</t>
  </si>
  <si>
    <t>โพธิ์วงศ์</t>
  </si>
  <si>
    <t>ไพร</t>
  </si>
  <si>
    <t>ภูฝ้าย</t>
  </si>
  <si>
    <t>สิ</t>
  </si>
  <si>
    <t>ห้วยจันทร์</t>
  </si>
  <si>
    <t>ขุนหาญ ผลรวม</t>
  </si>
  <si>
    <t>น้ำเกลี้ยง</t>
  </si>
  <si>
    <t>เขิน</t>
  </si>
  <si>
    <t>คูบ</t>
  </si>
  <si>
    <t>ตองปิด</t>
  </si>
  <si>
    <t>รุ่งระวี</t>
  </si>
  <si>
    <t>ละเอาะ</t>
  </si>
  <si>
    <t>น้ำเกลี้ยง ผลรวม</t>
  </si>
  <si>
    <t>โนนค้อ</t>
  </si>
  <si>
    <t>บก</t>
  </si>
  <si>
    <t>โพธิ์</t>
  </si>
  <si>
    <t>เหล่ากวาง</t>
  </si>
  <si>
    <t>โนนคูณ ผลรวม</t>
  </si>
  <si>
    <t>บึงบูรพ์</t>
  </si>
  <si>
    <t>เป๊าะ</t>
  </si>
  <si>
    <t>บึงบูรพ์ ผลรวม</t>
  </si>
  <si>
    <t>เบญจลักษ์</t>
  </si>
  <si>
    <t>ท่าคล้อ</t>
  </si>
  <si>
    <t>เสียว</t>
  </si>
  <si>
    <t>หนองฮาง</t>
  </si>
  <si>
    <t>เบญจลักษ์ ผลรวม</t>
  </si>
  <si>
    <t>ปรางค์กู่</t>
  </si>
  <si>
    <t>กู่</t>
  </si>
  <si>
    <t>พิมายเหนือ</t>
  </si>
  <si>
    <t>สมอ</t>
  </si>
  <si>
    <t>สวาย</t>
  </si>
  <si>
    <t>สำโรงปราสาท</t>
  </si>
  <si>
    <t>หนองเชียงทูน</t>
  </si>
  <si>
    <t>ปรางค์กู่ ผลรวม</t>
  </si>
  <si>
    <t>พยุห์</t>
  </si>
  <si>
    <t>ตำแย</t>
  </si>
  <si>
    <t>โนนเพ็ก</t>
  </si>
  <si>
    <t>พรหมสวัสดิ์</t>
  </si>
  <si>
    <t>หนองค้า</t>
  </si>
  <si>
    <t>พยุห์ ผลรวม</t>
  </si>
  <si>
    <t>โพธิ์ศรีสุวรรณ</t>
  </si>
  <si>
    <t>โดด</t>
  </si>
  <si>
    <t>ผือใหญ่</t>
  </si>
  <si>
    <t>หนองม้า</t>
  </si>
  <si>
    <t>อีเซ</t>
  </si>
  <si>
    <t>โพธิ์ศรีสุวรรณ ผลรวม</t>
  </si>
  <si>
    <t>ไพรบึง</t>
  </si>
  <si>
    <t>ดินแดง</t>
  </si>
  <si>
    <t>โนนปูน</t>
  </si>
  <si>
    <t>ปราสาทเยอ</t>
  </si>
  <si>
    <t>สำโรงพลัน</t>
  </si>
  <si>
    <t>สุขสวัสดิ์</t>
  </si>
  <si>
    <t>ไพรบึง ผลรวม</t>
  </si>
  <si>
    <t>โคกตาล</t>
  </si>
  <si>
    <t>ดงรัก</t>
  </si>
  <si>
    <t>ตะเคียนราม</t>
  </si>
  <si>
    <t>ไพรพัฒนา</t>
  </si>
  <si>
    <t>ละลม</t>
  </si>
  <si>
    <t>ห้วยตามอญ</t>
  </si>
  <si>
    <t>ห้วยตึ๊กชู</t>
  </si>
  <si>
    <t>ภูสิงห์ ผลรวม</t>
  </si>
  <si>
    <t>เมืองจันทร์</t>
  </si>
  <si>
    <t>ตาโกน</t>
  </si>
  <si>
    <t>เมืองจันทร์ ผลรวม</t>
  </si>
  <si>
    <t>เมืองศรีสะเกษ</t>
  </si>
  <si>
    <t>คูซอด</t>
  </si>
  <si>
    <t>ซำ</t>
  </si>
  <si>
    <t>ตะดอบ</t>
  </si>
  <si>
    <t>ทุ่ม</t>
  </si>
  <si>
    <t>โพนข่า</t>
  </si>
  <si>
    <t>โพนค้อ</t>
  </si>
  <si>
    <t>เมืองเหนือ</t>
  </si>
  <si>
    <t>หญ้าปล้อง</t>
  </si>
  <si>
    <t>หนองครก</t>
  </si>
  <si>
    <t>หมากเขียบ</t>
  </si>
  <si>
    <t>เมืองศรีสะเกษ ผลรวม</t>
  </si>
  <si>
    <t>ยางชุมน้อย</t>
  </si>
  <si>
    <t>กุดเมืองฮาม</t>
  </si>
  <si>
    <t>คอนกาม</t>
  </si>
  <si>
    <t>ยางชุมใหญ่</t>
  </si>
  <si>
    <t>ยางชุมน้อย ผลรวม</t>
  </si>
  <si>
    <t>ราษีไศล</t>
  </si>
  <si>
    <t>จิกสังข์ทอง</t>
  </si>
  <si>
    <t>ด่าน</t>
  </si>
  <si>
    <t>บัวหุ่ง</t>
  </si>
  <si>
    <t>เมืองแคน</t>
  </si>
  <si>
    <t>สร้างปี่</t>
  </si>
  <si>
    <t>หนองแค</t>
  </si>
  <si>
    <t>หนองอึ่ง</t>
  </si>
  <si>
    <t>หว้านคำ</t>
  </si>
  <si>
    <t>ราษีไศล ผลรวม</t>
  </si>
  <si>
    <t>ดวนใหญ่</t>
  </si>
  <si>
    <t>บุสูง</t>
  </si>
  <si>
    <t>โพนยาง</t>
  </si>
  <si>
    <t>วังหิน ผลรวม</t>
  </si>
  <si>
    <t>ศรีรัตนะ</t>
  </si>
  <si>
    <t>พิงพวย</t>
  </si>
  <si>
    <t>ศรีโนนงาม</t>
  </si>
  <si>
    <t>สระเยาว์</t>
  </si>
  <si>
    <t>สะพุง</t>
  </si>
  <si>
    <t>เสืองข้าว</t>
  </si>
  <si>
    <t>ศรีรัตนะ ผลรวม</t>
  </si>
  <si>
    <t>ศิลาลาด</t>
  </si>
  <si>
    <t>กุง</t>
  </si>
  <si>
    <t>คลีกลิ้ง</t>
  </si>
  <si>
    <t>โจดม่วง</t>
  </si>
  <si>
    <t>หนองบัวดง</t>
  </si>
  <si>
    <t>ศิลาลาด ผลรวม</t>
  </si>
  <si>
    <t>ห้วยทับทัน</t>
  </si>
  <si>
    <t>กล้วยกว้าง</t>
  </si>
  <si>
    <t>จานแสนไชย</t>
  </si>
  <si>
    <t>ผักไหม</t>
  </si>
  <si>
    <t>เมืองหลวง</t>
  </si>
  <si>
    <t>ห้วยทับทัน ผลรวม</t>
  </si>
  <si>
    <t>อุทุมพรพิสัย</t>
  </si>
  <si>
    <t>ขะยูง</t>
  </si>
  <si>
    <t>แข้</t>
  </si>
  <si>
    <t>แขม</t>
  </si>
  <si>
    <t>โคกจาน</t>
  </si>
  <si>
    <t>โคกหล่าม</t>
  </si>
  <si>
    <t>ตาเกษ</t>
  </si>
  <si>
    <t>แต้</t>
  </si>
  <si>
    <t>ทุ่งไชย</t>
  </si>
  <si>
    <t>ปะอาว</t>
  </si>
  <si>
    <t>รังแร้ง</t>
  </si>
  <si>
    <t>สระกำแพงใหญ่</t>
  </si>
  <si>
    <t>อี่หล่ำ</t>
  </si>
  <si>
    <t>อุทุมพรพิสัย ผลรวม</t>
  </si>
  <si>
    <t>สกลนคร   แยกตามวันที่เริ่มปลูก</t>
  </si>
  <si>
    <t>กุดบาก</t>
  </si>
  <si>
    <t>กุดไห</t>
  </si>
  <si>
    <t>นาม่อง</t>
  </si>
  <si>
    <t>กุดบาก ผลรวม</t>
  </si>
  <si>
    <t>กุสุมาลย์</t>
  </si>
  <si>
    <t>โพธิไพศาล</t>
  </si>
  <si>
    <t>อุ่มจาน</t>
  </si>
  <si>
    <t>กุสุมาลย์ ผลรวม</t>
  </si>
  <si>
    <t>คำตากล้า</t>
  </si>
  <si>
    <t>นาแต้</t>
  </si>
  <si>
    <t>แพด</t>
  </si>
  <si>
    <t>หนองบัวสิม</t>
  </si>
  <si>
    <t>คำตากล้า ผลรวม</t>
  </si>
  <si>
    <t>โคกศรีสุพรรณ</t>
  </si>
  <si>
    <t>ด่านม่วงคำ</t>
  </si>
  <si>
    <t>ตองโขบ</t>
  </si>
  <si>
    <t>แมดนาท่ม</t>
  </si>
  <si>
    <t>เหล่าโพนค้อ</t>
  </si>
  <si>
    <t>โคกศรีสุพรรณ ผลรวม</t>
  </si>
  <si>
    <t>เจริญศิลป์</t>
  </si>
  <si>
    <t>โคกศิลา</t>
  </si>
  <si>
    <t>ทุ่งแก</t>
  </si>
  <si>
    <t>เจริญศิลป์ ผลรวม</t>
  </si>
  <si>
    <t>เต่างอย</t>
  </si>
  <si>
    <t>จันทร์เพ็ญ</t>
  </si>
  <si>
    <t>บึงทวาย</t>
  </si>
  <si>
    <t>เต่างอย ผลรวม</t>
  </si>
  <si>
    <t>นิคมน้ำอูน</t>
  </si>
  <si>
    <t>สุวรรณคาม</t>
  </si>
  <si>
    <t>นิคมน้ำอูน ผลรวม</t>
  </si>
  <si>
    <t>ดงหม้อทอง</t>
  </si>
  <si>
    <t>ดงหม้อทองใต้</t>
  </si>
  <si>
    <t>ดงเหนือ</t>
  </si>
  <si>
    <t>มาย</t>
  </si>
  <si>
    <t>หนองกวั่ง</t>
  </si>
  <si>
    <t>ห้วยหลัว</t>
  </si>
  <si>
    <t>บ้านม่วง ผลรวม</t>
  </si>
  <si>
    <t>พรรณานิคม</t>
  </si>
  <si>
    <t>ช้างมิ่ง</t>
  </si>
  <si>
    <t>เชิงชุม</t>
  </si>
  <si>
    <t>นาใน</t>
  </si>
  <si>
    <t>บะฮี</t>
  </si>
  <si>
    <t>พรรณา</t>
  </si>
  <si>
    <t>พอกน้อย</t>
  </si>
  <si>
    <t>ไร่</t>
  </si>
  <si>
    <t>พรรณานิคม ผลรวม</t>
  </si>
  <si>
    <t>พังโคน</t>
  </si>
  <si>
    <t>ต้นผึ้ง</t>
  </si>
  <si>
    <t>ม่วงไข่</t>
  </si>
  <si>
    <t>แร่</t>
  </si>
  <si>
    <t>ไฮหย่อง</t>
  </si>
  <si>
    <t>พังโคน ผลรวม</t>
  </si>
  <si>
    <t>โพนนาแก้ว</t>
  </si>
  <si>
    <t>เชียงสือ</t>
  </si>
  <si>
    <t>นาแก้ว</t>
  </si>
  <si>
    <t>นาตงวัฒนา</t>
  </si>
  <si>
    <t>บ้านแป้น</t>
  </si>
  <si>
    <t>บ้านโพน</t>
  </si>
  <si>
    <t>โพนนาแก้ว ผลรวม</t>
  </si>
  <si>
    <t>ภูพาน</t>
  </si>
  <si>
    <t>กกปลาซิว</t>
  </si>
  <si>
    <t>โคกภู</t>
  </si>
  <si>
    <t>สร้างค้อ</t>
  </si>
  <si>
    <t>หลุบเลา</t>
  </si>
  <si>
    <t>ภูพาน ผลรวม</t>
  </si>
  <si>
    <t>เมืองสกลนคร</t>
  </si>
  <si>
    <t>งิ้วด่อน</t>
  </si>
  <si>
    <t>ดงชน</t>
  </si>
  <si>
    <t>ท่าแร่</t>
  </si>
  <si>
    <t>ธาตุเชิงชุม</t>
  </si>
  <si>
    <t>ธาตุนาเวง</t>
  </si>
  <si>
    <t>โนนหอม</t>
  </si>
  <si>
    <t>พังขว้าง</t>
  </si>
  <si>
    <t>ม่วงลาย</t>
  </si>
  <si>
    <t>หนองลาด</t>
  </si>
  <si>
    <t>เหล่าปอแดง</t>
  </si>
  <si>
    <t>ฮางโฮง</t>
  </si>
  <si>
    <t>เมืองสกลนคร ผลรวม</t>
  </si>
  <si>
    <t>วานรนิวาส</t>
  </si>
  <si>
    <t>กุดเรือคำ</t>
  </si>
  <si>
    <t>ขัวก่าย</t>
  </si>
  <si>
    <t>คูสะคาม</t>
  </si>
  <si>
    <t>เดื่อศรีคันไชย</t>
  </si>
  <si>
    <t>นาซอ</t>
  </si>
  <si>
    <t>ศรีวิชัย</t>
  </si>
  <si>
    <t>หนองแวงใต้</t>
  </si>
  <si>
    <t>หนองสนม</t>
  </si>
  <si>
    <t>อินทร์แปลง</t>
  </si>
  <si>
    <t>วานรนิวาส ผลรวม</t>
  </si>
  <si>
    <t>วาริชภูมิ</t>
  </si>
  <si>
    <t>ค้อเขียว</t>
  </si>
  <si>
    <t>คำบ่อ</t>
  </si>
  <si>
    <t>ปลาโหล</t>
  </si>
  <si>
    <t>วาริชภูมิ ผลรวม</t>
  </si>
  <si>
    <t>สว่างแดนดิน</t>
  </si>
  <si>
    <t>ค้อใต้</t>
  </si>
  <si>
    <t>คำสะอาด</t>
  </si>
  <si>
    <t>ตาลโกน</t>
  </si>
  <si>
    <t>ตาลเนิ้ง</t>
  </si>
  <si>
    <t>บงใต้</t>
  </si>
  <si>
    <t>บงเหนือ</t>
  </si>
  <si>
    <t>บ้านต้าย</t>
  </si>
  <si>
    <t>บ้านถ่อน</t>
  </si>
  <si>
    <t>พันนา</t>
  </si>
  <si>
    <t>สว่างแดนดิน ผลรวม</t>
  </si>
  <si>
    <t>ส่องดาว</t>
  </si>
  <si>
    <t>ท่าศิลา</t>
  </si>
  <si>
    <t>ปทุมวาปี</t>
  </si>
  <si>
    <t>วัฒนา</t>
  </si>
  <si>
    <t>ส่องดาว ผลรวม</t>
  </si>
  <si>
    <t>อากาศอำนวย</t>
  </si>
  <si>
    <t>ท่าก้อน</t>
  </si>
  <si>
    <t>นาฮี</t>
  </si>
  <si>
    <t>บะหว้า</t>
  </si>
  <si>
    <t>วาใหญ่</t>
  </si>
  <si>
    <t>สามัคคีพัฒนา</t>
  </si>
  <si>
    <t>อากาศ</t>
  </si>
  <si>
    <t>อากาศอำนวย ผลรวม</t>
  </si>
  <si>
    <t>สงขลา   แยกตามวันที่เริ่มปลูก</t>
  </si>
  <si>
    <t>กระแสสินธุ์</t>
  </si>
  <si>
    <t>เกาะใหญ่</t>
  </si>
  <si>
    <t>เชิงแส</t>
  </si>
  <si>
    <t>โรง</t>
  </si>
  <si>
    <t>กระแสสินธุ์ ผลรวม</t>
  </si>
  <si>
    <t>จะนะ</t>
  </si>
  <si>
    <t>ป่าชิง</t>
  </si>
  <si>
    <t>จะนะ ผลรวม</t>
  </si>
  <si>
    <t>ระโนด</t>
  </si>
  <si>
    <t>คลองแดน</t>
  </si>
  <si>
    <t>แดนสงวน</t>
  </si>
  <si>
    <t>ตาเครียะ</t>
  </si>
  <si>
    <t>ท่าบอน</t>
  </si>
  <si>
    <t>บ่อตรุ</t>
  </si>
  <si>
    <t>บ้านขาว</t>
  </si>
  <si>
    <t>ปากแตระ</t>
  </si>
  <si>
    <t>พังยาง</t>
  </si>
  <si>
    <t>ระวะ</t>
  </si>
  <si>
    <t>วัดสน</t>
  </si>
  <si>
    <t>ระโนด ผลรวม</t>
  </si>
  <si>
    <t>รัตภูมิ</t>
  </si>
  <si>
    <t>ควนรู</t>
  </si>
  <si>
    <t>คูหาใต้</t>
  </si>
  <si>
    <t>ท่าชะมวง</t>
  </si>
  <si>
    <t>รัตภูมิ ผลรวม</t>
  </si>
  <si>
    <t>หาดใหญ่</t>
  </si>
  <si>
    <t>ควนลัง</t>
  </si>
  <si>
    <t>ทุ่งตำเสา</t>
  </si>
  <si>
    <t>หาดใหญ่ ผลรวม</t>
  </si>
  <si>
    <t>คลองหอยโข่ง</t>
  </si>
  <si>
    <t>คลองหอยโข่ง ผลรวม</t>
  </si>
  <si>
    <t>ควนเนียง</t>
  </si>
  <si>
    <t>ควนเนียง ผลรวม</t>
  </si>
  <si>
    <t>เทพา</t>
  </si>
  <si>
    <t>เทพา ผลรวม</t>
  </si>
  <si>
    <t>นาทวี</t>
  </si>
  <si>
    <t>นาทวี ผลรวม</t>
  </si>
  <si>
    <t>นาหม่อน</t>
  </si>
  <si>
    <t>นาหม่อน ผลรวม</t>
  </si>
  <si>
    <t>บางกล่ำ</t>
  </si>
  <si>
    <t>บากล่ำ ผลรวม</t>
  </si>
  <si>
    <t>เมืองสงขลา</t>
  </si>
  <si>
    <t>เมืองสงขลา ผลรวม</t>
  </si>
  <si>
    <t>สทิงพระ</t>
  </si>
  <si>
    <t>สทิงพระ ผลรวม</t>
  </si>
  <si>
    <t>สะเดา ผลรวม</t>
  </si>
  <si>
    <t>สะบ้าน้อย</t>
  </si>
  <si>
    <t>สะบ้าน้อย ผลรวม</t>
  </si>
  <si>
    <t>สิงหนคร</t>
  </si>
  <si>
    <t>สิงหนคร ผลรวม</t>
  </si>
  <si>
    <t>สตูล   แยกตามวันที่เริ่มปลูก</t>
  </si>
  <si>
    <t>ควนโดน</t>
  </si>
  <si>
    <t>ควนสตอ</t>
  </si>
  <si>
    <t>ย่านซื่อ</t>
  </si>
  <si>
    <t>ควนโดน ผลรวม</t>
  </si>
  <si>
    <t>เมืองสตูล</t>
  </si>
  <si>
    <t>ควนโพธิ์</t>
  </si>
  <si>
    <t>ฉลุง</t>
  </si>
  <si>
    <t>เมืองสตูล ผลรวม</t>
  </si>
  <si>
    <t>ละงู</t>
  </si>
  <si>
    <t>เขาขาว</t>
  </si>
  <si>
    <t>น้ำผุด</t>
  </si>
  <si>
    <t>แหลมสน</t>
  </si>
  <si>
    <t>ละงู ผลรวม</t>
  </si>
  <si>
    <t>ควนกาหลง</t>
  </si>
  <si>
    <t>ควนกาหลง ผลรวม</t>
  </si>
  <si>
    <t>ท่าแพ</t>
  </si>
  <si>
    <t>ท่าแพ ผลรวม</t>
  </si>
  <si>
    <t>ทุ่งหว้า</t>
  </si>
  <si>
    <t>ทุ่งหว้า ผลรวม</t>
  </si>
  <si>
    <t>สมุทรปราการ   แยกตามวันที่เริ่มปลูก</t>
  </si>
  <si>
    <t>บางบ่อ</t>
  </si>
  <si>
    <t>คลองนิยมยาตรา</t>
  </si>
  <si>
    <t>คลองสวน</t>
  </si>
  <si>
    <t>บางพลีน้อย</t>
  </si>
  <si>
    <t>บ้านระกาศ</t>
  </si>
  <si>
    <t>เปร็ง</t>
  </si>
  <si>
    <t>บางบ่อ ผลรวม</t>
  </si>
  <si>
    <t>บางเสาธง</t>
  </si>
  <si>
    <t>ศรีษะจรเข้น้อย</t>
  </si>
  <si>
    <t>ศรีษะจรเข้ใหญ่</t>
  </si>
  <si>
    <t>บางเสาธง ผลรวม</t>
  </si>
  <si>
    <t>สมุทรสงคราม   แยกตามวันที่เริ่มปลูก</t>
  </si>
  <si>
    <t>อัมพวา</t>
  </si>
  <si>
    <t>แพรกหนามแดง</t>
  </si>
  <si>
    <t>วัดประดู่</t>
  </si>
  <si>
    <t>อัมพวา ผลรวม</t>
  </si>
  <si>
    <t>สมุทรสาคร   แยกตามวันที่เริ่มปลูก</t>
  </si>
  <si>
    <t>กระทุ่มแบน</t>
  </si>
  <si>
    <t>คลองมะเดื่อ</t>
  </si>
  <si>
    <t>แคราย</t>
  </si>
  <si>
    <t>อ้อมน้อย</t>
  </si>
  <si>
    <t>กระทุ่มแบน ผลรวม</t>
  </si>
  <si>
    <t>บ้านแพ้ว</t>
  </si>
  <si>
    <t>เกษตรพัฒนา</t>
  </si>
  <si>
    <t>อำแพง</t>
  </si>
  <si>
    <t>บ้านแพ้ว ผลรวม</t>
  </si>
  <si>
    <t>อำเภอเมืองสมุทรสาคร</t>
  </si>
  <si>
    <t>อำเภอเมืองสมุทรสาคร ผลรวม</t>
  </si>
  <si>
    <t>สระแก้ว   แยกตามวันที่เริ่มปลูก</t>
  </si>
  <si>
    <t>เขาฉกรรจ์</t>
  </si>
  <si>
    <t>เขาสามสิบ</t>
  </si>
  <si>
    <t>พระเพลิง</t>
  </si>
  <si>
    <t>เขาฉกรรจ์ ผลรวม</t>
  </si>
  <si>
    <t>โนนหมากมุ่น</t>
  </si>
  <si>
    <t>โคกสูง ผลรวม</t>
  </si>
  <si>
    <t>ตาพระยา</t>
  </si>
  <si>
    <t>โคคลาน</t>
  </si>
  <si>
    <t>ทัพไทย</t>
  </si>
  <si>
    <t>ทัพราช</t>
  </si>
  <si>
    <t>ทัพเสด็จ</t>
  </si>
  <si>
    <t>ตาพระยา ผลรวม</t>
  </si>
  <si>
    <t>เมืองสระแก้ว</t>
  </si>
  <si>
    <t>โคกปี่ฆ้อง</t>
  </si>
  <si>
    <t>ท่าเกษม</t>
  </si>
  <si>
    <t>ศาลาลำดวน</t>
  </si>
  <si>
    <t>สระขวัญ</t>
  </si>
  <si>
    <t>เมืองสระแก้ว ผลรวม</t>
  </si>
  <si>
    <t>วังน้ำเย็น</t>
  </si>
  <si>
    <t>คลองหินปูน</t>
  </si>
  <si>
    <t>วังน้ำเย็น ผลรวม</t>
  </si>
  <si>
    <t>วัฒนานคร</t>
  </si>
  <si>
    <t>ช่องกุ่ม</t>
  </si>
  <si>
    <t>แซร์ออ</t>
  </si>
  <si>
    <t>ผักขะ</t>
  </si>
  <si>
    <t>หนองตะเคียนบอน</t>
  </si>
  <si>
    <t>หนองหมากฝ้าย</t>
  </si>
  <si>
    <t>วัฒนานคร ผลรวม</t>
  </si>
  <si>
    <t>อรัญประเทศ</t>
  </si>
  <si>
    <t>คลองน้ำใส</t>
  </si>
  <si>
    <t>บ้านใหม่หนองไทร</t>
  </si>
  <si>
    <t>หันทราย</t>
  </si>
  <si>
    <t>อรัญประเทศ ผลรวม</t>
  </si>
  <si>
    <t>คลองหาด</t>
  </si>
  <si>
    <t>คลองหาด ผลรวม</t>
  </si>
  <si>
    <t>วังสมบูรณ์</t>
  </si>
  <si>
    <t>วังสมบูรณ์ ผลรวม</t>
  </si>
  <si>
    <t>สระบุรี   แยกตามวันที่เริ่มปลูก</t>
  </si>
  <si>
    <t>แก่งคอย</t>
  </si>
  <si>
    <t>ชำผักแพว</t>
  </si>
  <si>
    <t>ตาลเดี่ยว</t>
  </si>
  <si>
    <t>ทับกวาง</t>
  </si>
  <si>
    <t>ท่ามะปราง</t>
  </si>
  <si>
    <t>บ้านธาตุ</t>
  </si>
  <si>
    <t>สองคอน</t>
  </si>
  <si>
    <t>ห้วยแห้ง</t>
  </si>
  <si>
    <t>แก่งคอย ผลรวม</t>
  </si>
  <si>
    <t>ผึ้งรวง</t>
  </si>
  <si>
    <t>ดอนพุด</t>
  </si>
  <si>
    <t>ดงตะงาว</t>
  </si>
  <si>
    <t>ไผ่หลิ่ว</t>
  </si>
  <si>
    <t>ดอนพุด ผลรวม</t>
  </si>
  <si>
    <t>บ้านหมอ</t>
  </si>
  <si>
    <t>โคกใหญ่</t>
  </si>
  <si>
    <t>ตลาดน้อย</t>
  </si>
  <si>
    <t>บางโขมด</t>
  </si>
  <si>
    <t>บ้านครัว</t>
  </si>
  <si>
    <t>สร้างโศก</t>
  </si>
  <si>
    <t>หรเทพ</t>
  </si>
  <si>
    <t>บ้านหมอ ผลรวม</t>
  </si>
  <si>
    <t>นายาว</t>
  </si>
  <si>
    <t>พระพุทธบาท ผลรวม</t>
  </si>
  <si>
    <t>เมืองสระบุรี</t>
  </si>
  <si>
    <t>กุดนกเปล้า</t>
  </si>
  <si>
    <t>ดาวเรือง</t>
  </si>
  <si>
    <t>ปากข้าวสาร</t>
  </si>
  <si>
    <t>ปากเพรียว</t>
  </si>
  <si>
    <t>เมืองสระบุรี ผลรวม</t>
  </si>
  <si>
    <t>วิหารแดง</t>
  </si>
  <si>
    <t>คลองเรือ</t>
  </si>
  <si>
    <t>เจริญธรรม</t>
  </si>
  <si>
    <t>บ้านลำ</t>
  </si>
  <si>
    <t>หนองหมู</t>
  </si>
  <si>
    <t>วิหารแดง ผลรวม</t>
  </si>
  <si>
    <t>เสาไห้</t>
  </si>
  <si>
    <t>ต้นตาล</t>
  </si>
  <si>
    <t>พระยาทด</t>
  </si>
  <si>
    <t>เริงราง</t>
  </si>
  <si>
    <t>เสาไห้ ผลรวม</t>
  </si>
  <si>
    <t>กุ่มหัก</t>
  </si>
  <si>
    <t>คชสิทธิ์</t>
  </si>
  <si>
    <t>โคกแย้</t>
  </si>
  <si>
    <t>บัวลอย</t>
  </si>
  <si>
    <t>ไผ่ต่ำ</t>
  </si>
  <si>
    <t>หนองจรเข้</t>
  </si>
  <si>
    <t>หนองนาก</t>
  </si>
  <si>
    <t>ห้วยขมิ้น</t>
  </si>
  <si>
    <t>ห้วยทราย</t>
  </si>
  <si>
    <t>หนองแค ผลรวม</t>
  </si>
  <si>
    <t>หนองสีดา</t>
  </si>
  <si>
    <t>หนองหัวโพ</t>
  </si>
  <si>
    <t>หนองแซง ผลรวม</t>
  </si>
  <si>
    <t>บ้านกลับ</t>
  </si>
  <si>
    <t>บ้านโปร่ง</t>
  </si>
  <si>
    <t>หนองโดน ผลรวม</t>
  </si>
  <si>
    <t>สิงห์บุรี   แยกตามวันที่เริ่มปลูก</t>
  </si>
  <si>
    <t>ค่ายบางระจัน</t>
  </si>
  <si>
    <t>คอทราย</t>
  </si>
  <si>
    <t>บางระจัน</t>
  </si>
  <si>
    <t>โพสังโฆ</t>
  </si>
  <si>
    <t>ค่ายบางระจัน ผลรวม</t>
  </si>
  <si>
    <t>ถอนสมอ</t>
  </si>
  <si>
    <t>โพประจักษ์</t>
  </si>
  <si>
    <t>วิหารขาว</t>
  </si>
  <si>
    <t>ท่าช้าง ผลรวม</t>
  </si>
  <si>
    <t>เชิงกลัด</t>
  </si>
  <si>
    <t>บ้านจ่า</t>
  </si>
  <si>
    <t>พักทัน</t>
  </si>
  <si>
    <t>โพชนไก่</t>
  </si>
  <si>
    <t>ไม้ดัด</t>
  </si>
  <si>
    <t>สระแจง</t>
  </si>
  <si>
    <t>บางระจัน ผลรวม</t>
  </si>
  <si>
    <t>พรหมบุรี</t>
  </si>
  <si>
    <t>บางน้ำเชี่ยว</t>
  </si>
  <si>
    <t>พระงาม</t>
  </si>
  <si>
    <t>หัวป่า</t>
  </si>
  <si>
    <t>พรหมบุรี ผลรวม</t>
  </si>
  <si>
    <t>เมืองสิงห์บุรี</t>
  </si>
  <si>
    <t>จักรสีห์</t>
  </si>
  <si>
    <t>ต้นโพธิ์</t>
  </si>
  <si>
    <t>บางมัญ</t>
  </si>
  <si>
    <t>โพกรวม</t>
  </si>
  <si>
    <t>ม่วงหมู่</t>
  </si>
  <si>
    <t>เมืองสิงห์บุรี ผลรวม</t>
  </si>
  <si>
    <t>อินทร์บุรี</t>
  </si>
  <si>
    <t>ชีน้ำร้าย</t>
  </si>
  <si>
    <t>ทองเอน</t>
  </si>
  <si>
    <t>ทับยา</t>
  </si>
  <si>
    <t>น้ำตาล</t>
  </si>
  <si>
    <t>ประศุก</t>
  </si>
  <si>
    <t>ห้วยชัน</t>
  </si>
  <si>
    <t>อินทร์บุรี ผลรวม</t>
  </si>
  <si>
    <t>สุโขทัย   แยกตามวันที่เริ่มปลูก</t>
  </si>
  <si>
    <t>กงไกรลาศ</t>
  </si>
  <si>
    <t>กกแรต</t>
  </si>
  <si>
    <t>กง</t>
  </si>
  <si>
    <t>ไกรกลาง</t>
  </si>
  <si>
    <t>ไกรนอก</t>
  </si>
  <si>
    <t>ไกรใน</t>
  </si>
  <si>
    <t>ดงเดือย</t>
  </si>
  <si>
    <t>บ้านใหม่สุขเกษม</t>
  </si>
  <si>
    <t>กงไกรลาศ ผลรวม</t>
  </si>
  <si>
    <t>คีรีมาศ</t>
  </si>
  <si>
    <t>ทุ่งยางเมือง</t>
  </si>
  <si>
    <t>นาเชิงคีรี</t>
  </si>
  <si>
    <t>บ้านน้ำพุ</t>
  </si>
  <si>
    <t>ศรีคีรีมาศ</t>
  </si>
  <si>
    <t>หนองกระดิ่ง</t>
  </si>
  <si>
    <t>คีรีมาศ ผลรวม</t>
  </si>
  <si>
    <t>ทุ่งเสลี่ยม</t>
  </si>
  <si>
    <t>กลางดง</t>
  </si>
  <si>
    <t>เขาแก้วศรีสมบูรณ์</t>
  </si>
  <si>
    <t>ไทยชนะศึก</t>
  </si>
  <si>
    <t>บ้านใหม่ไชยมงคล</t>
  </si>
  <si>
    <t>ทุ่งเสลี่ยม ผลรวม</t>
  </si>
  <si>
    <t>บ้านด่านลานหอย</t>
  </si>
  <si>
    <t>ลานหอย</t>
  </si>
  <si>
    <t>วังตะคร้อ</t>
  </si>
  <si>
    <t>วังน้ำขาว</t>
  </si>
  <si>
    <t>วังลึก</t>
  </si>
  <si>
    <t>บ้านด่านลานหอย ผลรวม</t>
  </si>
  <si>
    <t>เมืองสุโขทัย</t>
  </si>
  <si>
    <t>ตาลเตี้ย</t>
  </si>
  <si>
    <t>บ้านสวน</t>
  </si>
  <si>
    <t>บ้านหลุม</t>
  </si>
  <si>
    <t>ปากแคว</t>
  </si>
  <si>
    <t>ปากพระ</t>
  </si>
  <si>
    <t>ยางซ้าย</t>
  </si>
  <si>
    <t>วังทองแดง</t>
  </si>
  <si>
    <t>เมืองสุโขทัย ผลรวม</t>
  </si>
  <si>
    <t>ศรีนคร</t>
  </si>
  <si>
    <t>คลองมะพลับ</t>
  </si>
  <si>
    <t>นครเดิฐ</t>
  </si>
  <si>
    <t>น้ำขุม</t>
  </si>
  <si>
    <t>ศรีนคร ผลรวม</t>
  </si>
  <si>
    <t>ศรีสัชนาลัย</t>
  </si>
  <si>
    <t>ดงคู่</t>
  </si>
  <si>
    <t>บ้านตึก</t>
  </si>
  <si>
    <t>แม่สำ</t>
  </si>
  <si>
    <t>สารจิตร</t>
  </si>
  <si>
    <t>หนองอ้อ</t>
  </si>
  <si>
    <t>หาดเสี้ยว</t>
  </si>
  <si>
    <t>ศรีสัชนาลัย ผลรวม</t>
  </si>
  <si>
    <t>ศรีสำโรง</t>
  </si>
  <si>
    <t>เกาะตาเลี้ยง</t>
  </si>
  <si>
    <t>คลองตาล</t>
  </si>
  <si>
    <t>ทับผึ้ง</t>
  </si>
  <si>
    <t>นาขุนไกร</t>
  </si>
  <si>
    <t>บ้านซ่าน</t>
  </si>
  <si>
    <t>ราวต้นจันทร์</t>
  </si>
  <si>
    <t>วัดเกาะ</t>
  </si>
  <si>
    <t>ศรีสำโรง ผลรวม</t>
  </si>
  <si>
    <t>สวรรคโลก</t>
  </si>
  <si>
    <t>คลองกระจง</t>
  </si>
  <si>
    <t>คลองยาง</t>
  </si>
  <si>
    <t>นาทุ่ง</t>
  </si>
  <si>
    <t>ป่ากุมเกาะ</t>
  </si>
  <si>
    <t>เมืองบางขลัง</t>
  </si>
  <si>
    <t>เมืองบางยม</t>
  </si>
  <si>
    <t>เมืองสวรรคโลก</t>
  </si>
  <si>
    <t>วังพิณพาทย์</t>
  </si>
  <si>
    <t>วังไม้ขอน</t>
  </si>
  <si>
    <t>สวรรคโลก ผลรวม</t>
  </si>
  <si>
    <t>สุพรรณบุรี   แยกตามวันที่เริ่มปลูก</t>
  </si>
  <si>
    <t>สระกระโจม</t>
  </si>
  <si>
    <t>ดอนเจดีย์ ผลรวม</t>
  </si>
  <si>
    <t>เดิมบางนางบวช</t>
  </si>
  <si>
    <t>เดิมบาง</t>
  </si>
  <si>
    <t>ทุ่งคลี</t>
  </si>
  <si>
    <t>นางบวช</t>
  </si>
  <si>
    <t>ยางนอน</t>
  </si>
  <si>
    <t>หัวเขา</t>
  </si>
  <si>
    <t>เดิมบางนางบวช ผลรวม</t>
  </si>
  <si>
    <t>บางปลาม้า</t>
  </si>
  <si>
    <t>โคกคราม</t>
  </si>
  <si>
    <t>จรเข้ใหญ่</t>
  </si>
  <si>
    <t>ตะค่า</t>
  </si>
  <si>
    <t>ไผ่กองดิน</t>
  </si>
  <si>
    <t>มะขามล้ม</t>
  </si>
  <si>
    <t>วัดดาว</t>
  </si>
  <si>
    <t>สาลี</t>
  </si>
  <si>
    <t>บางปลาม้า ผลรวม</t>
  </si>
  <si>
    <t>เมืองสุพรรณบุรี</t>
  </si>
  <si>
    <t>โคกโคเฒ่า</t>
  </si>
  <si>
    <t>ดอนกำยาน</t>
  </si>
  <si>
    <t>ดอนโพธิ์ทอง</t>
  </si>
  <si>
    <t>ดอนมะสังข์</t>
  </si>
  <si>
    <t>ทับตีเหล็ก</t>
  </si>
  <si>
    <t>ท่าพี่เลี้ยง</t>
  </si>
  <si>
    <t>ท่าระหัด</t>
  </si>
  <si>
    <t>พิหารแดง</t>
  </si>
  <si>
    <t>โพธิ์พระยา</t>
  </si>
  <si>
    <t>รั้วใหญ่</t>
  </si>
  <si>
    <t>ศาลาขาว</t>
  </si>
  <si>
    <t>สวนแตง</t>
  </si>
  <si>
    <t>เมืองสุพรรณบุรี ผลรวม</t>
  </si>
  <si>
    <t>ศรีประจันต์</t>
  </si>
  <si>
    <t>ดอนปรู</t>
  </si>
  <si>
    <t>ปลายนา</t>
  </si>
  <si>
    <t>มดแดง</t>
  </si>
  <si>
    <t>วังน้ำซับ</t>
  </si>
  <si>
    <t>ศรีประจันต์ ผลรวม</t>
  </si>
  <si>
    <t>สองพี่น้อง</t>
  </si>
  <si>
    <t>ดอนมะนาว</t>
  </si>
  <si>
    <t>ทุ่งคอก</t>
  </si>
  <si>
    <t>เนินพระปรางค์</t>
  </si>
  <si>
    <t>บ่อสุพรรณ</t>
  </si>
  <si>
    <t>บางตะเคียน</t>
  </si>
  <si>
    <t>บางตาเถร</t>
  </si>
  <si>
    <t>หัวโพธิ์</t>
  </si>
  <si>
    <t>สองพี่น้อง ผลรวม</t>
  </si>
  <si>
    <t>สามชุก</t>
  </si>
  <si>
    <t>กระเสียว</t>
  </si>
  <si>
    <t>หนองผักนาก</t>
  </si>
  <si>
    <t>หนองสะเดา</t>
  </si>
  <si>
    <t>สามชุก ผลรวม</t>
  </si>
  <si>
    <t>หนองหญ้าไซ</t>
  </si>
  <si>
    <t>หนองราชวัตร</t>
  </si>
  <si>
    <t>หนองหญ้าไซ ผลรวม</t>
  </si>
  <si>
    <t>อู่ทอง</t>
  </si>
  <si>
    <t>กระจัน</t>
  </si>
  <si>
    <t>จรเข้สามพัน</t>
  </si>
  <si>
    <t>เจดีย์</t>
  </si>
  <si>
    <t>ดอนมะเกลือ</t>
  </si>
  <si>
    <t>ยุ้งทะลาย</t>
  </si>
  <si>
    <t>สระพังลาน</t>
  </si>
  <si>
    <t>สระยายโสม</t>
  </si>
  <si>
    <t>หนองโอ่ง</t>
  </si>
  <si>
    <t>อู่ทอง ผลรวม</t>
  </si>
  <si>
    <t>ด่านช้าง ผลรวม</t>
  </si>
  <si>
    <t>สุราษฎร์ธานี   แยกตามวันที่เริ่มปลูก</t>
  </si>
  <si>
    <t>คีรีรัฐนิคม</t>
  </si>
  <si>
    <t>คีรีรัฐนิคม ผลรวม</t>
  </si>
  <si>
    <t>ไชยา</t>
  </si>
  <si>
    <t>เลม็ด</t>
  </si>
  <si>
    <t>ไชยา ผลรวม</t>
  </si>
  <si>
    <t>พุนพิน</t>
  </si>
  <si>
    <t>บางงอน</t>
  </si>
  <si>
    <t>พุนพิน ผลรวม</t>
  </si>
  <si>
    <t>กาญจณดิษฐ์</t>
  </si>
  <si>
    <t>กาญจณดิษฐ์ ผลรวม</t>
  </si>
  <si>
    <t>เคียนซา</t>
  </si>
  <si>
    <t>เคียนซา ผลรวม</t>
  </si>
  <si>
    <t>ท่าฉาง</t>
  </si>
  <si>
    <t>ท่าฉาง ผลรวม</t>
  </si>
  <si>
    <t xml:space="preserve">ท่าชนะ </t>
  </si>
  <si>
    <t>ท่าชนะ ผลรวม</t>
  </si>
  <si>
    <t>พนม</t>
  </si>
  <si>
    <t>พนม ผลรวม</t>
  </si>
  <si>
    <t>พระแสง</t>
  </si>
  <si>
    <t>พระแสง ผลรวม</t>
  </si>
  <si>
    <t>เมืองสุราษฎร์ธารนี</t>
  </si>
  <si>
    <t>เมืองสุราษฎร์ธารนี ผลรวม</t>
  </si>
  <si>
    <t>เวียงสระ</t>
  </si>
  <si>
    <t>เวียงสระ ผลรวม</t>
  </si>
  <si>
    <t>สุรินทร์   แยกตามวันที่เริ่มปลูก</t>
  </si>
  <si>
    <t>กาบเชิง</t>
  </si>
  <si>
    <t>คูตัน</t>
  </si>
  <si>
    <t>โคกตะเคียน</t>
  </si>
  <si>
    <t>แนงมุด</t>
  </si>
  <si>
    <t>กาบเชิง ผลรวม</t>
  </si>
  <si>
    <t>เขวาสินรินทร์</t>
  </si>
  <si>
    <t>ตากูก</t>
  </si>
  <si>
    <t>บ้านแร่</t>
  </si>
  <si>
    <t>ปราสาททอง</t>
  </si>
  <si>
    <t>เขวาสินรินทร์ ผลรวม</t>
  </si>
  <si>
    <t>กระหาด</t>
  </si>
  <si>
    <t>บุแกรง</t>
  </si>
  <si>
    <t>เป็นสุข</t>
  </si>
  <si>
    <t>เมืองลีง</t>
  </si>
  <si>
    <t>ลุ่มระวี</t>
  </si>
  <si>
    <t>หนองสนิท</t>
  </si>
  <si>
    <t>จอมพระ ผลรวม</t>
  </si>
  <si>
    <t>ชุมพลบุรี</t>
  </si>
  <si>
    <t>กระเบื้อง</t>
  </si>
  <si>
    <t>นาหนองไผ่</t>
  </si>
  <si>
    <t>ไพรขลา</t>
  </si>
  <si>
    <t>ยะวึก</t>
  </si>
  <si>
    <t>ศรีณรงค์</t>
  </si>
  <si>
    <t>สระขุด</t>
  </si>
  <si>
    <t>ชุมพลบุรี ผลรวม</t>
  </si>
  <si>
    <t>กระโพ</t>
  </si>
  <si>
    <t>บะ</t>
  </si>
  <si>
    <t>บัวโคก</t>
  </si>
  <si>
    <t>พรมเทพ</t>
  </si>
  <si>
    <t>โพนครก</t>
  </si>
  <si>
    <t>หนองเมธี</t>
  </si>
  <si>
    <t>ท่าตูม ผลรวม</t>
  </si>
  <si>
    <t>โนนนารายณ์</t>
  </si>
  <si>
    <t>คำผง</t>
  </si>
  <si>
    <t>โนน</t>
  </si>
  <si>
    <t>ระเวียง</t>
  </si>
  <si>
    <t>หนองเทพ</t>
  </si>
  <si>
    <t>โนนนารายณ์ ผลรวม</t>
  </si>
  <si>
    <t>บัวเชด</t>
  </si>
  <si>
    <t>จรัส</t>
  </si>
  <si>
    <t>ตาวัง</t>
  </si>
  <si>
    <t>สำเภาลูน</t>
  </si>
  <si>
    <t>อาโพน</t>
  </si>
  <si>
    <t>บัวเชด ผลรวม</t>
  </si>
  <si>
    <t>กังแอน</t>
  </si>
  <si>
    <t>กันตรวจระมวล</t>
  </si>
  <si>
    <t>โคกยาง</t>
  </si>
  <si>
    <t>เชื้อเพลิง</t>
  </si>
  <si>
    <t>โชคนาสาม</t>
  </si>
  <si>
    <t>ตานี</t>
  </si>
  <si>
    <t>ตาเบา</t>
  </si>
  <si>
    <t>ทมอ</t>
  </si>
  <si>
    <t>บ้านพลวง</t>
  </si>
  <si>
    <t>ปราสาททนง</t>
  </si>
  <si>
    <t>ปรือ</t>
  </si>
  <si>
    <t>สมุด</t>
  </si>
  <si>
    <t>ปราสาท ผลรวม</t>
  </si>
  <si>
    <t>พนมดงรัก</t>
  </si>
  <si>
    <t>จีกแดก</t>
  </si>
  <si>
    <t>ตาเมียง</t>
  </si>
  <si>
    <t>บักได</t>
  </si>
  <si>
    <t>พนมดงรัก ผลรวม</t>
  </si>
  <si>
    <t>เมืองสุรินทร์</t>
  </si>
  <si>
    <t>กาเกาะ</t>
  </si>
  <si>
    <t>แกใหญ่</t>
  </si>
  <si>
    <t>คอโค</t>
  </si>
  <si>
    <t>เฉนียง</t>
  </si>
  <si>
    <t>ตระแสง</t>
  </si>
  <si>
    <t>ตั้งใจ</t>
  </si>
  <si>
    <t>ตาอ็อง</t>
  </si>
  <si>
    <t>ท่าสว่าง</t>
  </si>
  <si>
    <t>เทนมีย์</t>
  </si>
  <si>
    <t>นอกเมือง</t>
  </si>
  <si>
    <t>บุฤาษี</t>
  </si>
  <si>
    <t>เพี้ยราม</t>
  </si>
  <si>
    <t>เมืองที</t>
  </si>
  <si>
    <t>ราม</t>
  </si>
  <si>
    <t>สลักได</t>
  </si>
  <si>
    <t>แสลงพันธ์</t>
  </si>
  <si>
    <t>เมืองสุรินทร์ ผลรวม</t>
  </si>
  <si>
    <t>รัตนบุรี</t>
  </si>
  <si>
    <t>กุดขาคีม</t>
  </si>
  <si>
    <t>แก</t>
  </si>
  <si>
    <t>ดอนแรด</t>
  </si>
  <si>
    <t>ทับใหญ่</t>
  </si>
  <si>
    <t>น้ำเขียว</t>
  </si>
  <si>
    <t>เบิด</t>
  </si>
  <si>
    <t>ยางสว่าง</t>
  </si>
  <si>
    <t>หนองบัวทอง</t>
  </si>
  <si>
    <t>รัตนบุรี ผลรวม</t>
  </si>
  <si>
    <t>โชคเหนือ</t>
  </si>
  <si>
    <t>ตระเปียงเตีย</t>
  </si>
  <si>
    <t>ตรำดม</t>
  </si>
  <si>
    <t>อู่โลก</t>
  </si>
  <si>
    <t>ลำดวน ผลรวม</t>
  </si>
  <si>
    <t>แจนแวน</t>
  </si>
  <si>
    <t>ณรงค์</t>
  </si>
  <si>
    <t>ตรวจ</t>
  </si>
  <si>
    <t>ศรีณรงค์ ผลรวม</t>
  </si>
  <si>
    <t>ศีขรภูมิ</t>
  </si>
  <si>
    <t>กุดหวาย</t>
  </si>
  <si>
    <t>ขวาวใหญ่</t>
  </si>
  <si>
    <t>คาละแมะ</t>
  </si>
  <si>
    <t>จารพัต</t>
  </si>
  <si>
    <t>ช่างปี่</t>
  </si>
  <si>
    <t>ตรมไพร</t>
  </si>
  <si>
    <t>ตรึม</t>
  </si>
  <si>
    <t>แตล</t>
  </si>
  <si>
    <t>นารุ่ง</t>
  </si>
  <si>
    <t>ระแงง</t>
  </si>
  <si>
    <t>หนองขวาว</t>
  </si>
  <si>
    <t>ศีขรภูมิ ผลรวม</t>
  </si>
  <si>
    <t>สนม</t>
  </si>
  <si>
    <t>นานวน</t>
  </si>
  <si>
    <t>โพนโก</t>
  </si>
  <si>
    <t>หนองระฆัง</t>
  </si>
  <si>
    <t>หนองอียอ</t>
  </si>
  <si>
    <t>สนม ผลรวม</t>
  </si>
  <si>
    <t>สังขะ</t>
  </si>
  <si>
    <t>กระเทียม</t>
  </si>
  <si>
    <t>ขอนแตก</t>
  </si>
  <si>
    <t>ดม</t>
  </si>
  <si>
    <t>ตาคง</t>
  </si>
  <si>
    <t>ตาตุม</t>
  </si>
  <si>
    <t>ทับทัน</t>
  </si>
  <si>
    <t>เทพรักษา</t>
  </si>
  <si>
    <t>บ้านจารย์</t>
  </si>
  <si>
    <t>บ้านชบ</t>
  </si>
  <si>
    <t>สะกาด</t>
  </si>
  <si>
    <t>สังขะ ผลรวม</t>
  </si>
  <si>
    <t>สำโรงทาบ</t>
  </si>
  <si>
    <t>กระออม</t>
  </si>
  <si>
    <t>ประดู่</t>
  </si>
  <si>
    <t>สะโน</t>
  </si>
  <si>
    <t>เสม็จ</t>
  </si>
  <si>
    <t>หนองฮะ</t>
  </si>
  <si>
    <t>หมื่นศรี</t>
  </si>
  <si>
    <t>สำโรงทาบ ผลรวม</t>
  </si>
  <si>
    <t>หนองคาย   แยกตามวันที่เริ่มปลูก</t>
  </si>
  <si>
    <t>ท่าบ่อ</t>
  </si>
  <si>
    <t>กองนาง</t>
  </si>
  <si>
    <t>โคกคอน</t>
  </si>
  <si>
    <t>น้ำโมง</t>
  </si>
  <si>
    <t>บ้านว่าน</t>
  </si>
  <si>
    <t>โพนสา</t>
  </si>
  <si>
    <t>หนองนาง</t>
  </si>
  <si>
    <t>ท่าบ่อ ผลรวม</t>
  </si>
  <si>
    <t>เฝ้าไร่</t>
  </si>
  <si>
    <t>อุดมพร</t>
  </si>
  <si>
    <t>เฝ้าไร่ ผลรวม</t>
  </si>
  <si>
    <t>โพธิ์ตาก ผลรวม</t>
  </si>
  <si>
    <t>โพนพิสัย</t>
  </si>
  <si>
    <t>กุดบง</t>
  </si>
  <si>
    <t>จุมพล</t>
  </si>
  <si>
    <t>ชุมช้าง</t>
  </si>
  <si>
    <t>เซิม</t>
  </si>
  <si>
    <t>นาหนัง</t>
  </si>
  <si>
    <t>สร้างนางขาว</t>
  </si>
  <si>
    <t>เหล่าต่างคำ</t>
  </si>
  <si>
    <t>โพนพิสัย ผลรวม</t>
  </si>
  <si>
    <t>เมืองหนองคาย</t>
  </si>
  <si>
    <t>กวนวัน</t>
  </si>
  <si>
    <t>ค่ายบกหวาน</t>
  </si>
  <si>
    <t>ปะโค</t>
  </si>
  <si>
    <t>พระธาตุบังพวน</t>
  </si>
  <si>
    <t>มีชัย</t>
  </si>
  <si>
    <t>เมืองหมี</t>
  </si>
  <si>
    <t>วัดธาตุ</t>
  </si>
  <si>
    <t>เวียงคุก</t>
  </si>
  <si>
    <t>สีกาย</t>
  </si>
  <si>
    <t>หนองกอมเกาะ</t>
  </si>
  <si>
    <t>หาดคำ</t>
  </si>
  <si>
    <t>หินโงม</t>
  </si>
  <si>
    <t>เมืองหนองคาย ผลรวม</t>
  </si>
  <si>
    <t>รัตนวาปี</t>
  </si>
  <si>
    <t>นาทับไฮ</t>
  </si>
  <si>
    <t>บ้านต้อน</t>
  </si>
  <si>
    <t>พระบาทนาสิงห์</t>
  </si>
  <si>
    <t>รัตนวาปี ผลรวม</t>
  </si>
  <si>
    <t>ศรีเชียงใหม่</t>
  </si>
  <si>
    <t>พานพร้าว</t>
  </si>
  <si>
    <t>หนองปลาปาก</t>
  </si>
  <si>
    <t>ศรีเชียงใหม่ ผลรวม</t>
  </si>
  <si>
    <t>สระใคร</t>
  </si>
  <si>
    <t>คอกช้าง</t>
  </si>
  <si>
    <t>สระใคร ผลรวม</t>
  </si>
  <si>
    <t>สังคม</t>
  </si>
  <si>
    <t>แก้งไก่</t>
  </si>
  <si>
    <t>ผาตั้ง</t>
  </si>
  <si>
    <t>สังคม ผลรวม</t>
  </si>
  <si>
    <t>หนองบัวลำภู   แยกตามวันที่เริ่มปลูก</t>
  </si>
  <si>
    <t>กุดดินจี่</t>
  </si>
  <si>
    <t>เก่ากลอย</t>
  </si>
  <si>
    <t>ดงสวรรค์</t>
  </si>
  <si>
    <t>อุทัยสวรรค์</t>
  </si>
  <si>
    <t>นากลาง ผลรวม</t>
  </si>
  <si>
    <t>นาวัง</t>
  </si>
  <si>
    <t>เทพคีรี</t>
  </si>
  <si>
    <t>นาเหล่า</t>
  </si>
  <si>
    <t>วังปลาป้อม</t>
  </si>
  <si>
    <t>นาวัง ผลรวม</t>
  </si>
  <si>
    <t>กุดดู่</t>
  </si>
  <si>
    <t>ปางกู่</t>
  </si>
  <si>
    <t>โนนสัง ผลรวม</t>
  </si>
  <si>
    <t>เมืองหนองบัวลำภู</t>
  </si>
  <si>
    <t>นาคำไฮ</t>
  </si>
  <si>
    <t>นามะเฟือง</t>
  </si>
  <si>
    <t>โนนขมิ้น</t>
  </si>
  <si>
    <t>ป่าไม้งาม</t>
  </si>
  <si>
    <t>ลำภู</t>
  </si>
  <si>
    <t>หนองภัยศูนย์</t>
  </si>
  <si>
    <t>หนองสวรรค์</t>
  </si>
  <si>
    <t>หัวนา</t>
  </si>
  <si>
    <t>เมืองหนองบัวลำภู ผลรวม</t>
  </si>
  <si>
    <t>กุดสะเทียน</t>
  </si>
  <si>
    <t>โนนม่วง</t>
  </si>
  <si>
    <t>ยางหล่อ</t>
  </si>
  <si>
    <t>หนองกุงแก้ว</t>
  </si>
  <si>
    <t>หนองแก</t>
  </si>
  <si>
    <t>หนองบัวใต้</t>
  </si>
  <si>
    <t>หันนางาม</t>
  </si>
  <si>
    <t>ศรีบุญเรือง ผลรวม</t>
  </si>
  <si>
    <t>สุวรรณคูหา</t>
  </si>
  <si>
    <t>กุดผึ้ง</t>
  </si>
  <si>
    <t>นาด่าน</t>
  </si>
  <si>
    <t>นาสี</t>
  </si>
  <si>
    <t>บุญทัน</t>
  </si>
  <si>
    <t>สุวรรณคูหา ผลรวม</t>
  </si>
  <si>
    <t>อ่างทอง   แยกตามวันที่เริ่มปลูก</t>
  </si>
  <si>
    <t>ไชโย</t>
  </si>
  <si>
    <t>เทวราช</t>
  </si>
  <si>
    <t>ราชสถิตย์</t>
  </si>
  <si>
    <t>ไชโย ผลรวม</t>
  </si>
  <si>
    <t>ป่าโมก</t>
  </si>
  <si>
    <t>บางเสด็จ</t>
  </si>
  <si>
    <t>โผงเผง</t>
  </si>
  <si>
    <t>สายทอง</t>
  </si>
  <si>
    <t>เอกราช</t>
  </si>
  <si>
    <t>ป่าโมก ผลรวม</t>
  </si>
  <si>
    <t>คำหยาด</t>
  </si>
  <si>
    <t>โคกพุทรา</t>
  </si>
  <si>
    <t>บางเจ้าฉ่า</t>
  </si>
  <si>
    <t>โพธิ์รังนก</t>
  </si>
  <si>
    <t>รำมะสัก</t>
  </si>
  <si>
    <t>หนองแม่ไก่</t>
  </si>
  <si>
    <t>อ่างแก้ว</t>
  </si>
  <si>
    <t>อินทประมูล</t>
  </si>
  <si>
    <t>โพธิ์ทอง ผลรวม</t>
  </si>
  <si>
    <t>เมืองอ่างทอง</t>
  </si>
  <si>
    <t>จำปาหล่อ</t>
  </si>
  <si>
    <t>ตลาดกรวด</t>
  </si>
  <si>
    <t>บ้านรี</t>
  </si>
  <si>
    <t>โพสะ</t>
  </si>
  <si>
    <t>มหาดไทย</t>
  </si>
  <si>
    <t>เมืองอ่างทอง ผลรวม</t>
  </si>
  <si>
    <t>วิเศษชัยชาญ</t>
  </si>
  <si>
    <t>คลองขนาก</t>
  </si>
  <si>
    <t>ตลาดใหม่</t>
  </si>
  <si>
    <t>บางจัก</t>
  </si>
  <si>
    <t>ไผ่จำศีล</t>
  </si>
  <si>
    <t>ไผ่ดำพัฒนา</t>
  </si>
  <si>
    <t>ยี่ล้น</t>
  </si>
  <si>
    <t>ศาลเจ้าโรงทอง</t>
  </si>
  <si>
    <t>สาวร้องไห้</t>
  </si>
  <si>
    <t>สี่ร้อย</t>
  </si>
  <si>
    <t>วิเศษชัยชาญ ผลรวม</t>
  </si>
  <si>
    <t>สามโก้</t>
  </si>
  <si>
    <t>โพธิ์ม่วงพันธ์</t>
  </si>
  <si>
    <t>มงคลธรรมนิมิต</t>
  </si>
  <si>
    <t>ราษฎรพัฒนา</t>
  </si>
  <si>
    <t>อบทม</t>
  </si>
  <si>
    <t>สามโก้ ผลรวม</t>
  </si>
  <si>
    <t>แสวงหา</t>
  </si>
  <si>
    <t>จำลอง</t>
  </si>
  <si>
    <t>บ้านพราน</t>
  </si>
  <si>
    <t>ศรีพราน</t>
  </si>
  <si>
    <t>สีบัวทอง</t>
  </si>
  <si>
    <t>แสวงหา ผลรวม</t>
  </si>
  <si>
    <t>อำนาจเจริญ   แยกตามวันที่เริ่มปลูก</t>
  </si>
  <si>
    <t>ชานุมาน</t>
  </si>
  <si>
    <t>โคกก่ง</t>
  </si>
  <si>
    <t>โคกสาร</t>
  </si>
  <si>
    <t>ป่าก่อ</t>
  </si>
  <si>
    <t>ชานุมาน ผลรวม</t>
  </si>
  <si>
    <t>ปทุมราชวงศา</t>
  </si>
  <si>
    <t>คำโพน</t>
  </si>
  <si>
    <t>นาป่าแซง</t>
  </si>
  <si>
    <t>โนนงาม</t>
  </si>
  <si>
    <t>ลือ</t>
  </si>
  <si>
    <t>ห้วย</t>
  </si>
  <si>
    <t>ปทุมราชวงศา ผลรวม</t>
  </si>
  <si>
    <t>พนา</t>
  </si>
  <si>
    <t>จานลาน</t>
  </si>
  <si>
    <t>พระเหลา</t>
  </si>
  <si>
    <t>ไม้กลอน</t>
  </si>
  <si>
    <t>พนา ผลรวม</t>
  </si>
  <si>
    <t>เมืองอำนาจเจริญ</t>
  </si>
  <si>
    <t>ไก่คำ</t>
  </si>
  <si>
    <t>คึมใหญ่</t>
  </si>
  <si>
    <t>ดอนเมย</t>
  </si>
  <si>
    <t>นาจิก</t>
  </si>
  <si>
    <t>นาผือ</t>
  </si>
  <si>
    <t>นาหมอม้า</t>
  </si>
  <si>
    <t>น้ำปลีก</t>
  </si>
  <si>
    <t>โนนโพธิ์</t>
  </si>
  <si>
    <t>โนนหนามแท่ง</t>
  </si>
  <si>
    <t>บุ่ง</t>
  </si>
  <si>
    <t>ปลาค้าว</t>
  </si>
  <si>
    <t>สร้างนกทา</t>
  </si>
  <si>
    <t>หนองมะแซว</t>
  </si>
  <si>
    <t>เหล่าพรวน</t>
  </si>
  <si>
    <t>เมืองอำนาจเจริญ ผลรวม</t>
  </si>
  <si>
    <t>ลืออำนาจ</t>
  </si>
  <si>
    <t>ดงมะยาง</t>
  </si>
  <si>
    <t>เปือย</t>
  </si>
  <si>
    <t>แมด</t>
  </si>
  <si>
    <t>ไร่ขี</t>
  </si>
  <si>
    <t>อำนาจ</t>
  </si>
  <si>
    <t>ลืออำนาจ ผลรวม</t>
  </si>
  <si>
    <t>เสนางคนิคม</t>
  </si>
  <si>
    <t>ไร่สีสุก</t>
  </si>
  <si>
    <t>หนองสามสี</t>
  </si>
  <si>
    <t>เสนางคนิคม ผลรวม</t>
  </si>
  <si>
    <t>หัวตะพาน</t>
  </si>
  <si>
    <t>คำพระ</t>
  </si>
  <si>
    <t>เค็งใหญ่</t>
  </si>
  <si>
    <t>จิกดู่</t>
  </si>
  <si>
    <t>โพนเมืองน้อย</t>
  </si>
  <si>
    <t>รัตนวารี</t>
  </si>
  <si>
    <t>สร้างถ่อน้อย</t>
  </si>
  <si>
    <t>หัวตะพาน ผลรวม</t>
  </si>
  <si>
    <t>อุดรธานี   แยกตามวันที่เริ่มปลูก</t>
  </si>
  <si>
    <t>กุดจับ</t>
  </si>
  <si>
    <t>ขอนยูง</t>
  </si>
  <si>
    <t>ตาลเลียน</t>
  </si>
  <si>
    <t>เมืองเพีย</t>
  </si>
  <si>
    <t>สร้างก่อ</t>
  </si>
  <si>
    <t>กุดจับ ผลรวม</t>
  </si>
  <si>
    <t>กุมภวาปี</t>
  </si>
  <si>
    <t>เชียงแหว</t>
  </si>
  <si>
    <t>แชแล</t>
  </si>
  <si>
    <t>ตูมใต้</t>
  </si>
  <si>
    <t>ผาสุก</t>
  </si>
  <si>
    <t>พันดอน</t>
  </si>
  <si>
    <t>เวียงคำ</t>
  </si>
  <si>
    <t>สีออ</t>
  </si>
  <si>
    <t>เสอเพลอ</t>
  </si>
  <si>
    <t>กุมภวาปี ผลรวม</t>
  </si>
  <si>
    <t>กู่แก้ว</t>
  </si>
  <si>
    <t>คอนสาย</t>
  </si>
  <si>
    <t>โนนทองอินทร์</t>
  </si>
  <si>
    <t>บ้านจีต</t>
  </si>
  <si>
    <t>กู่แก้ว ผลรวม</t>
  </si>
  <si>
    <t>ไชยวาน</t>
  </si>
  <si>
    <t>คำเลาะ</t>
  </si>
  <si>
    <t>ไชยวาน ผลรวม</t>
  </si>
  <si>
    <t>ทุ่งฝน</t>
  </si>
  <si>
    <t>ทุ่งฝน ผลรวม</t>
  </si>
  <si>
    <t>นายูง</t>
  </si>
  <si>
    <t>นาแค</t>
  </si>
  <si>
    <t>บ้านก้อง</t>
  </si>
  <si>
    <t>นายูง ผลรวม</t>
  </si>
  <si>
    <t>น้ำโสม</t>
  </si>
  <si>
    <t>บ้านหยวก</t>
  </si>
  <si>
    <t>โสมเยี่ยม</t>
  </si>
  <si>
    <t>น้ำโสม ผลรวม</t>
  </si>
  <si>
    <t>ทมนางาม</t>
  </si>
  <si>
    <t>บุ่งแก้ว</t>
  </si>
  <si>
    <t>โพธิ์ศรีสำราญ</t>
  </si>
  <si>
    <t>โนนสะอาด ผลรวม</t>
  </si>
  <si>
    <t>บ้านดุง</t>
  </si>
  <si>
    <t>ถ่อนนาลับ</t>
  </si>
  <si>
    <t>นาไหม</t>
  </si>
  <si>
    <t>บ้านจันทน์</t>
  </si>
  <si>
    <t>บ้านชัย</t>
  </si>
  <si>
    <t>บ้านตาด</t>
  </si>
  <si>
    <t>ศรีสุทโธ</t>
  </si>
  <si>
    <t>อ้อมกอ</t>
  </si>
  <si>
    <t>บ้านดุง ผลรวม</t>
  </si>
  <si>
    <t>กลางใหญ่</t>
  </si>
  <si>
    <t>ข้าวสาร</t>
  </si>
  <si>
    <t>เขือน้ำ</t>
  </si>
  <si>
    <t>คำด้วง</t>
  </si>
  <si>
    <t>จำปาโมง</t>
  </si>
  <si>
    <t>หนองหัวคู</t>
  </si>
  <si>
    <t>บ้านผือ ผลรวม</t>
  </si>
  <si>
    <t>ประจักษ์ศิลปาคม</t>
  </si>
  <si>
    <t>นาม่วง</t>
  </si>
  <si>
    <t>ห้วยสามพาด</t>
  </si>
  <si>
    <t>ประจักษ์ศิลปาคม ผลรวม</t>
  </si>
  <si>
    <t>พิบูลย์รักษ์</t>
  </si>
  <si>
    <t>ดอนกลอย</t>
  </si>
  <si>
    <t>บ้านแดง</t>
  </si>
  <si>
    <t>พิบูลย์รักษ์ ผลรวม</t>
  </si>
  <si>
    <t>เพ็ญ</t>
  </si>
  <si>
    <t>เชียงหวาง</t>
  </si>
  <si>
    <t>เตาไห</t>
  </si>
  <si>
    <t>นาพู่</t>
  </si>
  <si>
    <t>สร้างแป้น</t>
  </si>
  <si>
    <t>สุมเส้า</t>
  </si>
  <si>
    <t>เพ็ญ ผลรวม</t>
  </si>
  <si>
    <t>เมืองอุดรธานี</t>
  </si>
  <si>
    <t>กุดสระ</t>
  </si>
  <si>
    <t>เชียงพิณ</t>
  </si>
  <si>
    <t>นากว้าง</t>
  </si>
  <si>
    <t>นิคมสงเคราะห์</t>
  </si>
  <si>
    <t>บ้านจั่น</t>
  </si>
  <si>
    <t>บ้านเลื่อม</t>
  </si>
  <si>
    <t>สามพร้าว</t>
  </si>
  <si>
    <t>หนองขอนกว้าง</t>
  </si>
  <si>
    <t>เมืองอุดรธานี ผลรวม</t>
  </si>
  <si>
    <t>วังสามหมอ</t>
  </si>
  <si>
    <t>คำโคกสูง</t>
  </si>
  <si>
    <t>บะยาว</t>
  </si>
  <si>
    <t>หนองกุงทับม้า</t>
  </si>
  <si>
    <t>วังสามหมอ ผลรวม</t>
  </si>
  <si>
    <t>ศรีธาตุ</t>
  </si>
  <si>
    <t>จำปี</t>
  </si>
  <si>
    <t>หนองนกเขียน</t>
  </si>
  <si>
    <t>ศรีธาตุ ผลรวม</t>
  </si>
  <si>
    <t>สร้างคอม</t>
  </si>
  <si>
    <t>เชียงดา</t>
  </si>
  <si>
    <t>นาสะอาด</t>
  </si>
  <si>
    <t>บ้านยวด</t>
  </si>
  <si>
    <t>บ้านหินโงม</t>
  </si>
  <si>
    <t>สร้างคอม ผลรวม</t>
  </si>
  <si>
    <t>หนองวัวซอ</t>
  </si>
  <si>
    <t>กุดหมากไฟ</t>
  </si>
  <si>
    <t>น้ำพ่น</t>
  </si>
  <si>
    <t>โนนหวาย</t>
  </si>
  <si>
    <t>หมากหญ้า</t>
  </si>
  <si>
    <t>อูบมุง</t>
  </si>
  <si>
    <t>หนองวัวซอ ผลรวม</t>
  </si>
  <si>
    <t>ทับกุง</t>
  </si>
  <si>
    <t>แสงสว่าง</t>
  </si>
  <si>
    <t>หนองแสง ผลรวม</t>
  </si>
  <si>
    <t>หนองหาน</t>
  </si>
  <si>
    <t>ดอนหายโศก</t>
  </si>
  <si>
    <t>บ้านเชียง</t>
  </si>
  <si>
    <t>บ้านยา</t>
  </si>
  <si>
    <t>ผักตบ</t>
  </si>
  <si>
    <t>พังงู</t>
  </si>
  <si>
    <t>สร้อยพร้าว</t>
  </si>
  <si>
    <t>สะแบง</t>
  </si>
  <si>
    <t>หนองสระปลา</t>
  </si>
  <si>
    <t>หนองหาน ผลรวม</t>
  </si>
  <si>
    <t>อุตรดิตถ์   แยกตามวันที่เริ่มปลูก</t>
  </si>
  <si>
    <t>ตรอน</t>
  </si>
  <si>
    <t>ข่อยสูง</t>
  </si>
  <si>
    <t>หาดสองแคว</t>
  </si>
  <si>
    <t>ตรอน ผลรวม</t>
  </si>
  <si>
    <t>ทองแสนขัน</t>
  </si>
  <si>
    <t>น้ำพี้</t>
  </si>
  <si>
    <t>ป่าคาย</t>
  </si>
  <si>
    <t>ผักขวง</t>
  </si>
  <si>
    <t>ทองแสนขัน ผลรวม</t>
  </si>
  <si>
    <t>ท่าปลา</t>
  </si>
  <si>
    <t>น้ำหมัน</t>
  </si>
  <si>
    <t>ผาเลือด</t>
  </si>
  <si>
    <t>ร่วมจิต</t>
  </si>
  <si>
    <t>หาดล้า</t>
  </si>
  <si>
    <t>ท่าปลา ผลรวม</t>
  </si>
  <si>
    <t>น้ำปาด</t>
  </si>
  <si>
    <t>เด่นเหล็ก</t>
  </si>
  <si>
    <t>น้ำไคร้</t>
  </si>
  <si>
    <t>บ้านฝาย</t>
  </si>
  <si>
    <t>ห้วยมุ่น</t>
  </si>
  <si>
    <t>น้ำปาด ผลรวม</t>
  </si>
  <si>
    <t>พิชัย</t>
  </si>
  <si>
    <t>คอรุม</t>
  </si>
  <si>
    <t>ท่ามะเฟือง</t>
  </si>
  <si>
    <t>ท่าสัก</t>
  </si>
  <si>
    <t>นาอิน</t>
  </si>
  <si>
    <t>บ้านโคน</t>
  </si>
  <si>
    <t>บ้านดารา</t>
  </si>
  <si>
    <t>พญาแมน</t>
  </si>
  <si>
    <t>ไร่อ้อย</t>
  </si>
  <si>
    <t>พิชัย ผลรวม</t>
  </si>
  <si>
    <t>ฟากท่า</t>
  </si>
  <si>
    <t>บ้านเสี้ยว</t>
  </si>
  <si>
    <t>ฟากท่า ผลรวม</t>
  </si>
  <si>
    <t>เมืองอุตรดิตถ์</t>
  </si>
  <si>
    <t>ขุนฝาง</t>
  </si>
  <si>
    <t>คุ้งตะเภา</t>
  </si>
  <si>
    <t>ท่าอิฐ</t>
  </si>
  <si>
    <t>น้ำริด</t>
  </si>
  <si>
    <t>บ้านด่านนาขาม</t>
  </si>
  <si>
    <t>ป่าเซ่า</t>
  </si>
  <si>
    <t>ผาจุก</t>
  </si>
  <si>
    <t>วังกะพี้</t>
  </si>
  <si>
    <t>วังดิน</t>
  </si>
  <si>
    <t>หาดกรวด</t>
  </si>
  <si>
    <t>หาดงิ้ว</t>
  </si>
  <si>
    <t>เมืองอุตรดิตถ์ ผลรวม</t>
  </si>
  <si>
    <t>ลับแล</t>
  </si>
  <si>
    <t>ชัยจุมพล</t>
  </si>
  <si>
    <t>ด่านแม่คำมัน</t>
  </si>
  <si>
    <t>ทุ่งยั้ง</t>
  </si>
  <si>
    <t>ฝายหลวง</t>
  </si>
  <si>
    <t>ศรีพนมมาศ</t>
  </si>
  <si>
    <t>ลับแล ผลรวม</t>
  </si>
  <si>
    <t>บ้านโคก ผลรวม</t>
  </si>
  <si>
    <t>อุทัยธานี   แยกตามวันที่เริ่มปลูก</t>
  </si>
  <si>
    <t>ทัพทัน</t>
  </si>
  <si>
    <t>เขาขี้ฝอย</t>
  </si>
  <si>
    <t>ตลุกดู่</t>
  </si>
  <si>
    <t>ทุ่งนาไทย</t>
  </si>
  <si>
    <t>หนองกลางดง</t>
  </si>
  <si>
    <t>หนองยายดา</t>
  </si>
  <si>
    <t>หนองสระ</t>
  </si>
  <si>
    <t>ทัพทัน ผลรวม</t>
  </si>
  <si>
    <t>บ้านไร่ ผลรวม</t>
  </si>
  <si>
    <t>เมืองอุทัยธานี</t>
  </si>
  <si>
    <t>เกาะเทโพ</t>
  </si>
  <si>
    <t>ดอนขวาง</t>
  </si>
  <si>
    <t>ท่าซุง</t>
  </si>
  <si>
    <t>น้ำซึม</t>
  </si>
  <si>
    <t>เนินแจง</t>
  </si>
  <si>
    <t>โนนเหล็ก</t>
  </si>
  <si>
    <t>สะแกกรัง</t>
  </si>
  <si>
    <t>หนองไผ่แบน</t>
  </si>
  <si>
    <t>หนองพังค่า</t>
  </si>
  <si>
    <t>หาดทนง</t>
  </si>
  <si>
    <t>อุทัยใหม่</t>
  </si>
  <si>
    <t>เมืองอุทัยธานี ผลรวม</t>
  </si>
  <si>
    <t>ลานสัก</t>
  </si>
  <si>
    <t>ทุ่งนางาม</t>
  </si>
  <si>
    <t>น้ำรอบ</t>
  </si>
  <si>
    <t>ประดู่ยืน</t>
  </si>
  <si>
    <t>ป่าอ้อ</t>
  </si>
  <si>
    <t>ลานสัก ผลรวม</t>
  </si>
  <si>
    <t>บ่อยาง</t>
  </si>
  <si>
    <t>ไผ่เขียว</t>
  </si>
  <si>
    <t>สว่างอารมณ์ ผลรวม</t>
  </si>
  <si>
    <t>หนองขาหย่าง</t>
  </si>
  <si>
    <t>ท่าโพ</t>
  </si>
  <si>
    <t>หมกแถว</t>
  </si>
  <si>
    <t>ห้วยรอบ</t>
  </si>
  <si>
    <t>หนองขาหย่าง ผลรวม</t>
  </si>
  <si>
    <t>หนองฉาง</t>
  </si>
  <si>
    <t>เขากวางทอง</t>
  </si>
  <si>
    <t>เขาบางแกรก</t>
  </si>
  <si>
    <t>ทุ่งพง</t>
  </si>
  <si>
    <t>ทุ่งโพ</t>
  </si>
  <si>
    <t>หนองนางนวล</t>
  </si>
  <si>
    <t>อุทัยเก่า</t>
  </si>
  <si>
    <t>หนองฉาง ผลรวม</t>
  </si>
  <si>
    <t>ห้วยคต</t>
  </si>
  <si>
    <t>สุขฤทัย</t>
  </si>
  <si>
    <t>ห้วยคต ผลรวม</t>
  </si>
  <si>
    <t>อุบลราชธานี   แยกตามวันที่เริ่มปลูก</t>
  </si>
  <si>
    <t>กุดข้าวปุ้น</t>
  </si>
  <si>
    <t>กาบิน</t>
  </si>
  <si>
    <t>แก่งเค็ง</t>
  </si>
  <si>
    <t>ข้าวปุ้น</t>
  </si>
  <si>
    <t>โนนสวาง</t>
  </si>
  <si>
    <t>หนองทันน้ำ</t>
  </si>
  <si>
    <t>กุดข้าวปุ้น ผลรวม</t>
  </si>
  <si>
    <t>เขมราฐ</t>
  </si>
  <si>
    <t>แก้งเหนือ</t>
  </si>
  <si>
    <t>เจียด</t>
  </si>
  <si>
    <t>นาแวง</t>
  </si>
  <si>
    <t>หนองนกทา</t>
  </si>
  <si>
    <t>เขมราฐ ผลรวม</t>
  </si>
  <si>
    <t>เขื่องใน</t>
  </si>
  <si>
    <t>ก่อเอ้</t>
  </si>
  <si>
    <t>ค้อทอง</t>
  </si>
  <si>
    <t>ชีทวน</t>
  </si>
  <si>
    <t>แดงหม้อ</t>
  </si>
  <si>
    <t>ท่าไห</t>
  </si>
  <si>
    <t>ธาตุน้อย</t>
  </si>
  <si>
    <t>นาคำใหญ่</t>
  </si>
  <si>
    <t>บ้านไทย</t>
  </si>
  <si>
    <t>ยางขี้นก</t>
  </si>
  <si>
    <t>สร้างถ่อ</t>
  </si>
  <si>
    <t>สหธาตุ</t>
  </si>
  <si>
    <t>หนองเหล่า</t>
  </si>
  <si>
    <t>หัวดอน</t>
  </si>
  <si>
    <t>เขื่องใน ผลรวม</t>
  </si>
  <si>
    <t>โขงเจียม</t>
  </si>
  <si>
    <t>นาโพธิ์กลาง</t>
  </si>
  <si>
    <t>หนองแสงใหญ่</t>
  </si>
  <si>
    <t>โขงเจียม ผลรวม</t>
  </si>
  <si>
    <t>ดอนมดแดง</t>
  </si>
  <si>
    <t>คำไฮใหญ่</t>
  </si>
  <si>
    <t>ท่าเมือง</t>
  </si>
  <si>
    <t>เหล่าแดง</t>
  </si>
  <si>
    <t>ดอนมดแดง ผลรวม</t>
  </si>
  <si>
    <t>เดชอุดม</t>
  </si>
  <si>
    <t>กุดประทาย</t>
  </si>
  <si>
    <t>แก้ง</t>
  </si>
  <si>
    <t>คำครั่ง</t>
  </si>
  <si>
    <t>ตบหู</t>
  </si>
  <si>
    <t>ท่าโพธิ์ศรี</t>
  </si>
  <si>
    <t>ทุ่งเทิง</t>
  </si>
  <si>
    <t>นากระแซง</t>
  </si>
  <si>
    <t>นาเจริญ</t>
  </si>
  <si>
    <t>นาส่วง</t>
  </si>
  <si>
    <t>บัวงาม</t>
  </si>
  <si>
    <t>ป่าโมง</t>
  </si>
  <si>
    <t>เมืองเดช</t>
  </si>
  <si>
    <t>เดชอุดม ผลรวม</t>
  </si>
  <si>
    <t>ตระการพืชผล</t>
  </si>
  <si>
    <t>กระเดียน</t>
  </si>
  <si>
    <t>กุดยาลวน</t>
  </si>
  <si>
    <t>กุศกร</t>
  </si>
  <si>
    <t>เกษม</t>
  </si>
  <si>
    <t>ขุหลุ</t>
  </si>
  <si>
    <t>คำเจริญ</t>
  </si>
  <si>
    <t>เซเป็ด</t>
  </si>
  <si>
    <t>ตระการ</t>
  </si>
  <si>
    <t>ตากแดด</t>
  </si>
  <si>
    <t>ถ้ำแข้</t>
  </si>
  <si>
    <t>นาพิน</t>
  </si>
  <si>
    <t>นาสะไม</t>
  </si>
  <si>
    <t>โนนกุง</t>
  </si>
  <si>
    <t>เป้า</t>
  </si>
  <si>
    <t>สะพือ</t>
  </si>
  <si>
    <t>ห้วยฝ้ายพัฒนา</t>
  </si>
  <si>
    <t>ไหล่ทุ่ง</t>
  </si>
  <si>
    <t>ตระการพืชผล ผลรวม</t>
  </si>
  <si>
    <t>ตาลสุม</t>
  </si>
  <si>
    <t>คำหว้า</t>
  </si>
  <si>
    <t>จิกเทิง</t>
  </si>
  <si>
    <t>นาคาย</t>
  </si>
  <si>
    <t>ตาลสุม ผลรวม</t>
  </si>
  <si>
    <t>ทุ่งศรีอุดม</t>
  </si>
  <si>
    <t>กุดเรือ</t>
  </si>
  <si>
    <t>โคกชำแระ</t>
  </si>
  <si>
    <t>นาเกษม</t>
  </si>
  <si>
    <t>นาห่อม</t>
  </si>
  <si>
    <t>หนองอ้ม</t>
  </si>
  <si>
    <t>ทุ่งศรีอุดม ผลรวม</t>
  </si>
  <si>
    <t>นาจะหลวย</t>
  </si>
  <si>
    <t>บ้านตูม</t>
  </si>
  <si>
    <t>โสกแสง</t>
  </si>
  <si>
    <t>นาจะหลวย ผลรวม</t>
  </si>
  <si>
    <t>กองโพน</t>
  </si>
  <si>
    <t>พะลาน</t>
  </si>
  <si>
    <t>พังเคน</t>
  </si>
  <si>
    <t>นาตาล ผลรวม</t>
  </si>
  <si>
    <t>นาเยีย</t>
  </si>
  <si>
    <t>นาเรือง</t>
  </si>
  <si>
    <t>นาเยีย ผลรวม</t>
  </si>
  <si>
    <t>น้ำขุ่น</t>
  </si>
  <si>
    <t>ตาเกา</t>
  </si>
  <si>
    <t>ไพบูลย์</t>
  </si>
  <si>
    <t>น้ำขุ่น ผลรวม</t>
  </si>
  <si>
    <t>น้ำยืน</t>
  </si>
  <si>
    <t>เก่าขาม</t>
  </si>
  <si>
    <t>โซง</t>
  </si>
  <si>
    <t>โดมประดิษฐ์</t>
  </si>
  <si>
    <t>บุเปือย</t>
  </si>
  <si>
    <t>สีวิเชียร</t>
  </si>
  <si>
    <t>น้ำยืน ผลรวม</t>
  </si>
  <si>
    <t>บุณฑริก</t>
  </si>
  <si>
    <t>คอแลน</t>
  </si>
  <si>
    <t>บ้านแมด</t>
  </si>
  <si>
    <t>หนองสะโน</t>
  </si>
  <si>
    <t>ห้วยข่า</t>
  </si>
  <si>
    <t>บุณฑริก ผลรวม</t>
  </si>
  <si>
    <t>พิบูลมังสาหาร</t>
  </si>
  <si>
    <t>กุดชมภู</t>
  </si>
  <si>
    <t>ดอนจิก</t>
  </si>
  <si>
    <t>โนนกลาง</t>
  </si>
  <si>
    <t>โนนกาหลง</t>
  </si>
  <si>
    <t>บ้านแขม</t>
  </si>
  <si>
    <t>พิบูล</t>
  </si>
  <si>
    <t>ระเว</t>
  </si>
  <si>
    <t>ไร่ใต้</t>
  </si>
  <si>
    <t>หนองบัวฮี</t>
  </si>
  <si>
    <t>อ่างศิลา</t>
  </si>
  <si>
    <t>พิบูลมังสาหาร ผลรวม</t>
  </si>
  <si>
    <t>ม่วงใหญ่</t>
  </si>
  <si>
    <t>เหล่างาม</t>
  </si>
  <si>
    <t>โพธิ์ไทร ผลรวม</t>
  </si>
  <si>
    <t>ม่วงสามสิบ</t>
  </si>
  <si>
    <t>ดุมใหญ่</t>
  </si>
  <si>
    <t>เตย</t>
  </si>
  <si>
    <t>ยางโยภาพ</t>
  </si>
  <si>
    <t>ยางสักกระโพหลุ่ม</t>
  </si>
  <si>
    <t>หนองไข่นก</t>
  </si>
  <si>
    <t>หนองช้างใหญ่</t>
  </si>
  <si>
    <t>เหล่าบก</t>
  </si>
  <si>
    <t>ม่วงสามสิบ ผลรวม</t>
  </si>
  <si>
    <t>เมืองอุบลราชธานี</t>
  </si>
  <si>
    <t>กระโสบ</t>
  </si>
  <si>
    <t>กุดลาด</t>
  </si>
  <si>
    <t>ขามใหญ่</t>
  </si>
  <si>
    <t>แจระแม</t>
  </si>
  <si>
    <t>ปทุม</t>
  </si>
  <si>
    <t>ไร่น้อย</t>
  </si>
  <si>
    <t>หนองขอน</t>
  </si>
  <si>
    <t>เมืองอุบลราชธานี ผลรวม</t>
  </si>
  <si>
    <t>วารินชำราบ</t>
  </si>
  <si>
    <t>คำขวาง</t>
  </si>
  <si>
    <t>คำน้ำแซบ</t>
  </si>
  <si>
    <t>โนนผึ้ง</t>
  </si>
  <si>
    <t>โนนโหนน</t>
  </si>
  <si>
    <t>บุ่งหวาย</t>
  </si>
  <si>
    <t>บุ่งไหม</t>
  </si>
  <si>
    <t>เมืองศรีไค</t>
  </si>
  <si>
    <t>สระสมิง</t>
  </si>
  <si>
    <t>หนองกินเพล</t>
  </si>
  <si>
    <t>ห้วยขะยุง</t>
  </si>
  <si>
    <t>วารินชำราบ ผลรวม</t>
  </si>
  <si>
    <t>ศรีเมืองใหม่</t>
  </si>
  <si>
    <t>แก้งกอก</t>
  </si>
  <si>
    <t>คำไหล</t>
  </si>
  <si>
    <t>ตะบ่าย</t>
  </si>
  <si>
    <t>นาเลิน</t>
  </si>
  <si>
    <t>ลาดควาย</t>
  </si>
  <si>
    <t>วาริน</t>
  </si>
  <si>
    <t>หนามแท่ง</t>
  </si>
  <si>
    <t>เอือดใหญ่</t>
  </si>
  <si>
    <t>ศรีเมืองใหม่ ผลรวม</t>
  </si>
  <si>
    <t>สว่างวีระวงศ์</t>
  </si>
  <si>
    <t>แก่งโดม</t>
  </si>
  <si>
    <t>บุ่งมะแลง</t>
  </si>
  <si>
    <t>สว่างวีระวงศ์ ผลรวม</t>
  </si>
  <si>
    <t>ค้อน้อย</t>
  </si>
  <si>
    <t>โนนกาเล็น</t>
  </si>
  <si>
    <t>บอน</t>
  </si>
  <si>
    <t>สำโรง ผลรวม</t>
  </si>
  <si>
    <t>สิรินธร</t>
  </si>
  <si>
    <t>คันไร่</t>
  </si>
  <si>
    <t>ช่องเม็ก</t>
  </si>
  <si>
    <t>นิคมลำโดมน้อย</t>
  </si>
  <si>
    <t>โนนก่อ</t>
  </si>
  <si>
    <t>ฝางคำ</t>
  </si>
  <si>
    <t>สิรินธร ผลรวม</t>
  </si>
  <si>
    <t>เหล่าเสือโก้ก</t>
  </si>
  <si>
    <t>แพงใหญ่</t>
  </si>
  <si>
    <t>หนองบก</t>
  </si>
  <si>
    <t>เหล่าเสือโก้ก ผลรวม</t>
  </si>
  <si>
    <t>การติดตามพื้นที่ปลูกข้าวและคาดการณ์ผลผลิต ปี 2559/60 จากดาวเทียมเทียบกับพื้นที่เป้าหมายส่งเสริมปลูกข้าว รอบที่ 1 ปี 2559/60                ณ วันที่ 31 กรกฎาคม  2559</t>
  </si>
  <si>
    <t>การติดตามพื้นที่ปลูกข้าวและคาดการณ์ผลผลิต ปี 2559/60 จากดาวเทียมเทียมเทียบกับพื้นที่เป้าหมายส่งเสริมปลูกข้าว รอบที่ 1 ปี 2559/60 ณ วันที่ 31 กรกฎาคม  2559</t>
  </si>
  <si>
    <t>จังหวัดชุมพร แยกตามวันที่เริ่มปลูก</t>
  </si>
  <si>
    <t>คำชี้แจง</t>
  </si>
  <si>
    <t>1. ข้อมูลที่จัดทำมาจากระบบภูมิสารสนเทศเพื่อการบริหารจัดการเกษตรเชิงพื้นที่ http://g-agro.gistda.or.th/ (ระบบการติดตามสถานการณ์เพาะปลูกข้าวของประเทศไทยจากดาวเทียม และระบบติดตามพื้นที่เพาะปลูกข้าวเทียบกับพื้นที่เป้าหม่ายส่งเสริมปลูกข้าวปี การผลิต 2559/60)</t>
  </si>
  <si>
    <t>2. (1) พื้นที่ปลูกจริงที่เกษตรกรปลูกข้าว มาจากข้อมูลระบบภูมิสารสนเทศฯ ของ Gistda</t>
  </si>
  <si>
    <t>3. (2) พื้นที่เป้าหมายของกระทรวงเกษตรและสหกรณ์ ตามประกาศพื้นที่เป้าหมายส่งเสริมปลูกข้าวรอบที่ 1 เมื่อ 16 พฤษภาคม 2559</t>
  </si>
  <si>
    <r>
      <t xml:space="preserve">4. (3) พื้นที่ที่ยังไม่ปลูก/ปลูกเกิน มาจาก  (2) - (1)   (พื้นที่เป้าหมาย -  พื้นที่ปลูกจริง) </t>
    </r>
    <r>
      <rPr>
        <b/>
        <sz val="16"/>
        <color rgb="FFFF0000"/>
        <rFont val="TH SarabunPSK"/>
        <family val="2"/>
      </rPr>
      <t>กรณีตัวเลขติดลบ หมายถึง เพาะปลูกเกิน</t>
    </r>
    <r>
      <rPr>
        <b/>
        <sz val="16"/>
        <color theme="1"/>
        <rFont val="TH SarabunPSK"/>
        <family val="2"/>
      </rPr>
      <t xml:space="preserve"> และ</t>
    </r>
    <r>
      <rPr>
        <b/>
        <sz val="16"/>
        <color theme="3"/>
        <rFont val="TH SarabunPSK"/>
        <family val="2"/>
      </rPr>
      <t>ตัวเลขที่ไม่ติดลบ หมายถึง ยังไม่ได้เพาะปลูกหรือต้องปลูกเพิ่ม</t>
    </r>
  </si>
  <si>
    <t xml:space="preserve">"(1) </t>
  </si>
  <si>
    <t xml:space="preserve">"(2) </t>
  </si>
  <si>
    <t xml:space="preserve">"(3) </t>
  </si>
  <si>
    <t>เรียงลำดับ</t>
  </si>
  <si>
    <t>การปลูกจาก</t>
  </si>
  <si>
    <t>น้อยไปหามาก</t>
  </si>
  <si>
    <t xml:space="preserve">"(4) </t>
  </si>
  <si>
    <t>ภาพรวม  แยกตามวันที่เก็บเกี่ยว</t>
  </si>
  <si>
    <t>การติดตามพื้นที่ปลูกข้าวและคาดการณ์ผลผลิต ปี 2559/60 จากดาวเทียม ณ วันที่ 31 กรกฎาคม  2559</t>
  </si>
  <si>
    <t>ยะลา   แยกตามวันที่เริ่มปลูก</t>
  </si>
  <si>
    <t>สะเตงนอก</t>
  </si>
  <si>
    <t>เมืองยะลา ผลรวม</t>
  </si>
  <si>
    <t>กอตอตือร๊ะ</t>
  </si>
  <si>
    <t>เนินงาม</t>
  </si>
  <si>
    <t>วังพญา</t>
  </si>
  <si>
    <t>รามัน ผลรวม</t>
  </si>
  <si>
    <t>ลำปาง   แยกตามวันที่เริ่มปลูก</t>
  </si>
  <si>
    <t>นาแส่ง</t>
  </si>
  <si>
    <t>ลำปางหลวง</t>
  </si>
  <si>
    <t>วังพร้าว</t>
  </si>
  <si>
    <t>ศาลา</t>
  </si>
  <si>
    <t>ใหม่พัฒนา</t>
  </si>
  <si>
    <t>ไหล่หิน</t>
  </si>
  <si>
    <t>เกาะคา ผลรวม</t>
  </si>
  <si>
    <t>บ้านร้อง</t>
  </si>
  <si>
    <t>ปงเตา</t>
  </si>
  <si>
    <t>งาว ผลรวม</t>
  </si>
  <si>
    <t>บ้านสา</t>
  </si>
  <si>
    <t>วิเชตนคร</t>
  </si>
  <si>
    <t>แจ้ห่ม ผลรวม</t>
  </si>
  <si>
    <t>แม่ถอด</t>
  </si>
  <si>
    <t>แม่ปะ</t>
  </si>
  <si>
    <t>ล้อมแรด</t>
  </si>
  <si>
    <t>เวียงมอก</t>
  </si>
  <si>
    <t>เถิน ผลรวม</t>
  </si>
  <si>
    <t>แจ้ซ้อน</t>
  </si>
  <si>
    <t>ทุ่งกว๋าว</t>
  </si>
  <si>
    <t>บ้านขอ</t>
  </si>
  <si>
    <t>เมืองปาน ผลรวม</t>
  </si>
  <si>
    <t>ทุ่งฝาย</t>
  </si>
  <si>
    <t>บ่อแฮ้ว</t>
  </si>
  <si>
    <t>บ้านค่า</t>
  </si>
  <si>
    <t>บ้านเสด็จ</t>
  </si>
  <si>
    <t>บ้านเอื้อม</t>
  </si>
  <si>
    <t>บุญนาคพัฒนา</t>
  </si>
  <si>
    <t>ปงแสนทอง</t>
  </si>
  <si>
    <t>เมืองลำปาง ผลรวม</t>
  </si>
  <si>
    <t>ดอนไฟ</t>
  </si>
  <si>
    <t>สันดอนแก้ว</t>
  </si>
  <si>
    <t>แม่ทะ ผลรวม</t>
  </si>
  <si>
    <t>แม่พริก ผลรวม</t>
  </si>
  <si>
    <t>ทุ่งฮั้ว</t>
  </si>
  <si>
    <t>ร่องเคาะ</t>
  </si>
  <si>
    <t>วังแก้ว</t>
  </si>
  <si>
    <t>วังซ้าย</t>
  </si>
  <si>
    <t>วังใต้</t>
  </si>
  <si>
    <t>วังทรายคำ</t>
  </si>
  <si>
    <t>วังเหนือ ผลรวม</t>
  </si>
  <si>
    <t>สบปราบ ผลรวม</t>
  </si>
  <si>
    <t>ทุ่งงาม</t>
  </si>
  <si>
    <t>เสริมกลาง</t>
  </si>
  <si>
    <t>เสริมขวา</t>
  </si>
  <si>
    <t>เสริมงาม ผลรวม</t>
  </si>
  <si>
    <t>ปงยางคก</t>
  </si>
  <si>
    <t>เมืองยาว</t>
  </si>
  <si>
    <t>วอแก้ว</t>
  </si>
  <si>
    <t>เวียงตาล</t>
  </si>
  <si>
    <t>หนองหล่ม</t>
  </si>
  <si>
    <t>ห้างฉัตร ผลรวม</t>
  </si>
  <si>
    <t>กรุงเทพมหานคร   แยกตามวันที่เก็บเกี่ยว</t>
  </si>
  <si>
    <t>กาญจนบุรี   แยกตามวันที่เก็บเกี่ยว</t>
  </si>
  <si>
    <t>กาฬสินธุ์   แยกตามวันที่เก็บเกี่ยว</t>
  </si>
  <si>
    <t>กำแพงเพชร   แยกตามวันที่เก็บเกี่ยว</t>
  </si>
  <si>
    <t>ขอนแก่น   แยกตามวันที่เก็บเกี่ยว</t>
  </si>
  <si>
    <t>จันทบุรี   แยกตามวันที่เก็บเกี่ยว</t>
  </si>
  <si>
    <t>ฉะเชิงเทรา   แยกตามวันที่เก็บเก็ยว</t>
  </si>
  <si>
    <t>ชลบุรี   แยกตามวันที่เก็บเกี่ยว</t>
  </si>
  <si>
    <t>ชัยนาท   แยกตามวันที่เก็บเกี่ยว</t>
  </si>
  <si>
    <t>ชัยภูมิ   แยกตามวันที่เก็บเกี่ยว</t>
  </si>
  <si>
    <t>เชียงราย   แยกตามวันที่เก็บเกี่ยว</t>
  </si>
  <si>
    <t>เชียงใหม่   แยกตามวันที่เก็บเกี่ยว</t>
  </si>
  <si>
    <t>ตรัง   แยกตามวันที่เก็บเกี่ยว</t>
  </si>
  <si>
    <t>ตราด   แยกตามวันที่ดก็บเกี่ยว</t>
  </si>
  <si>
    <t>ตาก   แยกตามวันที่เก็บเกี่ยว</t>
  </si>
  <si>
    <t>นครนายก   แยกตามวันที่เก็บเกี่ยว</t>
  </si>
  <si>
    <t>นครปฐม   แยกตามวันที่เก็บเกี่ยว</t>
  </si>
  <si>
    <t>นครพนม   แยกตามวันที่เก็บเกี่ยว</t>
  </si>
  <si>
    <t>นครราชสีมา   แยกตามวันที่เก็บเกี่ยว</t>
  </si>
  <si>
    <t>นครสวรรค์   แยกตามวันที่เก็บเกี่ยว</t>
  </si>
  <si>
    <t>นนทบุรี   แยกตามวันที่เก็บเกี่ยว</t>
  </si>
  <si>
    <t>นราธิวาส   แยกตามวันที่เก็บเกี่ยว</t>
  </si>
  <si>
    <t>น่าน   แยกตามวันที่เก็บเกี่ยว</t>
  </si>
  <si>
    <t>บึงกาฬ   แยกตามวันที่เก็บเกี่ยว</t>
  </si>
  <si>
    <t>บุรีรัมย์   แยกตามวันที่เก็บเกี่ยว</t>
  </si>
  <si>
    <t>ปทุมธานี   แยกตามวันที่เก็บเกี่ยว</t>
  </si>
  <si>
    <t>ประจวบคีรีขันธ์   แยกตามวันที่เก็บเกี่ยว</t>
  </si>
  <si>
    <t>ปราจีนบุรี   แยกตามวันที่เก็บเกี่ยว</t>
  </si>
  <si>
    <t>ปัตตานี   แยกตามวันที่เก็บเกี่ยว</t>
  </si>
  <si>
    <t>พระนครศรีอยุธยา   แยกตามวันที่เก็บเกี่ยว</t>
  </si>
  <si>
    <t>พะเยา   แยกตามวันที่เก็บเกี่ยว</t>
  </si>
  <si>
    <t>พัทลุง   แยกตามวันที่เก็บเกี่ยว</t>
  </si>
  <si>
    <t>พิจิตร   แยกตามวันที่เก็ลเกี่ยว</t>
  </si>
  <si>
    <t>พิษณุโลก   แยกตามวันที่เก็บเกี่ยว</t>
  </si>
  <si>
    <t>เพชรบุรี   แยกตามวันที่เก็บเกี่ยว</t>
  </si>
  <si>
    <t>เพชรบูรณ์   แยกตามวันที่เก็บเกี่ยว</t>
  </si>
  <si>
    <t>แพร่   แยกตามวันที่เก็บเกี่ยว</t>
  </si>
  <si>
    <t>มหาสารคาม   แยกตามวันที่เก็บเกี่ยว</t>
  </si>
  <si>
    <t>มุกดาหาร   แยกตามวันที่เก็บเกี่ยว</t>
  </si>
  <si>
    <t>แม่ฮ่องสอน   แยกตามวันที่เก็บเกี่ยว</t>
  </si>
  <si>
    <t>ยโสธร   แยกตามวันที่แก็บเกี่ยว</t>
  </si>
  <si>
    <t>กรงปินัง</t>
  </si>
  <si>
    <t>กรงปินัง ผลรวม</t>
  </si>
  <si>
    <t>บันนังสตา</t>
  </si>
  <si>
    <t>บันนังสตา ผลรวม</t>
  </si>
  <si>
    <t>ยะหา</t>
  </si>
  <si>
    <t>ยะหา ผลรวม</t>
  </si>
  <si>
    <t>ยะลา   แยกตามวันที่เก็บเกี่ยว</t>
  </si>
  <si>
    <t>ร้อยเอ็ด   แยกตามวันที่เก็บเกี่ยว</t>
  </si>
  <si>
    <t>ระยอง   แยกตามวันที่เก็บเกี่ยว</t>
  </si>
  <si>
    <t>ราชบุรี   แยกตามวันที่เก็บเกี่ยว</t>
  </si>
  <si>
    <t>ลพบุรี   แยกตามวันที่เก็บเกี่ยว</t>
  </si>
  <si>
    <t>แม่เมาะ</t>
  </si>
  <si>
    <t>แม่เมาะ ผลรวม</t>
  </si>
  <si>
    <t>ลำปาง   แยกตามวันที่เก็บเกี่ยว</t>
  </si>
  <si>
    <t>ลำพูน   แยกตามวันที่เก็บเกี่ยว</t>
  </si>
  <si>
    <t>เลย   แยกตามวันที่เก็บเกี่ยวก</t>
  </si>
  <si>
    <t>ศรีสะเกษ   แยกตามวันที่เก็บเกี่ยว</t>
  </si>
  <si>
    <t>สกลนคร   แยกตามวันที่เก็บเกี่ยว</t>
  </si>
  <si>
    <t>สงขลา   แยกตามวันที่เก็บเกี่ยว</t>
  </si>
  <si>
    <t>สตูล   แยกตามวันที่เก็บเกี่ยว</t>
  </si>
  <si>
    <t>สมุทรปราการ   แยกตามวันที่เก็บเกี่ยว</t>
  </si>
  <si>
    <t>สมุทรสงคราม   แยกตามวันที่เก็เกี่ยว</t>
  </si>
  <si>
    <t>สมุทรสาคร   แยกตามวันที่เก็บเกี่ยว</t>
  </si>
  <si>
    <t>สระแก้ว   แยกตามวันที่เก็บเกี่ยว</t>
  </si>
  <si>
    <t>สระบุรี   แยกตามวันที่เก็บเกี่ยว</t>
  </si>
  <si>
    <t>สิงห์บุรี   แยกตามวันที่เก็บเกี่ยว</t>
  </si>
  <si>
    <t>สุโขทัย   แยกตามวันที่เก็บเกี่ยว</t>
  </si>
  <si>
    <t>สุพรรณบุรี   แยกตามวันที่เก็บเกี่ยว</t>
  </si>
  <si>
    <t>สุราษฎร์ธานี   แยกตามวันที่เก็บเกี่ยว</t>
  </si>
  <si>
    <t>สุรินทร์   แยกตามวันที่เก็บเกี่ยว</t>
  </si>
  <si>
    <t>หนองคาย   แยกตามวันที่เก็บเกี่ยว</t>
  </si>
  <si>
    <t>หนองบัวลำภู   แยกตามวันที่เก็บเกี่ยว</t>
  </si>
  <si>
    <t>อ่างทอง   แยกตามวันที่เก็บเกี่ยว</t>
  </si>
  <si>
    <t>อำนาจเจริญ   แยกตามวันที่เก็บเกี่ยว</t>
  </si>
  <si>
    <t>อุดรธานี   แยกตามวันที่เก็บเกี่ยว</t>
  </si>
  <si>
    <t>อุตรดิตถ์   แยกตามวันที่เก็บเกี่ยว</t>
  </si>
  <si>
    <t>อุทัยธานี   แยกตามวันที่เก็บเกี่ยว</t>
  </si>
  <si>
    <t>อุบลราชธานี   แยกตามวันที่เก็บเกี่ยว</t>
  </si>
  <si>
    <t>กะปง</t>
  </si>
  <si>
    <t>เกาะยาว</t>
  </si>
  <si>
    <t>ทับปุต</t>
  </si>
  <si>
    <t>จังหวัดพังงา  แยกตามวันที่เริ่มปลูก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</si>
</sst>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6"/>
      <color rgb="FFFF0000"/>
      <name val="Tahoma"/>
      <family val="2"/>
      <charset val="22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 tint="-0.49998474074526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theme="4" tint="0.79998168889431442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35">
    <xf numFmtId="0" fontId="0" fillId="0" borderId="0" xfId="0"/>
    <xf numFmtId="0" fontId="19" fillId="0" borderId="0" xfId="0" applyFont="1"/>
    <xf numFmtId="0" fontId="18" fillId="0" borderId="0" xfId="0" applyFont="1"/>
    <xf numFmtId="0" fontId="19" fillId="0" borderId="10" xfId="0" applyFont="1" applyBorder="1"/>
    <xf numFmtId="3" fontId="19" fillId="0" borderId="10" xfId="0" applyNumberFormat="1" applyFont="1" applyBorder="1"/>
    <xf numFmtId="0" fontId="21" fillId="0" borderId="0" xfId="0" applyFont="1"/>
    <xf numFmtId="3" fontId="20" fillId="34" borderId="15" xfId="0" applyNumberFormat="1" applyFont="1" applyFill="1" applyBorder="1" applyAlignment="1">
      <alignment horizontal="center" vertical="center" wrapText="1"/>
    </xf>
    <xf numFmtId="3" fontId="20" fillId="36" borderId="11" xfId="0" applyNumberFormat="1" applyFont="1" applyFill="1" applyBorder="1" applyAlignment="1">
      <alignment horizontal="center" vertical="center" wrapText="1"/>
    </xf>
    <xf numFmtId="3" fontId="20" fillId="36" borderId="15" xfId="0" applyNumberFormat="1" applyFont="1" applyFill="1" applyBorder="1" applyAlignment="1">
      <alignment horizontal="center" vertical="center" wrapText="1"/>
    </xf>
    <xf numFmtId="3" fontId="20" fillId="36" borderId="16" xfId="0" applyNumberFormat="1" applyFont="1" applyFill="1" applyBorder="1" applyAlignment="1">
      <alignment horizontal="center" vertical="center" wrapText="1"/>
    </xf>
    <xf numFmtId="3" fontId="20" fillId="34" borderId="17" xfId="0" applyNumberFormat="1" applyFont="1" applyFill="1" applyBorder="1" applyAlignment="1">
      <alignment horizontal="center" vertical="center" wrapText="1"/>
    </xf>
    <xf numFmtId="3" fontId="20" fillId="34" borderId="18" xfId="0" applyNumberFormat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wrapText="1"/>
    </xf>
    <xf numFmtId="187" fontId="19" fillId="0" borderId="19" xfId="42" applyNumberFormat="1" applyFont="1" applyBorder="1" applyAlignment="1">
      <alignment wrapText="1"/>
    </xf>
    <xf numFmtId="0" fontId="19" fillId="0" borderId="20" xfId="0" applyFont="1" applyBorder="1" applyAlignment="1">
      <alignment wrapText="1"/>
    </xf>
    <xf numFmtId="187" fontId="19" fillId="0" borderId="20" xfId="42" applyNumberFormat="1" applyFont="1" applyBorder="1" applyAlignment="1">
      <alignment wrapText="1"/>
    </xf>
    <xf numFmtId="0" fontId="18" fillId="0" borderId="10" xfId="0" applyFont="1" applyBorder="1"/>
    <xf numFmtId="187" fontId="18" fillId="0" borderId="10" xfId="42" applyNumberFormat="1" applyFont="1" applyBorder="1"/>
    <xf numFmtId="0" fontId="22" fillId="0" borderId="0" xfId="0" applyFont="1" applyAlignment="1"/>
    <xf numFmtId="3" fontId="18" fillId="35" borderId="10" xfId="0" applyNumberFormat="1" applyFont="1" applyFill="1" applyBorder="1"/>
    <xf numFmtId="3" fontId="18" fillId="37" borderId="10" xfId="0" applyNumberFormat="1" applyFont="1" applyFill="1" applyBorder="1"/>
    <xf numFmtId="3" fontId="20" fillId="39" borderId="17" xfId="0" applyNumberFormat="1" applyFont="1" applyFill="1" applyBorder="1" applyAlignment="1">
      <alignment horizontal="center" vertical="center" wrapText="1"/>
    </xf>
    <xf numFmtId="3" fontId="20" fillId="39" borderId="18" xfId="0" applyNumberFormat="1" applyFont="1" applyFill="1" applyBorder="1" applyAlignment="1">
      <alignment horizontal="center" vertical="center" wrapText="1"/>
    </xf>
    <xf numFmtId="3" fontId="20" fillId="39" borderId="15" xfId="0" applyNumberFormat="1" applyFont="1" applyFill="1" applyBorder="1" applyAlignment="1">
      <alignment horizontal="center" vertical="center" wrapText="1"/>
    </xf>
    <xf numFmtId="3" fontId="18" fillId="38" borderId="10" xfId="0" applyNumberFormat="1" applyFont="1" applyFill="1" applyBorder="1"/>
    <xf numFmtId="3" fontId="20" fillId="40" borderId="15" xfId="0" applyNumberFormat="1" applyFont="1" applyFill="1" applyBorder="1" applyAlignment="1">
      <alignment horizontal="center" vertical="center" wrapText="1"/>
    </xf>
    <xf numFmtId="3" fontId="18" fillId="41" borderId="10" xfId="0" applyNumberFormat="1" applyFont="1" applyFill="1" applyBorder="1"/>
    <xf numFmtId="49" fontId="18" fillId="42" borderId="16" xfId="0" applyNumberFormat="1" applyFont="1" applyFill="1" applyBorder="1" applyAlignment="1">
      <alignment horizontal="center"/>
    </xf>
    <xf numFmtId="49" fontId="18" fillId="42" borderId="11" xfId="0" applyNumberFormat="1" applyFont="1" applyFill="1" applyBorder="1" applyAlignment="1">
      <alignment horizontal="center"/>
    </xf>
    <xf numFmtId="3" fontId="18" fillId="42" borderId="11" xfId="0" applyNumberFormat="1" applyFont="1" applyFill="1" applyBorder="1" applyAlignment="1">
      <alignment horizontal="center"/>
    </xf>
    <xf numFmtId="3" fontId="18" fillId="42" borderId="15" xfId="0" applyNumberFormat="1" applyFont="1" applyFill="1" applyBorder="1" applyAlignment="1">
      <alignment horizontal="center" wrapText="1"/>
    </xf>
    <xf numFmtId="49" fontId="19" fillId="42" borderId="16" xfId="0" applyNumberFormat="1" applyFont="1" applyFill="1" applyBorder="1" applyAlignment="1">
      <alignment horizontal="left"/>
    </xf>
    <xf numFmtId="0" fontId="23" fillId="0" borderId="0" xfId="0" applyFont="1" applyAlignment="1"/>
    <xf numFmtId="3" fontId="18" fillId="36" borderId="10" xfId="0" applyNumberFormat="1" applyFont="1" applyFill="1" applyBorder="1" applyAlignment="1">
      <alignment horizontal="center" wrapText="1"/>
    </xf>
    <xf numFmtId="3" fontId="18" fillId="34" borderId="10" xfId="0" applyNumberFormat="1" applyFont="1" applyFill="1" applyBorder="1" applyAlignment="1">
      <alignment horizontal="right" wrapText="1"/>
    </xf>
    <xf numFmtId="3" fontId="18" fillId="39" borderId="10" xfId="0" applyNumberFormat="1" applyFont="1" applyFill="1" applyBorder="1" applyAlignment="1">
      <alignment horizontal="center" wrapText="1"/>
    </xf>
    <xf numFmtId="3" fontId="18" fillId="39" borderId="10" xfId="0" applyNumberFormat="1" applyFont="1" applyFill="1" applyBorder="1" applyAlignment="1">
      <alignment horizontal="right" wrapText="1"/>
    </xf>
    <xf numFmtId="0" fontId="0" fillId="43" borderId="0" xfId="0" applyFill="1"/>
    <xf numFmtId="0" fontId="16" fillId="0" borderId="0" xfId="0" applyFont="1"/>
    <xf numFmtId="0" fontId="19" fillId="0" borderId="0" xfId="0" applyFont="1" applyBorder="1"/>
    <xf numFmtId="3" fontId="20" fillId="0" borderId="0" xfId="0" applyNumberFormat="1" applyFont="1" applyFill="1" applyBorder="1" applyAlignment="1">
      <alignment horizontal="center" vertical="center" wrapText="1"/>
    </xf>
    <xf numFmtId="0" fontId="19" fillId="0" borderId="13" xfId="0" applyFont="1" applyBorder="1"/>
    <xf numFmtId="3" fontId="0" fillId="38" borderId="0" xfId="0" applyNumberFormat="1" applyFill="1"/>
    <xf numFmtId="3" fontId="20" fillId="44" borderId="11" xfId="0" applyNumberFormat="1" applyFont="1" applyFill="1" applyBorder="1" applyAlignment="1">
      <alignment horizontal="center" vertical="center" wrapText="1"/>
    </xf>
    <xf numFmtId="3" fontId="20" fillId="44" borderId="15" xfId="0" applyNumberFormat="1" applyFont="1" applyFill="1" applyBorder="1" applyAlignment="1">
      <alignment horizontal="center" vertical="center" wrapText="1"/>
    </xf>
    <xf numFmtId="3" fontId="18" fillId="45" borderId="10" xfId="0" applyNumberFormat="1" applyFont="1" applyFill="1" applyBorder="1"/>
    <xf numFmtId="0" fontId="24" fillId="0" borderId="0" xfId="0" applyFont="1" applyAlignment="1">
      <alignment wrapText="1"/>
    </xf>
    <xf numFmtId="3" fontId="18" fillId="36" borderId="11" xfId="0" applyNumberFormat="1" applyFont="1" applyFill="1" applyBorder="1" applyAlignment="1">
      <alignment horizontal="center" vertical="center" wrapText="1"/>
    </xf>
    <xf numFmtId="3" fontId="18" fillId="39" borderId="17" xfId="0" applyNumberFormat="1" applyFont="1" applyFill="1" applyBorder="1" applyAlignment="1">
      <alignment horizontal="center" vertical="center" wrapText="1"/>
    </xf>
    <xf numFmtId="3" fontId="18" fillId="34" borderId="11" xfId="0" applyNumberFormat="1" applyFont="1" applyFill="1" applyBorder="1" applyAlignment="1">
      <alignment horizontal="center" vertical="center" wrapText="1"/>
    </xf>
    <xf numFmtId="3" fontId="18" fillId="36" borderId="15" xfId="0" applyNumberFormat="1" applyFont="1" applyFill="1" applyBorder="1" applyAlignment="1">
      <alignment horizontal="center" vertical="center" wrapText="1"/>
    </xf>
    <xf numFmtId="3" fontId="18" fillId="39" borderId="18" xfId="0" applyNumberFormat="1" applyFont="1" applyFill="1" applyBorder="1" applyAlignment="1">
      <alignment horizontal="center" vertical="center" wrapText="1"/>
    </xf>
    <xf numFmtId="3" fontId="18" fillId="34" borderId="15" xfId="0" applyNumberFormat="1" applyFont="1" applyFill="1" applyBorder="1" applyAlignment="1">
      <alignment horizontal="center" vertical="center" wrapText="1"/>
    </xf>
    <xf numFmtId="3" fontId="18" fillId="36" borderId="16" xfId="0" applyNumberFormat="1" applyFont="1" applyFill="1" applyBorder="1" applyAlignment="1">
      <alignment horizontal="center" vertical="center" wrapText="1"/>
    </xf>
    <xf numFmtId="3" fontId="18" fillId="39" borderId="15" xfId="0" applyNumberFormat="1" applyFont="1" applyFill="1" applyBorder="1" applyAlignment="1">
      <alignment horizontal="center" vertical="center" wrapText="1"/>
    </xf>
    <xf numFmtId="3" fontId="18" fillId="34" borderId="27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25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/>
    <xf numFmtId="3" fontId="20" fillId="47" borderId="17" xfId="0" applyNumberFormat="1" applyFont="1" applyFill="1" applyBorder="1" applyAlignment="1">
      <alignment horizontal="center" vertical="center" wrapText="1"/>
    </xf>
    <xf numFmtId="3" fontId="20" fillId="47" borderId="18" xfId="0" applyNumberFormat="1" applyFont="1" applyFill="1" applyBorder="1" applyAlignment="1">
      <alignment horizontal="center" vertical="center" wrapText="1"/>
    </xf>
    <xf numFmtId="3" fontId="20" fillId="47" borderId="1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8" fillId="37" borderId="0" xfId="0" applyFont="1" applyFill="1" applyAlignment="1">
      <alignment horizontal="center"/>
    </xf>
    <xf numFmtId="0" fontId="28" fillId="38" borderId="0" xfId="0" applyFont="1" applyFill="1" applyAlignment="1">
      <alignment horizontal="center"/>
    </xf>
    <xf numFmtId="0" fontId="28" fillId="35" borderId="0" xfId="0" applyFont="1" applyFill="1" applyAlignment="1">
      <alignment horizontal="center"/>
    </xf>
    <xf numFmtId="0" fontId="28" fillId="46" borderId="0" xfId="0" applyFont="1" applyFill="1" applyAlignment="1">
      <alignment horizontal="center"/>
    </xf>
    <xf numFmtId="0" fontId="28" fillId="43" borderId="0" xfId="0" applyFont="1" applyFill="1" applyAlignment="1">
      <alignment horizontal="center"/>
    </xf>
    <xf numFmtId="0" fontId="19" fillId="0" borderId="0" xfId="0" applyFont="1" applyFill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1" xfId="0" applyNumberFormat="1" applyFont="1" applyFill="1" applyBorder="1" applyAlignment="1">
      <alignment horizontal="center" vertical="center"/>
    </xf>
    <xf numFmtId="3" fontId="18" fillId="37" borderId="10" xfId="0" applyNumberFormat="1" applyFont="1" applyFill="1" applyBorder="1" applyAlignment="1">
      <alignment horizontal="center" vertical="center" wrapText="1"/>
    </xf>
    <xf numFmtId="3" fontId="18" fillId="35" borderId="10" xfId="0" applyNumberFormat="1" applyFont="1" applyFill="1" applyBorder="1" applyAlignment="1">
      <alignment horizontal="center" vertical="center" wrapText="1"/>
    </xf>
    <xf numFmtId="4" fontId="18" fillId="46" borderId="11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/>
    </xf>
    <xf numFmtId="3" fontId="18" fillId="33" borderId="10" xfId="0" applyNumberFormat="1" applyFont="1" applyFill="1" applyBorder="1"/>
    <xf numFmtId="0" fontId="29" fillId="0" borderId="0" xfId="0" applyFont="1"/>
    <xf numFmtId="3" fontId="19" fillId="0" borderId="15" xfId="0" applyNumberFormat="1" applyFont="1" applyFill="1" applyBorder="1" applyAlignment="1">
      <alignment horizontal="center"/>
    </xf>
    <xf numFmtId="3" fontId="18" fillId="33" borderId="0" xfId="0" applyNumberFormat="1" applyFont="1" applyFill="1" applyBorder="1"/>
    <xf numFmtId="0" fontId="29" fillId="0" borderId="10" xfId="0" applyFont="1" applyBorder="1"/>
    <xf numFmtId="3" fontId="29" fillId="0" borderId="10" xfId="0" applyNumberFormat="1" applyFont="1" applyBorder="1"/>
    <xf numFmtId="3" fontId="28" fillId="37" borderId="10" xfId="0" applyNumberFormat="1" applyFont="1" applyFill="1" applyBorder="1"/>
    <xf numFmtId="3" fontId="28" fillId="33" borderId="10" xfId="0" applyNumberFormat="1" applyFont="1" applyFill="1" applyBorder="1"/>
    <xf numFmtId="3" fontId="28" fillId="35" borderId="10" xfId="0" applyNumberFormat="1" applyFont="1" applyFill="1" applyBorder="1" applyAlignment="1">
      <alignment horizontal="center" vertical="center" wrapText="1"/>
    </xf>
    <xf numFmtId="187" fontId="18" fillId="33" borderId="10" xfId="42" applyNumberFormat="1" applyFont="1" applyFill="1" applyBorder="1"/>
    <xf numFmtId="3" fontId="19" fillId="0" borderId="0" xfId="0" applyNumberFormat="1" applyFont="1"/>
    <xf numFmtId="49" fontId="18" fillId="42" borderId="11" xfId="0" applyNumberFormat="1" applyFont="1" applyFill="1" applyBorder="1" applyAlignment="1">
      <alignment horizontal="center" vertical="center"/>
    </xf>
    <xf numFmtId="3" fontId="18" fillId="42" borderId="11" xfId="0" applyNumberFormat="1" applyFont="1" applyFill="1" applyBorder="1" applyAlignment="1">
      <alignment horizontal="center" vertical="center"/>
    </xf>
    <xf numFmtId="3" fontId="18" fillId="43" borderId="15" xfId="0" applyNumberFormat="1" applyFont="1" applyFill="1" applyBorder="1" applyAlignment="1">
      <alignment horizontal="center" vertical="center" wrapText="1"/>
    </xf>
    <xf numFmtId="3" fontId="18" fillId="43" borderId="10" xfId="0" applyNumberFormat="1" applyFont="1" applyFill="1" applyBorder="1"/>
    <xf numFmtId="3" fontId="28" fillId="43" borderId="10" xfId="0" applyNumberFormat="1" applyFont="1" applyFill="1" applyBorder="1"/>
    <xf numFmtId="0" fontId="19" fillId="43" borderId="0" xfId="0" applyFont="1" applyFill="1"/>
    <xf numFmtId="0" fontId="18" fillId="43" borderId="10" xfId="0" applyFont="1" applyFill="1" applyBorder="1"/>
    <xf numFmtId="3" fontId="18" fillId="43" borderId="1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49" fontId="18" fillId="42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49" fontId="18" fillId="42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3" fontId="18" fillId="39" borderId="10" xfId="0" applyNumberFormat="1" applyFont="1" applyFill="1" applyBorder="1" applyAlignment="1">
      <alignment horizontal="right" vertical="center" wrapText="1"/>
    </xf>
    <xf numFmtId="3" fontId="20" fillId="48" borderId="17" xfId="0" applyNumberFormat="1" applyFont="1" applyFill="1" applyBorder="1" applyAlignment="1">
      <alignment horizontal="center" vertical="center" wrapText="1"/>
    </xf>
    <xf numFmtId="3" fontId="20" fillId="48" borderId="18" xfId="0" applyNumberFormat="1" applyFont="1" applyFill="1" applyBorder="1" applyAlignment="1">
      <alignment horizontal="center" vertical="center" wrapText="1"/>
    </xf>
    <xf numFmtId="3" fontId="20" fillId="48" borderId="15" xfId="0" applyNumberFormat="1" applyFont="1" applyFill="1" applyBorder="1" applyAlignment="1">
      <alignment horizontal="center" vertical="center" wrapText="1"/>
    </xf>
    <xf numFmtId="3" fontId="20" fillId="34" borderId="11" xfId="0" applyNumberFormat="1" applyFont="1" applyFill="1" applyBorder="1" applyAlignment="1">
      <alignment horizontal="center" vertical="center" wrapText="1"/>
    </xf>
    <xf numFmtId="3" fontId="20" fillId="34" borderId="16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3" fontId="18" fillId="34" borderId="16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/>
    <xf numFmtId="3" fontId="29" fillId="0" borderId="10" xfId="0" applyNumberFormat="1" applyFont="1" applyFill="1" applyBorder="1"/>
    <xf numFmtId="3" fontId="28" fillId="38" borderId="10" xfId="0" applyNumberFormat="1" applyFont="1" applyFill="1" applyBorder="1"/>
    <xf numFmtId="3" fontId="28" fillId="35" borderId="10" xfId="0" applyNumberFormat="1" applyFont="1" applyFill="1" applyBorder="1"/>
    <xf numFmtId="3" fontId="28" fillId="0" borderId="10" xfId="0" applyNumberFormat="1" applyFont="1" applyFill="1" applyBorder="1"/>
    <xf numFmtId="0" fontId="30" fillId="0" borderId="0" xfId="0" applyFont="1" applyFill="1"/>
    <xf numFmtId="0" fontId="31" fillId="0" borderId="10" xfId="0" applyFont="1" applyFill="1" applyBorder="1"/>
    <xf numFmtId="3" fontId="31" fillId="0" borderId="10" xfId="0" applyNumberFormat="1" applyFont="1" applyFill="1" applyBorder="1"/>
    <xf numFmtId="3" fontId="26" fillId="37" borderId="10" xfId="0" applyNumberFormat="1" applyFont="1" applyFill="1" applyBorder="1"/>
    <xf numFmtId="3" fontId="26" fillId="38" borderId="10" xfId="0" applyNumberFormat="1" applyFont="1" applyFill="1" applyBorder="1"/>
    <xf numFmtId="3" fontId="26" fillId="0" borderId="10" xfId="0" applyNumberFormat="1" applyFont="1" applyFill="1" applyBorder="1"/>
    <xf numFmtId="0" fontId="32" fillId="0" borderId="0" xfId="0" applyFont="1" applyFill="1"/>
    <xf numFmtId="3" fontId="23" fillId="0" borderId="0" xfId="0" applyNumberFormat="1" applyFont="1"/>
    <xf numFmtId="0" fontId="18" fillId="43" borderId="13" xfId="0" applyFont="1" applyFill="1" applyBorder="1" applyAlignment="1">
      <alignment vertical="center"/>
    </xf>
    <xf numFmtId="3" fontId="18" fillId="42" borderId="11" xfId="0" applyNumberFormat="1" applyFont="1" applyFill="1" applyBorder="1" applyAlignment="1">
      <alignment vertical="center" wrapText="1"/>
    </xf>
    <xf numFmtId="49" fontId="18" fillId="42" borderId="12" xfId="0" applyNumberFormat="1" applyFont="1" applyFill="1" applyBorder="1" applyAlignment="1">
      <alignment vertical="center"/>
    </xf>
    <xf numFmtId="49" fontId="18" fillId="42" borderId="13" xfId="0" applyNumberFormat="1" applyFont="1" applyFill="1" applyBorder="1" applyAlignment="1">
      <alignment vertical="center"/>
    </xf>
    <xf numFmtId="3" fontId="18" fillId="42" borderId="15" xfId="0" applyNumberFormat="1" applyFont="1" applyFill="1" applyBorder="1" applyAlignment="1">
      <alignment vertical="center" wrapText="1"/>
    </xf>
    <xf numFmtId="3" fontId="18" fillId="42" borderId="16" xfId="0" applyNumberFormat="1" applyFont="1" applyFill="1" applyBorder="1" applyAlignment="1">
      <alignment vertical="center" wrapText="1"/>
    </xf>
    <xf numFmtId="3" fontId="18" fillId="49" borderId="10" xfId="0" applyNumberFormat="1" applyFont="1" applyFill="1" applyBorder="1"/>
    <xf numFmtId="3" fontId="20" fillId="40" borderId="11" xfId="0" applyNumberFormat="1" applyFont="1" applyFill="1" applyBorder="1" applyAlignment="1">
      <alignment horizontal="center" vertical="center" wrapText="1"/>
    </xf>
    <xf numFmtId="3" fontId="20" fillId="40" borderId="16" xfId="0" applyNumberFormat="1" applyFont="1" applyFill="1" applyBorder="1" applyAlignment="1">
      <alignment horizontal="center" vertical="center" wrapText="1"/>
    </xf>
    <xf numFmtId="3" fontId="18" fillId="42" borderId="10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49" fontId="18" fillId="42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3" fontId="20" fillId="50" borderId="17" xfId="0" applyNumberFormat="1" applyFont="1" applyFill="1" applyBorder="1" applyAlignment="1">
      <alignment horizontal="center" vertical="center" wrapText="1"/>
    </xf>
    <xf numFmtId="3" fontId="20" fillId="50" borderId="18" xfId="0" applyNumberFormat="1" applyFont="1" applyFill="1" applyBorder="1" applyAlignment="1">
      <alignment horizontal="center" vertical="center" wrapText="1"/>
    </xf>
    <xf numFmtId="3" fontId="20" fillId="50" borderId="15" xfId="0" applyNumberFormat="1" applyFont="1" applyFill="1" applyBorder="1" applyAlignment="1">
      <alignment horizontal="center" vertical="center" wrapText="1"/>
    </xf>
    <xf numFmtId="3" fontId="18" fillId="42" borderId="15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center" vertical="center" wrapText="1"/>
    </xf>
    <xf numFmtId="3" fontId="19" fillId="38" borderId="10" xfId="0" applyNumberFormat="1" applyFont="1" applyFill="1" applyBorder="1"/>
    <xf numFmtId="3" fontId="19" fillId="35" borderId="10" xfId="0" applyNumberFormat="1" applyFont="1" applyFill="1" applyBorder="1"/>
    <xf numFmtId="0" fontId="19" fillId="0" borderId="12" xfId="0" applyFont="1" applyBorder="1"/>
    <xf numFmtId="3" fontId="19" fillId="43" borderId="10" xfId="0" applyNumberFormat="1" applyFont="1" applyFill="1" applyBorder="1"/>
    <xf numFmtId="0" fontId="19" fillId="43" borderId="12" xfId="0" applyFont="1" applyFill="1" applyBorder="1"/>
    <xf numFmtId="0" fontId="19" fillId="43" borderId="13" xfId="0" applyFont="1" applyFill="1" applyBorder="1"/>
    <xf numFmtId="0" fontId="19" fillId="43" borderId="10" xfId="0" applyFont="1" applyFill="1" applyBorder="1"/>
    <xf numFmtId="0" fontId="18" fillId="0" borderId="0" xfId="0" applyFont="1" applyAlignment="1">
      <alignment horizontal="left" vertical="top" wrapText="1"/>
    </xf>
    <xf numFmtId="3" fontId="0" fillId="43" borderId="10" xfId="0" applyNumberFormat="1" applyFill="1" applyBorder="1"/>
    <xf numFmtId="0" fontId="19" fillId="0" borderId="10" xfId="0" applyFont="1" applyBorder="1" applyAlignment="1">
      <alignment wrapText="1"/>
    </xf>
    <xf numFmtId="0" fontId="19" fillId="0" borderId="11" xfId="0" applyFont="1" applyBorder="1"/>
    <xf numFmtId="0" fontId="19" fillId="0" borderId="11" xfId="0" applyFont="1" applyBorder="1" applyAlignment="1">
      <alignment wrapText="1"/>
    </xf>
    <xf numFmtId="187" fontId="19" fillId="0" borderId="10" xfId="0" applyNumberFormat="1" applyFont="1" applyBorder="1"/>
    <xf numFmtId="0" fontId="18" fillId="43" borderId="0" xfId="0" applyFont="1" applyFill="1" applyAlignment="1"/>
    <xf numFmtId="3" fontId="18" fillId="42" borderId="17" xfId="0" applyNumberFormat="1" applyFont="1" applyFill="1" applyBorder="1" applyAlignment="1">
      <alignment horizontal="center" vertical="center" wrapText="1"/>
    </xf>
    <xf numFmtId="3" fontId="18" fillId="42" borderId="18" xfId="0" applyNumberFormat="1" applyFont="1" applyFill="1" applyBorder="1" applyAlignment="1">
      <alignment horizontal="center" vertical="center" wrapText="1"/>
    </xf>
    <xf numFmtId="4" fontId="18" fillId="46" borderId="10" xfId="0" applyNumberFormat="1" applyFont="1" applyFill="1" applyBorder="1" applyAlignment="1">
      <alignment horizontal="center" vertical="center" wrapText="1"/>
    </xf>
    <xf numFmtId="4" fontId="18" fillId="43" borderId="10" xfId="0" applyNumberFormat="1" applyFont="1" applyFill="1" applyBorder="1" applyAlignment="1">
      <alignment horizontal="center" vertical="center" wrapText="1"/>
    </xf>
    <xf numFmtId="0" fontId="18" fillId="43" borderId="0" xfId="0" applyFont="1" applyFill="1" applyAlignment="1">
      <alignment horizontal="center"/>
    </xf>
    <xf numFmtId="0" fontId="18" fillId="43" borderId="0" xfId="0" applyFont="1" applyFill="1"/>
    <xf numFmtId="3" fontId="20" fillId="42" borderId="17" xfId="0" applyNumberFormat="1" applyFont="1" applyFill="1" applyBorder="1" applyAlignment="1">
      <alignment horizontal="center" vertical="center" wrapText="1"/>
    </xf>
    <xf numFmtId="3" fontId="20" fillId="42" borderId="18" xfId="0" applyNumberFormat="1" applyFont="1" applyFill="1" applyBorder="1" applyAlignment="1">
      <alignment horizontal="center" vertical="center" wrapText="1"/>
    </xf>
    <xf numFmtId="3" fontId="20" fillId="42" borderId="15" xfId="0" applyNumberFormat="1" applyFont="1" applyFill="1" applyBorder="1" applyAlignment="1">
      <alignment horizontal="center" vertical="center" wrapText="1"/>
    </xf>
    <xf numFmtId="0" fontId="23" fillId="43" borderId="0" xfId="0" applyFont="1" applyFill="1"/>
    <xf numFmtId="0" fontId="18" fillId="43" borderId="0" xfId="0" applyFont="1" applyFill="1" applyAlignment="1">
      <alignment horizontal="center" wrapText="1"/>
    </xf>
    <xf numFmtId="0" fontId="18" fillId="43" borderId="0" xfId="0" applyFont="1" applyFill="1" applyAlignment="1">
      <alignment horizontal="left" wrapText="1"/>
    </xf>
    <xf numFmtId="3" fontId="18" fillId="42" borderId="11" xfId="0" applyNumberFormat="1" applyFont="1" applyFill="1" applyBorder="1" applyAlignment="1">
      <alignment horizontal="right" wrapText="1"/>
    </xf>
    <xf numFmtId="0" fontId="18" fillId="0" borderId="0" xfId="0" applyFont="1" applyFill="1" applyAlignment="1"/>
    <xf numFmtId="0" fontId="18" fillId="0" borderId="0" xfId="0" applyFont="1" applyFill="1"/>
    <xf numFmtId="3" fontId="20" fillId="0" borderId="17" xfId="0" applyNumberFormat="1" applyFont="1" applyFill="1" applyBorder="1" applyAlignment="1">
      <alignment horizontal="center" vertical="center" wrapText="1"/>
    </xf>
    <xf numFmtId="3" fontId="20" fillId="0" borderId="18" xfId="0" applyNumberFormat="1" applyFont="1" applyFill="1" applyBorder="1" applyAlignment="1">
      <alignment horizontal="center" vertical="center" wrapText="1"/>
    </xf>
    <xf numFmtId="3" fontId="20" fillId="0" borderId="15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/>
    <xf numFmtId="0" fontId="0" fillId="0" borderId="0" xfId="0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top" wrapText="1"/>
    </xf>
    <xf numFmtId="3" fontId="18" fillId="0" borderId="17" xfId="0" applyNumberFormat="1" applyFont="1" applyFill="1" applyBorder="1" applyAlignment="1">
      <alignment horizontal="center" vertical="center" wrapText="1"/>
    </xf>
    <xf numFmtId="3" fontId="18" fillId="0" borderId="18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49" fontId="18" fillId="42" borderId="10" xfId="0" applyNumberFormat="1" applyFont="1" applyFill="1" applyBorder="1" applyAlignment="1">
      <alignment horizontal="center" vertical="center"/>
    </xf>
    <xf numFmtId="49" fontId="18" fillId="42" borderId="12" xfId="0" applyNumberFormat="1" applyFont="1" applyFill="1" applyBorder="1" applyAlignment="1">
      <alignment horizontal="center" vertical="center"/>
    </xf>
    <xf numFmtId="49" fontId="18" fillId="42" borderId="1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49" fontId="18" fillId="42" borderId="10" xfId="0" applyNumberFormat="1" applyFont="1" applyFill="1" applyBorder="1" applyAlignment="1">
      <alignment horizontal="center" vertical="center"/>
    </xf>
    <xf numFmtId="49" fontId="18" fillId="42" borderId="11" xfId="0" applyNumberFormat="1" applyFont="1" applyFill="1" applyBorder="1" applyAlignment="1">
      <alignment horizontal="center" vertical="center"/>
    </xf>
    <xf numFmtId="0" fontId="18" fillId="43" borderId="12" xfId="0" applyFont="1" applyFill="1" applyBorder="1" applyAlignment="1">
      <alignment horizontal="center" vertical="center"/>
    </xf>
    <xf numFmtId="0" fontId="18" fillId="43" borderId="14" xfId="0" applyFont="1" applyFill="1" applyBorder="1" applyAlignment="1">
      <alignment horizontal="center" vertical="center"/>
    </xf>
    <xf numFmtId="0" fontId="18" fillId="43" borderId="13" xfId="0" applyFont="1" applyFill="1" applyBorder="1" applyAlignment="1">
      <alignment horizontal="center" vertical="center"/>
    </xf>
    <xf numFmtId="3" fontId="18" fillId="42" borderId="11" xfId="0" applyNumberFormat="1" applyFont="1" applyFill="1" applyBorder="1" applyAlignment="1">
      <alignment horizontal="center" vertical="center" wrapText="1"/>
    </xf>
    <xf numFmtId="3" fontId="18" fillId="42" borderId="1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49" fontId="18" fillId="0" borderId="11" xfId="0" applyNumberFormat="1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center" vertical="center" wrapText="1"/>
    </xf>
    <xf numFmtId="0" fontId="18" fillId="43" borderId="12" xfId="0" applyFont="1" applyFill="1" applyBorder="1" applyAlignment="1">
      <alignment horizontal="center"/>
    </xf>
    <xf numFmtId="0" fontId="18" fillId="43" borderId="13" xfId="0" applyFont="1" applyFill="1" applyBorder="1" applyAlignment="1">
      <alignment horizontal="center"/>
    </xf>
    <xf numFmtId="49" fontId="18" fillId="42" borderId="15" xfId="0" applyNumberFormat="1" applyFont="1" applyFill="1" applyBorder="1" applyAlignment="1">
      <alignment horizontal="center" vertical="center"/>
    </xf>
    <xf numFmtId="49" fontId="18" fillId="42" borderId="1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8" fillId="43" borderId="10" xfId="0" applyFont="1" applyFill="1" applyBorder="1" applyAlignment="1">
      <alignment horizontal="center" vertical="center"/>
    </xf>
    <xf numFmtId="3" fontId="20" fillId="36" borderId="10" xfId="0" applyNumberFormat="1" applyFont="1" applyFill="1" applyBorder="1" applyAlignment="1">
      <alignment horizontal="center" vertical="center" wrapText="1"/>
    </xf>
    <xf numFmtId="3" fontId="20" fillId="39" borderId="10" xfId="0" applyNumberFormat="1" applyFont="1" applyFill="1" applyBorder="1" applyAlignment="1">
      <alignment horizontal="center" vertical="center" wrapText="1"/>
    </xf>
    <xf numFmtId="3" fontId="20" fillId="34" borderId="10" xfId="0" applyNumberFormat="1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3" fontId="18" fillId="42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3" fontId="18" fillId="42" borderId="10" xfId="0" applyNumberFormat="1" applyFont="1" applyFill="1" applyBorder="1" applyAlignment="1">
      <alignment horizontal="center" vertical="center"/>
    </xf>
    <xf numFmtId="0" fontId="18" fillId="43" borderId="10" xfId="0" applyFont="1" applyFill="1" applyBorder="1" applyAlignment="1">
      <alignment horizontal="center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42" builtinId="3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8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818"/>
  <sheetViews>
    <sheetView view="pageBreakPreview" topLeftCell="E1" zoomScale="61" zoomScaleNormal="70" zoomScaleSheetLayoutView="61" workbookViewId="0">
      <selection activeCell="P6" sqref="P6"/>
    </sheetView>
  </sheetViews>
  <sheetFormatPr defaultRowHeight="21" x14ac:dyDescent="0.35"/>
  <cols>
    <col min="1" max="1" width="3.375" style="1" customWidth="1"/>
    <col min="2" max="2" width="13.375" style="1" customWidth="1"/>
    <col min="3" max="10" width="10.625" style="1" customWidth="1"/>
    <col min="11" max="14" width="13.625" style="1" customWidth="1"/>
    <col min="15" max="15" width="4.25" style="1" customWidth="1"/>
    <col min="16" max="16" width="17.75" style="1" customWidth="1"/>
    <col min="17" max="24" width="10.625" style="1" customWidth="1"/>
    <col min="25" max="25" width="27" style="1" customWidth="1"/>
    <col min="26" max="16384" width="9" style="1"/>
  </cols>
  <sheetData>
    <row r="1" spans="1:27" x14ac:dyDescent="0.35">
      <c r="Z1" s="65"/>
    </row>
    <row r="2" spans="1:27" x14ac:dyDescent="0.35">
      <c r="B2" s="192" t="s">
        <v>3551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61"/>
      <c r="P2" s="192" t="s">
        <v>3551</v>
      </c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x14ac:dyDescent="0.35">
      <c r="B3" s="192" t="s">
        <v>3360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 t="s">
        <v>5430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</row>
    <row r="4" spans="1:27" ht="42.75" customHeight="1" x14ac:dyDescent="0.35">
      <c r="B4" s="190" t="s">
        <v>5418</v>
      </c>
      <c r="C4" s="191" t="s">
        <v>5419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7" ht="21" customHeight="1" x14ac:dyDescent="0.35">
      <c r="B5" s="190"/>
      <c r="C5" s="191" t="s">
        <v>5420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7" ht="21" customHeight="1" x14ac:dyDescent="0.35">
      <c r="B6" s="190"/>
      <c r="C6" s="191" t="s">
        <v>5421</v>
      </c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7" ht="41.25" customHeight="1" x14ac:dyDescent="0.35">
      <c r="B7" s="190"/>
      <c r="C7" s="191" t="s">
        <v>5422</v>
      </c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7" x14ac:dyDescent="0.35">
      <c r="B8" s="2"/>
      <c r="C8" s="2"/>
      <c r="K8" s="66" t="s">
        <v>5423</v>
      </c>
      <c r="L8" s="67" t="s">
        <v>5424</v>
      </c>
      <c r="M8" s="68" t="s">
        <v>5425</v>
      </c>
      <c r="N8" s="69" t="s">
        <v>5429</v>
      </c>
      <c r="O8" s="70"/>
      <c r="P8" s="70"/>
      <c r="Q8" s="2"/>
      <c r="Z8" s="2"/>
    </row>
    <row r="9" spans="1:27" x14ac:dyDescent="0.35">
      <c r="B9" s="193" t="s">
        <v>0</v>
      </c>
      <c r="C9" s="195" t="s">
        <v>1</v>
      </c>
      <c r="D9" s="196"/>
      <c r="E9" s="196"/>
      <c r="F9" s="196"/>
      <c r="G9" s="196"/>
      <c r="H9" s="196"/>
      <c r="I9" s="196"/>
      <c r="J9" s="197"/>
      <c r="K9" s="7" t="s">
        <v>3404</v>
      </c>
      <c r="L9" s="21" t="s">
        <v>3399</v>
      </c>
      <c r="M9" s="10" t="s">
        <v>3401</v>
      </c>
      <c r="N9" s="62" t="s">
        <v>5426</v>
      </c>
      <c r="P9" s="193" t="s">
        <v>0</v>
      </c>
      <c r="Q9" s="195" t="s">
        <v>2</v>
      </c>
      <c r="R9" s="196"/>
      <c r="S9" s="196"/>
      <c r="T9" s="196"/>
      <c r="U9" s="196"/>
      <c r="V9" s="196"/>
      <c r="W9" s="196"/>
      <c r="X9" s="197"/>
      <c r="Y9" s="198" t="s">
        <v>3</v>
      </c>
    </row>
    <row r="10" spans="1:27" x14ac:dyDescent="0.35">
      <c r="B10" s="193"/>
      <c r="C10" s="188" t="s">
        <v>4</v>
      </c>
      <c r="D10" s="189"/>
      <c r="E10" s="188" t="s">
        <v>5</v>
      </c>
      <c r="F10" s="189"/>
      <c r="G10" s="188" t="s">
        <v>6</v>
      </c>
      <c r="H10" s="189"/>
      <c r="I10" s="188" t="s">
        <v>7</v>
      </c>
      <c r="J10" s="189"/>
      <c r="K10" s="8" t="s">
        <v>3396</v>
      </c>
      <c r="L10" s="22" t="s">
        <v>3400</v>
      </c>
      <c r="M10" s="11" t="s">
        <v>3402</v>
      </c>
      <c r="N10" s="63" t="s">
        <v>5427</v>
      </c>
      <c r="P10" s="193"/>
      <c r="Q10" s="188" t="s">
        <v>8</v>
      </c>
      <c r="R10" s="189"/>
      <c r="S10" s="188" t="s">
        <v>9</v>
      </c>
      <c r="T10" s="189"/>
      <c r="U10" s="188" t="s">
        <v>10</v>
      </c>
      <c r="V10" s="189"/>
      <c r="W10" s="188" t="s">
        <v>11</v>
      </c>
      <c r="X10" s="189"/>
      <c r="Y10" s="199"/>
    </row>
    <row r="11" spans="1:27" x14ac:dyDescent="0.35">
      <c r="B11" s="194"/>
      <c r="C11" s="89" t="s">
        <v>12</v>
      </c>
      <c r="D11" s="89" t="s">
        <v>13</v>
      </c>
      <c r="E11" s="89" t="s">
        <v>12</v>
      </c>
      <c r="F11" s="89" t="s">
        <v>14</v>
      </c>
      <c r="G11" s="89" t="s">
        <v>12</v>
      </c>
      <c r="H11" s="89" t="s">
        <v>13</v>
      </c>
      <c r="I11" s="89" t="s">
        <v>12</v>
      </c>
      <c r="J11" s="89" t="s">
        <v>14</v>
      </c>
      <c r="K11" s="9" t="s">
        <v>3397</v>
      </c>
      <c r="L11" s="23" t="s">
        <v>3398</v>
      </c>
      <c r="M11" s="6" t="s">
        <v>3403</v>
      </c>
      <c r="N11" s="64" t="s">
        <v>5428</v>
      </c>
      <c r="P11" s="194"/>
      <c r="Q11" s="89" t="s">
        <v>12</v>
      </c>
      <c r="R11" s="89" t="s">
        <v>14</v>
      </c>
      <c r="S11" s="89" t="s">
        <v>12</v>
      </c>
      <c r="T11" s="89" t="s">
        <v>13</v>
      </c>
      <c r="U11" s="89" t="s">
        <v>12</v>
      </c>
      <c r="V11" s="89" t="s">
        <v>14</v>
      </c>
      <c r="W11" s="89" t="s">
        <v>12</v>
      </c>
      <c r="X11" s="90" t="s">
        <v>13</v>
      </c>
      <c r="Y11" s="199"/>
    </row>
    <row r="12" spans="1:27" s="71" customFormat="1" x14ac:dyDescent="0.35">
      <c r="A12" s="71">
        <v>1</v>
      </c>
      <c r="B12" s="72" t="s">
        <v>3361</v>
      </c>
      <c r="C12" s="73"/>
      <c r="D12" s="73"/>
      <c r="E12" s="73"/>
      <c r="F12" s="73"/>
      <c r="G12" s="73"/>
      <c r="H12" s="73"/>
      <c r="I12" s="73"/>
      <c r="J12" s="73"/>
      <c r="K12" s="74">
        <v>0</v>
      </c>
      <c r="L12" s="105">
        <v>3500</v>
      </c>
      <c r="M12" s="75">
        <f t="shared" ref="M12:M43" si="0">SUM(L12-K12)</f>
        <v>3500</v>
      </c>
      <c r="N12" s="76">
        <f t="shared" ref="N12:N43" si="1">SUM(K12*100/L12)</f>
        <v>0</v>
      </c>
      <c r="O12" s="71">
        <v>1</v>
      </c>
      <c r="P12" s="72" t="s">
        <v>3361</v>
      </c>
      <c r="Q12" s="73"/>
      <c r="R12" s="73"/>
      <c r="S12" s="73"/>
      <c r="T12" s="73"/>
      <c r="U12" s="73"/>
      <c r="V12" s="73"/>
      <c r="W12" s="73"/>
      <c r="X12" s="77"/>
      <c r="Y12" s="91"/>
    </row>
    <row r="13" spans="1:27" x14ac:dyDescent="0.35">
      <c r="A13" s="71">
        <v>2</v>
      </c>
      <c r="B13" s="3" t="s">
        <v>3362</v>
      </c>
      <c r="C13" s="4"/>
      <c r="D13" s="4"/>
      <c r="E13" s="4"/>
      <c r="F13" s="4"/>
      <c r="G13" s="4"/>
      <c r="H13" s="4"/>
      <c r="I13" s="4"/>
      <c r="J13" s="4"/>
      <c r="K13" s="20"/>
      <c r="L13" s="24">
        <v>4900</v>
      </c>
      <c r="M13" s="75">
        <f t="shared" si="0"/>
        <v>4900</v>
      </c>
      <c r="N13" s="76">
        <f t="shared" si="1"/>
        <v>0</v>
      </c>
      <c r="O13" s="71">
        <v>2</v>
      </c>
      <c r="P13" s="3" t="s">
        <v>3362</v>
      </c>
      <c r="Q13" s="4"/>
      <c r="R13" s="4"/>
      <c r="S13" s="4"/>
      <c r="T13" s="4"/>
      <c r="U13" s="4"/>
      <c r="V13" s="4"/>
      <c r="W13" s="4"/>
      <c r="X13" s="4"/>
      <c r="Y13" s="92"/>
    </row>
    <row r="14" spans="1:27" x14ac:dyDescent="0.35">
      <c r="A14" s="71">
        <v>3</v>
      </c>
      <c r="B14" s="3" t="s">
        <v>3363</v>
      </c>
      <c r="C14" s="4"/>
      <c r="D14" s="4"/>
      <c r="E14" s="4"/>
      <c r="F14" s="4"/>
      <c r="G14" s="4"/>
      <c r="H14" s="4"/>
      <c r="I14" s="4"/>
      <c r="J14" s="4"/>
      <c r="K14" s="20"/>
      <c r="L14" s="78">
        <v>3500</v>
      </c>
      <c r="M14" s="75">
        <f t="shared" si="0"/>
        <v>3500</v>
      </c>
      <c r="N14" s="76">
        <f t="shared" si="1"/>
        <v>0</v>
      </c>
      <c r="O14" s="71">
        <v>3</v>
      </c>
      <c r="P14" s="3" t="s">
        <v>3363</v>
      </c>
      <c r="Q14" s="4"/>
      <c r="R14" s="4"/>
      <c r="S14" s="4"/>
      <c r="T14" s="4"/>
      <c r="U14" s="4"/>
      <c r="V14" s="4"/>
      <c r="W14" s="4"/>
      <c r="X14" s="4"/>
      <c r="Y14" s="92"/>
    </row>
    <row r="15" spans="1:27" x14ac:dyDescent="0.35">
      <c r="A15" s="71">
        <v>4</v>
      </c>
      <c r="B15" s="3" t="s">
        <v>3364</v>
      </c>
      <c r="C15" s="4"/>
      <c r="D15" s="4"/>
      <c r="E15" s="4"/>
      <c r="F15" s="4"/>
      <c r="G15" s="4"/>
      <c r="H15" s="4"/>
      <c r="I15" s="4"/>
      <c r="J15" s="4"/>
      <c r="K15" s="20"/>
      <c r="L15" s="78">
        <v>1200</v>
      </c>
      <c r="M15" s="75">
        <f t="shared" si="0"/>
        <v>1200</v>
      </c>
      <c r="N15" s="76">
        <f t="shared" si="1"/>
        <v>0</v>
      </c>
      <c r="O15" s="71">
        <v>4</v>
      </c>
      <c r="P15" s="3" t="s">
        <v>3364</v>
      </c>
      <c r="Q15" s="4"/>
      <c r="R15" s="4"/>
      <c r="S15" s="4"/>
      <c r="T15" s="4"/>
      <c r="U15" s="4"/>
      <c r="V15" s="4"/>
      <c r="W15" s="4"/>
      <c r="X15" s="4"/>
      <c r="Y15" s="92"/>
    </row>
    <row r="16" spans="1:27" x14ac:dyDescent="0.35">
      <c r="A16" s="71">
        <v>5</v>
      </c>
      <c r="B16" s="3" t="s">
        <v>42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287.49999999979997</v>
      </c>
      <c r="K16" s="20">
        <v>287.49999999979997</v>
      </c>
      <c r="L16" s="78">
        <v>26300</v>
      </c>
      <c r="M16" s="75">
        <f t="shared" si="0"/>
        <v>26012.5000000002</v>
      </c>
      <c r="N16" s="76">
        <f t="shared" si="1"/>
        <v>1.0931558935353611</v>
      </c>
      <c r="O16" s="71">
        <v>5</v>
      </c>
      <c r="P16" s="3" t="s">
        <v>42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155.82499999985001</v>
      </c>
      <c r="Y16" s="92">
        <v>155.82499999985001</v>
      </c>
    </row>
    <row r="17" spans="1:25" x14ac:dyDescent="0.35">
      <c r="A17" s="71">
        <v>6</v>
      </c>
      <c r="B17" s="3" t="s">
        <v>63</v>
      </c>
      <c r="C17" s="4">
        <v>0</v>
      </c>
      <c r="D17" s="4">
        <v>0</v>
      </c>
      <c r="E17" s="4">
        <v>0</v>
      </c>
      <c r="F17" s="4">
        <v>0</v>
      </c>
      <c r="G17" s="4">
        <v>44.359703679399999</v>
      </c>
      <c r="H17" s="4">
        <v>366.27435638430001</v>
      </c>
      <c r="I17" s="4">
        <v>0</v>
      </c>
      <c r="J17" s="4">
        <v>1255.1948971888501</v>
      </c>
      <c r="K17" s="20">
        <v>1665.82895725255</v>
      </c>
      <c r="L17" s="78">
        <v>95500</v>
      </c>
      <c r="M17" s="75">
        <f t="shared" si="0"/>
        <v>93834.171042747446</v>
      </c>
      <c r="N17" s="76">
        <f t="shared" si="1"/>
        <v>1.7443235154476966</v>
      </c>
      <c r="O17" s="71">
        <v>6</v>
      </c>
      <c r="P17" s="3" t="s">
        <v>63</v>
      </c>
      <c r="Q17" s="4">
        <v>0</v>
      </c>
      <c r="R17" s="4">
        <v>0</v>
      </c>
      <c r="S17" s="4">
        <v>0</v>
      </c>
      <c r="T17" s="4">
        <v>0</v>
      </c>
      <c r="U17" s="4">
        <v>26.0391460598</v>
      </c>
      <c r="V17" s="4">
        <v>215.00304719771998</v>
      </c>
      <c r="W17" s="4">
        <v>0</v>
      </c>
      <c r="X17" s="4">
        <v>736.79940464950994</v>
      </c>
      <c r="Y17" s="92">
        <v>977.84159790702995</v>
      </c>
    </row>
    <row r="18" spans="1:25" x14ac:dyDescent="0.35">
      <c r="A18" s="71">
        <v>7</v>
      </c>
      <c r="B18" s="3" t="s">
        <v>55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58.536026676399999</v>
      </c>
      <c r="I18" s="4">
        <v>1799.9367115446</v>
      </c>
      <c r="J18" s="4">
        <v>0</v>
      </c>
      <c r="K18" s="20">
        <v>1858.4727382210001</v>
      </c>
      <c r="L18" s="78">
        <v>74400</v>
      </c>
      <c r="M18" s="75">
        <f t="shared" si="0"/>
        <v>72541.527261779003</v>
      </c>
      <c r="N18" s="76">
        <f t="shared" si="1"/>
        <v>2.4979472287916669</v>
      </c>
      <c r="O18" s="71">
        <v>7</v>
      </c>
      <c r="P18" s="3" t="s">
        <v>55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24.994883390809999</v>
      </c>
      <c r="W18" s="4">
        <v>768.57297582950002</v>
      </c>
      <c r="X18" s="4">
        <v>0</v>
      </c>
      <c r="Y18" s="92">
        <v>793.56785922030997</v>
      </c>
    </row>
    <row r="19" spans="1:25" x14ac:dyDescent="0.35">
      <c r="A19" s="71">
        <v>8</v>
      </c>
      <c r="B19" s="3" t="s">
        <v>71</v>
      </c>
      <c r="C19" s="4">
        <v>63.8642987586</v>
      </c>
      <c r="D19" s="4">
        <v>0</v>
      </c>
      <c r="E19" s="4">
        <v>0</v>
      </c>
      <c r="F19" s="4">
        <v>78.877103506300003</v>
      </c>
      <c r="G19" s="4">
        <v>0</v>
      </c>
      <c r="H19" s="4">
        <v>0</v>
      </c>
      <c r="I19" s="4">
        <v>199.51979537900002</v>
      </c>
      <c r="J19" s="4">
        <v>0</v>
      </c>
      <c r="K19" s="20">
        <v>342.2611976439</v>
      </c>
      <c r="L19" s="78">
        <v>7100</v>
      </c>
      <c r="M19" s="75">
        <f t="shared" si="0"/>
        <v>6757.7388023560998</v>
      </c>
      <c r="N19" s="76">
        <f t="shared" si="1"/>
        <v>4.8205802485056344</v>
      </c>
      <c r="O19" s="71">
        <v>8</v>
      </c>
      <c r="P19" s="3" t="s">
        <v>71</v>
      </c>
      <c r="Q19" s="4">
        <v>40.873151205510005</v>
      </c>
      <c r="R19" s="4">
        <v>0</v>
      </c>
      <c r="S19" s="4">
        <v>0</v>
      </c>
      <c r="T19" s="4">
        <v>55.450603764999997</v>
      </c>
      <c r="U19" s="4">
        <v>0</v>
      </c>
      <c r="V19" s="4">
        <v>0</v>
      </c>
      <c r="W19" s="4">
        <v>140.26241615143999</v>
      </c>
      <c r="X19" s="4">
        <v>0</v>
      </c>
      <c r="Y19" s="92">
        <v>236.58617112195</v>
      </c>
    </row>
    <row r="20" spans="1:25" x14ac:dyDescent="0.35">
      <c r="A20" s="71">
        <v>9</v>
      </c>
      <c r="B20" s="3" t="s">
        <v>77</v>
      </c>
      <c r="C20" s="4">
        <v>263.84561302359998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68.75</v>
      </c>
      <c r="J20" s="4">
        <v>0</v>
      </c>
      <c r="K20" s="20">
        <v>332.59561302359998</v>
      </c>
      <c r="L20" s="78">
        <v>6500</v>
      </c>
      <c r="M20" s="75">
        <f t="shared" si="0"/>
        <v>6167.4043869764</v>
      </c>
      <c r="N20" s="76">
        <f t="shared" si="1"/>
        <v>5.1168555849784614</v>
      </c>
      <c r="O20" s="71">
        <v>9</v>
      </c>
      <c r="P20" s="3" t="s">
        <v>77</v>
      </c>
      <c r="Q20" s="4">
        <v>135.61664509420001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26.743749999999999</v>
      </c>
      <c r="X20" s="4">
        <v>0</v>
      </c>
      <c r="Y20" s="92">
        <v>162.36039509420002</v>
      </c>
    </row>
    <row r="21" spans="1:25" x14ac:dyDescent="0.35">
      <c r="A21" s="71">
        <v>10</v>
      </c>
      <c r="B21" s="3" t="s">
        <v>34</v>
      </c>
      <c r="C21" s="4">
        <v>3797.4279424716015</v>
      </c>
      <c r="D21" s="4">
        <v>555.92718768880002</v>
      </c>
      <c r="E21" s="4">
        <v>0</v>
      </c>
      <c r="F21" s="4">
        <v>0</v>
      </c>
      <c r="G21" s="4">
        <v>2203.5498728544594</v>
      </c>
      <c r="H21" s="4">
        <v>2592.4207906605407</v>
      </c>
      <c r="I21" s="4">
        <v>2169.15681916842</v>
      </c>
      <c r="J21" s="4">
        <v>2754.2727481297607</v>
      </c>
      <c r="K21" s="20">
        <v>14072.755360973582</v>
      </c>
      <c r="L21" s="78">
        <v>262300</v>
      </c>
      <c r="M21" s="75">
        <f t="shared" si="0"/>
        <v>248227.24463902641</v>
      </c>
      <c r="N21" s="76">
        <f t="shared" si="1"/>
        <v>5.3651373850452089</v>
      </c>
      <c r="O21" s="71">
        <v>10</v>
      </c>
      <c r="P21" s="3" t="s">
        <v>34</v>
      </c>
      <c r="Q21" s="4">
        <v>1986.0548139117511</v>
      </c>
      <c r="R21" s="4">
        <v>290.74991916120001</v>
      </c>
      <c r="S21" s="4">
        <v>0</v>
      </c>
      <c r="T21" s="4">
        <v>0</v>
      </c>
      <c r="U21" s="4">
        <v>989.39389291211285</v>
      </c>
      <c r="V21" s="4">
        <v>1163.9969350065896</v>
      </c>
      <c r="W21" s="4">
        <v>973.95141180658982</v>
      </c>
      <c r="X21" s="4">
        <v>1236.6684639103696</v>
      </c>
      <c r="Y21" s="92">
        <v>6640.8154367086127</v>
      </c>
    </row>
    <row r="22" spans="1:25" x14ac:dyDescent="0.35">
      <c r="A22" s="71">
        <v>11</v>
      </c>
      <c r="B22" s="3" t="s">
        <v>70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193.75</v>
      </c>
      <c r="J22" s="4">
        <v>96.916669330619996</v>
      </c>
      <c r="K22" s="20">
        <v>290.66666933061998</v>
      </c>
      <c r="L22" s="78">
        <v>3600</v>
      </c>
      <c r="M22" s="75">
        <f t="shared" si="0"/>
        <v>3309.3333306693798</v>
      </c>
      <c r="N22" s="76">
        <f t="shared" si="1"/>
        <v>8.0740741480727767</v>
      </c>
      <c r="O22" s="71">
        <v>11</v>
      </c>
      <c r="P22" s="3" t="s">
        <v>70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138.14375000000001</v>
      </c>
      <c r="X22" s="4">
        <v>69.101585232730002</v>
      </c>
      <c r="Y22" s="92">
        <v>207.24533523273001</v>
      </c>
    </row>
    <row r="23" spans="1:25" x14ac:dyDescent="0.35">
      <c r="A23" s="71">
        <v>12</v>
      </c>
      <c r="B23" s="3" t="s">
        <v>81</v>
      </c>
      <c r="C23" s="4">
        <v>229.69628140259999</v>
      </c>
      <c r="D23" s="4">
        <v>0</v>
      </c>
      <c r="E23" s="4">
        <v>980.06237541719997</v>
      </c>
      <c r="F23" s="4">
        <v>614.46156983067999</v>
      </c>
      <c r="G23" s="4">
        <v>1395.6453260655699</v>
      </c>
      <c r="H23" s="4">
        <v>2710.3326358006398</v>
      </c>
      <c r="I23" s="4">
        <v>12954.17971618668</v>
      </c>
      <c r="J23" s="4">
        <v>17866.530796036128</v>
      </c>
      <c r="K23" s="20">
        <v>36750.908700739499</v>
      </c>
      <c r="L23" s="78">
        <v>372700</v>
      </c>
      <c r="M23" s="75">
        <f t="shared" si="0"/>
        <v>335949.0912992605</v>
      </c>
      <c r="N23" s="76">
        <f t="shared" si="1"/>
        <v>9.8607214115211956</v>
      </c>
      <c r="O23" s="71">
        <v>12</v>
      </c>
      <c r="P23" s="3" t="s">
        <v>81</v>
      </c>
      <c r="Q23" s="4">
        <v>143.78987215800001</v>
      </c>
      <c r="R23" s="4">
        <v>0</v>
      </c>
      <c r="S23" s="4">
        <v>571.3763648682999</v>
      </c>
      <c r="T23" s="4">
        <v>358.2310952112</v>
      </c>
      <c r="U23" s="4">
        <v>813.66122509661</v>
      </c>
      <c r="V23" s="4">
        <v>1580.1239266716639</v>
      </c>
      <c r="W23" s="4">
        <v>7552.2867745363546</v>
      </c>
      <c r="X23" s="4">
        <v>10416.18745408657</v>
      </c>
      <c r="Y23" s="92">
        <v>21435.656712628697</v>
      </c>
    </row>
    <row r="24" spans="1:25" x14ac:dyDescent="0.35">
      <c r="A24" s="71">
        <v>13</v>
      </c>
      <c r="B24" s="3" t="s">
        <v>29</v>
      </c>
      <c r="C24" s="4">
        <v>10.1249915625</v>
      </c>
      <c r="D24" s="4">
        <v>207.07806247920004</v>
      </c>
      <c r="E24" s="4">
        <v>0</v>
      </c>
      <c r="F24" s="4">
        <v>187.73160828829998</v>
      </c>
      <c r="G24" s="4">
        <v>0</v>
      </c>
      <c r="H24" s="4">
        <v>2408.2149439008999</v>
      </c>
      <c r="I24" s="4">
        <v>11709.691370027249</v>
      </c>
      <c r="J24" s="4">
        <v>7235.1326787488806</v>
      </c>
      <c r="K24" s="20">
        <v>21757.97365500703</v>
      </c>
      <c r="L24" s="78">
        <v>195800</v>
      </c>
      <c r="M24" s="75">
        <f t="shared" si="0"/>
        <v>174042.02634499298</v>
      </c>
      <c r="N24" s="76">
        <f t="shared" si="1"/>
        <v>11.112346095509208</v>
      </c>
      <c r="O24" s="71">
        <v>13</v>
      </c>
      <c r="P24" s="3" t="s">
        <v>29</v>
      </c>
      <c r="Q24" s="4">
        <v>5.5383703846900003</v>
      </c>
      <c r="R24" s="4">
        <v>113.2717001761</v>
      </c>
      <c r="S24" s="4">
        <v>0</v>
      </c>
      <c r="T24" s="4">
        <v>81.10005478055001</v>
      </c>
      <c r="U24" s="4">
        <v>0</v>
      </c>
      <c r="V24" s="4">
        <v>1040.3488557652022</v>
      </c>
      <c r="W24" s="4">
        <v>5058.5866718514699</v>
      </c>
      <c r="X24" s="4">
        <v>3125.5773172199706</v>
      </c>
      <c r="Y24" s="92">
        <v>9424.4229701779841</v>
      </c>
    </row>
    <row r="25" spans="1:25" x14ac:dyDescent="0.35">
      <c r="A25" s="71">
        <v>14</v>
      </c>
      <c r="B25" s="3" t="s">
        <v>57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2918.7500000002997</v>
      </c>
      <c r="K25" s="20">
        <v>2918.7500000002997</v>
      </c>
      <c r="L25" s="78">
        <v>24600</v>
      </c>
      <c r="M25" s="75">
        <f t="shared" si="0"/>
        <v>21681.249999999702</v>
      </c>
      <c r="N25" s="76">
        <f t="shared" si="1"/>
        <v>11.864837398375203</v>
      </c>
      <c r="O25" s="71">
        <v>14</v>
      </c>
      <c r="P25" s="3" t="s">
        <v>57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1044.9125000005999</v>
      </c>
      <c r="Y25" s="92">
        <v>1044.9125000005999</v>
      </c>
    </row>
    <row r="26" spans="1:25" x14ac:dyDescent="0.35">
      <c r="A26" s="71">
        <v>15</v>
      </c>
      <c r="B26" s="3" t="s">
        <v>16</v>
      </c>
      <c r="C26" s="4">
        <v>1965.7991238729999</v>
      </c>
      <c r="D26" s="4">
        <v>75.937479374999995</v>
      </c>
      <c r="E26" s="4">
        <v>196.87621791134998</v>
      </c>
      <c r="F26" s="4">
        <v>0</v>
      </c>
      <c r="G26" s="4">
        <v>1549.1260246547797</v>
      </c>
      <c r="H26" s="4">
        <v>3433.3526246340994</v>
      </c>
      <c r="I26" s="4">
        <v>21296.676723017103</v>
      </c>
      <c r="J26" s="4">
        <v>21878.570135566013</v>
      </c>
      <c r="K26" s="20">
        <v>50396.338329031343</v>
      </c>
      <c r="L26" s="78">
        <v>362600</v>
      </c>
      <c r="M26" s="75">
        <f t="shared" si="0"/>
        <v>312203.66167096864</v>
      </c>
      <c r="N26" s="161">
        <f t="shared" si="1"/>
        <v>13.898604062060492</v>
      </c>
      <c r="O26" s="71">
        <v>15</v>
      </c>
      <c r="P26" s="3" t="s">
        <v>16</v>
      </c>
      <c r="Q26" s="4">
        <v>1360.3329937196995</v>
      </c>
      <c r="R26" s="4">
        <v>52.548735727500002</v>
      </c>
      <c r="S26" s="4">
        <v>116.55072100347</v>
      </c>
      <c r="T26" s="4">
        <v>0</v>
      </c>
      <c r="U26" s="4">
        <v>917.08260659546693</v>
      </c>
      <c r="V26" s="4">
        <v>2032.5447537828099</v>
      </c>
      <c r="W26" s="4">
        <v>12607.632620028473</v>
      </c>
      <c r="X26" s="4">
        <v>12952.113520254123</v>
      </c>
      <c r="Y26" s="92">
        <v>30038.805951111543</v>
      </c>
    </row>
    <row r="27" spans="1:25" x14ac:dyDescent="0.35">
      <c r="A27" s="71">
        <v>16</v>
      </c>
      <c r="B27" s="3" t="s">
        <v>72</v>
      </c>
      <c r="C27" s="4">
        <v>0</v>
      </c>
      <c r="D27" s="4">
        <v>0</v>
      </c>
      <c r="E27" s="4">
        <v>0</v>
      </c>
      <c r="F27" s="4">
        <v>934.57264502500004</v>
      </c>
      <c r="G27" s="4">
        <v>126.79091532890001</v>
      </c>
      <c r="H27" s="4">
        <v>33943.418524941633</v>
      </c>
      <c r="I27" s="4">
        <v>18713.184920211799</v>
      </c>
      <c r="J27" s="4">
        <v>52775.874901436771</v>
      </c>
      <c r="K27" s="20">
        <v>106493.84190694412</v>
      </c>
      <c r="L27" s="78">
        <v>695000</v>
      </c>
      <c r="M27" s="75">
        <f t="shared" si="0"/>
        <v>588506.15809305594</v>
      </c>
      <c r="N27" s="76">
        <f t="shared" si="1"/>
        <v>15.322854950639442</v>
      </c>
      <c r="O27" s="71">
        <v>16</v>
      </c>
      <c r="P27" s="3" t="s">
        <v>72</v>
      </c>
      <c r="Q27" s="4">
        <v>0</v>
      </c>
      <c r="R27" s="4">
        <v>0</v>
      </c>
      <c r="S27" s="4">
        <v>0</v>
      </c>
      <c r="T27" s="4">
        <v>285.04465673240003</v>
      </c>
      <c r="U27" s="4">
        <v>38.671229175310003</v>
      </c>
      <c r="V27" s="4">
        <v>10352.742650106122</v>
      </c>
      <c r="W27" s="4">
        <v>5707.5214006644746</v>
      </c>
      <c r="X27" s="4">
        <v>16096.641844941179</v>
      </c>
      <c r="Y27" s="92">
        <v>32480.621781619484</v>
      </c>
    </row>
    <row r="28" spans="1:25" x14ac:dyDescent="0.35">
      <c r="A28" s="71">
        <v>17</v>
      </c>
      <c r="B28" s="3" t="s">
        <v>37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1461.7858672961002</v>
      </c>
      <c r="I28" s="4">
        <v>6343.58081822436</v>
      </c>
      <c r="J28" s="4">
        <v>0</v>
      </c>
      <c r="K28" s="20">
        <v>7805.3666855204601</v>
      </c>
      <c r="L28" s="78">
        <v>49500</v>
      </c>
      <c r="M28" s="75">
        <f t="shared" si="0"/>
        <v>41694.633314479543</v>
      </c>
      <c r="N28" s="76">
        <f t="shared" si="1"/>
        <v>15.768417546505981</v>
      </c>
      <c r="O28" s="71">
        <v>17</v>
      </c>
      <c r="P28" s="3" t="s">
        <v>37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526.24291222685986</v>
      </c>
      <c r="W28" s="4">
        <v>2283.6890945610708</v>
      </c>
      <c r="X28" s="4">
        <v>0</v>
      </c>
      <c r="Y28" s="92">
        <v>2809.9320067879307</v>
      </c>
    </row>
    <row r="29" spans="1:25" x14ac:dyDescent="0.35">
      <c r="A29" s="71">
        <v>18</v>
      </c>
      <c r="B29" s="3" t="s">
        <v>62</v>
      </c>
      <c r="C29" s="4">
        <v>0</v>
      </c>
      <c r="D29" s="4">
        <v>0</v>
      </c>
      <c r="E29" s="4">
        <v>0</v>
      </c>
      <c r="F29" s="4">
        <v>0</v>
      </c>
      <c r="G29" s="4">
        <v>1847.8271923785396</v>
      </c>
      <c r="H29" s="4">
        <v>3440.4958208429794</v>
      </c>
      <c r="I29" s="4">
        <v>18913.765814026854</v>
      </c>
      <c r="J29" s="4">
        <v>40516.081166977296</v>
      </c>
      <c r="K29" s="20">
        <v>64718.169994225667</v>
      </c>
      <c r="L29" s="78">
        <v>393800</v>
      </c>
      <c r="M29" s="75">
        <f t="shared" si="0"/>
        <v>329081.83000577433</v>
      </c>
      <c r="N29" s="76">
        <f t="shared" si="1"/>
        <v>16.434273741550449</v>
      </c>
      <c r="O29" s="71">
        <v>18</v>
      </c>
      <c r="P29" s="3" t="s">
        <v>62</v>
      </c>
      <c r="Q29" s="4">
        <v>0</v>
      </c>
      <c r="R29" s="4">
        <v>0</v>
      </c>
      <c r="S29" s="4">
        <v>0</v>
      </c>
      <c r="T29" s="4">
        <v>0</v>
      </c>
      <c r="U29" s="4">
        <v>936.84838653613997</v>
      </c>
      <c r="V29" s="4">
        <v>1744.3313811676503</v>
      </c>
      <c r="W29" s="4">
        <v>9589.2792677134203</v>
      </c>
      <c r="X29" s="4">
        <v>20541.653151655239</v>
      </c>
      <c r="Y29" s="92">
        <v>32812.112187072446</v>
      </c>
    </row>
    <row r="30" spans="1:25" x14ac:dyDescent="0.35">
      <c r="A30" s="71">
        <v>19</v>
      </c>
      <c r="B30" s="3" t="s">
        <v>67</v>
      </c>
      <c r="C30" s="4">
        <v>3311.3655850913001</v>
      </c>
      <c r="D30" s="4">
        <v>0</v>
      </c>
      <c r="E30" s="4">
        <v>0</v>
      </c>
      <c r="F30" s="4">
        <v>295.27458165590002</v>
      </c>
      <c r="G30" s="4">
        <v>4781.6095702041603</v>
      </c>
      <c r="H30" s="4">
        <v>6072.0602809620286</v>
      </c>
      <c r="I30" s="4">
        <v>16231.67678155163</v>
      </c>
      <c r="J30" s="4">
        <v>5618.3521932081003</v>
      </c>
      <c r="K30" s="20">
        <v>36310.338992673118</v>
      </c>
      <c r="L30" s="78">
        <v>185000</v>
      </c>
      <c r="M30" s="75">
        <f t="shared" si="0"/>
        <v>148689.66100732688</v>
      </c>
      <c r="N30" s="76">
        <f t="shared" si="1"/>
        <v>19.627210266309792</v>
      </c>
      <c r="O30" s="71">
        <v>19</v>
      </c>
      <c r="P30" s="3" t="s">
        <v>67</v>
      </c>
      <c r="Q30" s="4">
        <v>1976.8852542997697</v>
      </c>
      <c r="R30" s="4">
        <v>0</v>
      </c>
      <c r="S30" s="4">
        <v>0</v>
      </c>
      <c r="T30" s="4">
        <v>156.79080285926</v>
      </c>
      <c r="U30" s="4">
        <v>2539.03468177797</v>
      </c>
      <c r="V30" s="4">
        <v>3224.2640091918493</v>
      </c>
      <c r="W30" s="4">
        <v>8619.0203710058722</v>
      </c>
      <c r="X30" s="4">
        <v>2983.3450145934494</v>
      </c>
      <c r="Y30" s="92">
        <v>19499.340133728168</v>
      </c>
    </row>
    <row r="31" spans="1:25" x14ac:dyDescent="0.35">
      <c r="A31" s="71">
        <v>20</v>
      </c>
      <c r="B31" s="3" t="s">
        <v>26</v>
      </c>
      <c r="C31" s="4">
        <v>1321.3726703149002</v>
      </c>
      <c r="D31" s="4">
        <v>0</v>
      </c>
      <c r="E31" s="4">
        <v>0</v>
      </c>
      <c r="F31" s="4">
        <v>0</v>
      </c>
      <c r="G31" s="4">
        <v>2136.1436247539204</v>
      </c>
      <c r="H31" s="4">
        <v>2143.4094832510004</v>
      </c>
      <c r="I31" s="4">
        <v>60412.168266367429</v>
      </c>
      <c r="J31" s="4">
        <v>13529.097234363693</v>
      </c>
      <c r="K31" s="20">
        <v>79542.191279050952</v>
      </c>
      <c r="L31" s="78">
        <v>386000</v>
      </c>
      <c r="M31" s="75">
        <f t="shared" si="0"/>
        <v>306457.80872094905</v>
      </c>
      <c r="N31" s="76">
        <f t="shared" si="1"/>
        <v>20.606785305453613</v>
      </c>
      <c r="O31" s="71">
        <v>20</v>
      </c>
      <c r="P31" s="3" t="s">
        <v>26</v>
      </c>
      <c r="Q31" s="4">
        <v>860.21360837469012</v>
      </c>
      <c r="R31" s="4">
        <v>0</v>
      </c>
      <c r="S31" s="4">
        <v>0</v>
      </c>
      <c r="T31" s="4">
        <v>0</v>
      </c>
      <c r="U31" s="4">
        <v>1328.6813345970502</v>
      </c>
      <c r="V31" s="4">
        <v>1333.2006985819701</v>
      </c>
      <c r="W31" s="4">
        <v>37576.368661693698</v>
      </c>
      <c r="X31" s="4">
        <v>8415.0984797748151</v>
      </c>
      <c r="Y31" s="92">
        <v>49513.562783022222</v>
      </c>
    </row>
    <row r="32" spans="1:25" x14ac:dyDescent="0.35">
      <c r="A32" s="71">
        <v>21</v>
      </c>
      <c r="B32" s="3" t="s">
        <v>64</v>
      </c>
      <c r="C32" s="4">
        <v>0</v>
      </c>
      <c r="D32" s="4">
        <v>0</v>
      </c>
      <c r="E32" s="4">
        <v>0</v>
      </c>
      <c r="F32" s="4">
        <v>0</v>
      </c>
      <c r="G32" s="4">
        <v>2150</v>
      </c>
      <c r="H32" s="4">
        <v>40071.672979276271</v>
      </c>
      <c r="I32" s="4">
        <v>31776.471936328526</v>
      </c>
      <c r="J32" s="4">
        <v>3727.7345201334588</v>
      </c>
      <c r="K32" s="20">
        <v>77725.879435738243</v>
      </c>
      <c r="L32" s="78">
        <v>344000</v>
      </c>
      <c r="M32" s="75">
        <f t="shared" si="0"/>
        <v>266274.12056426174</v>
      </c>
      <c r="N32" s="76">
        <f t="shared" si="1"/>
        <v>22.594732394109954</v>
      </c>
      <c r="O32" s="71">
        <v>21</v>
      </c>
      <c r="P32" s="3" t="s">
        <v>64</v>
      </c>
      <c r="Q32" s="4">
        <v>0</v>
      </c>
      <c r="R32" s="4">
        <v>0</v>
      </c>
      <c r="S32" s="4">
        <v>0</v>
      </c>
      <c r="T32" s="4">
        <v>0</v>
      </c>
      <c r="U32" s="4">
        <v>776.15000000000009</v>
      </c>
      <c r="V32" s="4">
        <v>14465.873945519386</v>
      </c>
      <c r="W32" s="4">
        <v>11471.306369014208</v>
      </c>
      <c r="X32" s="4">
        <v>1345.7121617684122</v>
      </c>
      <c r="Y32" s="92">
        <v>28059.042476302009</v>
      </c>
    </row>
    <row r="33" spans="1:25" x14ac:dyDescent="0.35">
      <c r="A33" s="71">
        <v>22</v>
      </c>
      <c r="B33" s="3" t="s">
        <v>50</v>
      </c>
      <c r="C33" s="4">
        <v>927.29440507000004</v>
      </c>
      <c r="D33" s="4">
        <v>1376.3826715624</v>
      </c>
      <c r="E33" s="4">
        <v>1909.0246987887697</v>
      </c>
      <c r="F33" s="4">
        <v>6056.3316457238907</v>
      </c>
      <c r="G33" s="4">
        <v>0</v>
      </c>
      <c r="H33" s="4">
        <v>6179.0965167389695</v>
      </c>
      <c r="I33" s="4">
        <v>17151.810214508005</v>
      </c>
      <c r="J33" s="4">
        <v>30555.283663977782</v>
      </c>
      <c r="K33" s="20">
        <v>64155.22381636982</v>
      </c>
      <c r="L33" s="78">
        <v>275000</v>
      </c>
      <c r="M33" s="75">
        <f t="shared" si="0"/>
        <v>210844.77618363017</v>
      </c>
      <c r="N33" s="76">
        <f t="shared" si="1"/>
        <v>23.329172296861753</v>
      </c>
      <c r="O33" s="71">
        <v>22</v>
      </c>
      <c r="P33" s="3" t="s">
        <v>50</v>
      </c>
      <c r="Q33" s="4">
        <v>665.79738284079997</v>
      </c>
      <c r="R33" s="4">
        <v>988.24275818267006</v>
      </c>
      <c r="S33" s="4">
        <v>1313.40899276652</v>
      </c>
      <c r="T33" s="4">
        <v>4166.7561722568989</v>
      </c>
      <c r="U33" s="4">
        <v>0</v>
      </c>
      <c r="V33" s="4">
        <v>4251.2184035171913</v>
      </c>
      <c r="W33" s="4">
        <v>11800.445427584873</v>
      </c>
      <c r="X33" s="4">
        <v>21022.03516081765</v>
      </c>
      <c r="Y33" s="92">
        <v>44207.904297966605</v>
      </c>
    </row>
    <row r="34" spans="1:25" x14ac:dyDescent="0.35">
      <c r="A34" s="71">
        <v>23</v>
      </c>
      <c r="B34" s="3" t="s">
        <v>61</v>
      </c>
      <c r="C34" s="4">
        <v>41.860858161099998</v>
      </c>
      <c r="D34" s="4">
        <v>0</v>
      </c>
      <c r="E34" s="4">
        <v>750.35172721211006</v>
      </c>
      <c r="F34" s="4">
        <v>358.36372039124996</v>
      </c>
      <c r="G34" s="4">
        <v>87.182390394000009</v>
      </c>
      <c r="H34" s="4">
        <v>1101.2379774182</v>
      </c>
      <c r="I34" s="4">
        <v>50945.203724641353</v>
      </c>
      <c r="J34" s="4">
        <v>132479.39003279165</v>
      </c>
      <c r="K34" s="20">
        <v>185763.59043100965</v>
      </c>
      <c r="L34" s="78">
        <v>705300</v>
      </c>
      <c r="M34" s="75">
        <f t="shared" si="0"/>
        <v>519536.40956899035</v>
      </c>
      <c r="N34" s="76">
        <f t="shared" si="1"/>
        <v>26.338237690487684</v>
      </c>
      <c r="O34" s="71">
        <v>23</v>
      </c>
      <c r="P34" s="3" t="s">
        <v>61</v>
      </c>
      <c r="Q34" s="4">
        <v>24.739767173240001</v>
      </c>
      <c r="R34" s="4">
        <v>0</v>
      </c>
      <c r="S34" s="4">
        <v>362.41988424343003</v>
      </c>
      <c r="T34" s="4">
        <v>173.08967694866999</v>
      </c>
      <c r="U34" s="4">
        <v>42.109094560399996</v>
      </c>
      <c r="V34" s="4">
        <v>531.89794309283013</v>
      </c>
      <c r="W34" s="4">
        <v>24606.533399004391</v>
      </c>
      <c r="X34" s="4">
        <v>63987.545385828955</v>
      </c>
      <c r="Y34" s="92">
        <v>89728.335150851912</v>
      </c>
    </row>
    <row r="35" spans="1:25" x14ac:dyDescent="0.35">
      <c r="A35" s="71">
        <v>24</v>
      </c>
      <c r="B35" s="3" t="s">
        <v>47</v>
      </c>
      <c r="C35" s="4">
        <v>5606.5210740781022</v>
      </c>
      <c r="D35" s="4">
        <v>5318.5732958266008</v>
      </c>
      <c r="E35" s="4">
        <v>504.61189569909999</v>
      </c>
      <c r="F35" s="4">
        <v>682.54376801640001</v>
      </c>
      <c r="G35" s="4">
        <v>799.07770801968002</v>
      </c>
      <c r="H35" s="4">
        <v>1986.6198219525204</v>
      </c>
      <c r="I35" s="4">
        <v>11991.17400096078</v>
      </c>
      <c r="J35" s="4">
        <v>7559.2837885254376</v>
      </c>
      <c r="K35" s="20">
        <v>34448.405353078619</v>
      </c>
      <c r="L35" s="78">
        <v>129400</v>
      </c>
      <c r="M35" s="75">
        <f t="shared" si="0"/>
        <v>94951.594646921381</v>
      </c>
      <c r="N35" s="76">
        <f t="shared" si="1"/>
        <v>26.621642467603259</v>
      </c>
      <c r="O35" s="71">
        <v>24</v>
      </c>
      <c r="P35" s="3" t="s">
        <v>47</v>
      </c>
      <c r="Q35" s="4">
        <v>3055.5539853725695</v>
      </c>
      <c r="R35" s="4">
        <v>2898.6224462247396</v>
      </c>
      <c r="S35" s="4">
        <v>210.9277724021</v>
      </c>
      <c r="T35" s="4">
        <v>285.30329503062001</v>
      </c>
      <c r="U35" s="4">
        <v>334.01448195234002</v>
      </c>
      <c r="V35" s="4">
        <v>830.40708557620997</v>
      </c>
      <c r="W35" s="4">
        <v>5012.3107324020211</v>
      </c>
      <c r="X35" s="4">
        <v>3159.7806236029742</v>
      </c>
      <c r="Y35" s="92">
        <v>15786.920422563575</v>
      </c>
    </row>
    <row r="36" spans="1:25" x14ac:dyDescent="0.35">
      <c r="A36" s="71">
        <v>25</v>
      </c>
      <c r="B36" s="3" t="s">
        <v>54</v>
      </c>
      <c r="C36" s="4">
        <v>0</v>
      </c>
      <c r="D36" s="4">
        <v>0</v>
      </c>
      <c r="E36" s="4">
        <v>0</v>
      </c>
      <c r="F36" s="4">
        <v>0</v>
      </c>
      <c r="G36" s="4">
        <v>641.49344777429997</v>
      </c>
      <c r="H36" s="4">
        <v>23438.561627519877</v>
      </c>
      <c r="I36" s="4">
        <v>48891.649621447716</v>
      </c>
      <c r="J36" s="4">
        <v>37241.40459542047</v>
      </c>
      <c r="K36" s="20">
        <v>110213.10929216235</v>
      </c>
      <c r="L36" s="78">
        <v>398800</v>
      </c>
      <c r="M36" s="75">
        <f t="shared" si="0"/>
        <v>288586.89070783765</v>
      </c>
      <c r="N36" s="76">
        <f t="shared" si="1"/>
        <v>27.636185880682639</v>
      </c>
      <c r="O36" s="71">
        <v>25</v>
      </c>
      <c r="P36" s="3" t="s">
        <v>54</v>
      </c>
      <c r="Q36" s="4">
        <v>0</v>
      </c>
      <c r="R36" s="4">
        <v>0</v>
      </c>
      <c r="S36" s="4">
        <v>0</v>
      </c>
      <c r="T36" s="4">
        <v>0</v>
      </c>
      <c r="U36" s="4">
        <v>237.99406912430695</v>
      </c>
      <c r="V36" s="4">
        <v>8695.7063638086638</v>
      </c>
      <c r="W36" s="4">
        <v>18138.802009559095</v>
      </c>
      <c r="X36" s="4">
        <v>13816.56110490376</v>
      </c>
      <c r="Y36" s="92">
        <v>40889.063547395825</v>
      </c>
    </row>
    <row r="37" spans="1:25" x14ac:dyDescent="0.35">
      <c r="A37" s="71">
        <v>26</v>
      </c>
      <c r="B37" s="3" t="s">
        <v>27</v>
      </c>
      <c r="C37" s="4">
        <v>139.3314231292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3361.6693658527597</v>
      </c>
      <c r="J37" s="4">
        <v>0</v>
      </c>
      <c r="K37" s="20">
        <v>3501.0007889819599</v>
      </c>
      <c r="L37" s="78">
        <v>11900</v>
      </c>
      <c r="M37" s="75">
        <f t="shared" si="0"/>
        <v>8398.9992110180392</v>
      </c>
      <c r="N37" s="76">
        <f t="shared" si="1"/>
        <v>29.420174697327393</v>
      </c>
      <c r="O37" s="71">
        <v>26</v>
      </c>
      <c r="P37" s="3" t="s">
        <v>27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1277.4343590237997</v>
      </c>
      <c r="X37" s="4">
        <v>0</v>
      </c>
      <c r="Y37" s="92">
        <v>1277.4343590237997</v>
      </c>
    </row>
    <row r="38" spans="1:25" x14ac:dyDescent="0.35">
      <c r="A38" s="71">
        <v>27</v>
      </c>
      <c r="B38" s="3" t="s">
        <v>85</v>
      </c>
      <c r="C38" s="4">
        <v>918.16304135889004</v>
      </c>
      <c r="D38" s="4">
        <v>1090.5749883440003</v>
      </c>
      <c r="E38" s="4">
        <v>2596.1941290131394</v>
      </c>
      <c r="F38" s="4">
        <v>5366.049997545003</v>
      </c>
      <c r="G38" s="4">
        <v>2174.16666722118</v>
      </c>
      <c r="H38" s="4">
        <v>11455.048676243823</v>
      </c>
      <c r="I38" s="4">
        <v>60796.913469159677</v>
      </c>
      <c r="J38" s="4">
        <v>23745.769891235374</v>
      </c>
      <c r="K38" s="20">
        <v>108142.88086012108</v>
      </c>
      <c r="L38" s="78">
        <v>362700</v>
      </c>
      <c r="M38" s="75">
        <f t="shared" si="0"/>
        <v>254557.11913987892</v>
      </c>
      <c r="N38" s="76">
        <f t="shared" si="1"/>
        <v>29.81606861321232</v>
      </c>
      <c r="O38" s="71">
        <v>27</v>
      </c>
      <c r="P38" s="3" t="s">
        <v>85</v>
      </c>
      <c r="Q38" s="4">
        <v>574.77006389071016</v>
      </c>
      <c r="R38" s="4">
        <v>682.6999427034001</v>
      </c>
      <c r="S38" s="4">
        <v>1485.0230417956764</v>
      </c>
      <c r="T38" s="4">
        <v>3069.3805985955582</v>
      </c>
      <c r="U38" s="4">
        <v>1243.62333365052</v>
      </c>
      <c r="V38" s="4">
        <v>6552.2878428123568</v>
      </c>
      <c r="W38" s="4">
        <v>34775.834504348204</v>
      </c>
      <c r="X38" s="4">
        <v>13582.580377786426</v>
      </c>
      <c r="Y38" s="92">
        <v>61966.199705582854</v>
      </c>
    </row>
    <row r="39" spans="1:25" x14ac:dyDescent="0.35">
      <c r="A39" s="71">
        <v>28</v>
      </c>
      <c r="B39" s="3" t="s">
        <v>51</v>
      </c>
      <c r="C39" s="4">
        <v>261.84047540030002</v>
      </c>
      <c r="D39" s="4">
        <v>0</v>
      </c>
      <c r="E39" s="4">
        <v>1229.80355631727</v>
      </c>
      <c r="F39" s="4">
        <v>2999.7412070363603</v>
      </c>
      <c r="G39" s="4">
        <v>0</v>
      </c>
      <c r="H39" s="4">
        <v>20415.523223886092</v>
      </c>
      <c r="I39" s="4">
        <v>36976.231909595066</v>
      </c>
      <c r="J39" s="4">
        <v>226288.0533754605</v>
      </c>
      <c r="K39" s="20">
        <v>288171.19374769559</v>
      </c>
      <c r="L39" s="78">
        <v>930000</v>
      </c>
      <c r="M39" s="75">
        <f t="shared" si="0"/>
        <v>641828.80625230446</v>
      </c>
      <c r="N39" s="76">
        <f t="shared" si="1"/>
        <v>30.986149865343613</v>
      </c>
      <c r="O39" s="71">
        <v>28</v>
      </c>
      <c r="P39" s="3" t="s">
        <v>51</v>
      </c>
      <c r="Q39" s="4">
        <v>135.10968530669999</v>
      </c>
      <c r="R39" s="4">
        <v>0</v>
      </c>
      <c r="S39" s="4">
        <v>627.19981372273992</v>
      </c>
      <c r="T39" s="4">
        <v>1529.8680155894151</v>
      </c>
      <c r="U39" s="4">
        <v>0</v>
      </c>
      <c r="V39" s="4">
        <v>10411.916844179381</v>
      </c>
      <c r="W39" s="4">
        <v>18857.878273897044</v>
      </c>
      <c r="X39" s="4">
        <v>115406.90722149306</v>
      </c>
      <c r="Y39" s="92">
        <v>146968.87985418836</v>
      </c>
    </row>
    <row r="40" spans="1:25" x14ac:dyDescent="0.35">
      <c r="A40" s="71">
        <v>29</v>
      </c>
      <c r="B40" s="3" t="s">
        <v>46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16213.7410344622</v>
      </c>
      <c r="I40" s="4">
        <v>118746.50027384104</v>
      </c>
      <c r="J40" s="4">
        <v>70852.969135016872</v>
      </c>
      <c r="K40" s="20">
        <v>205813.2104433201</v>
      </c>
      <c r="L40" s="78">
        <v>626300</v>
      </c>
      <c r="M40" s="75">
        <f t="shared" si="0"/>
        <v>420486.7895566799</v>
      </c>
      <c r="N40" s="76">
        <f t="shared" si="1"/>
        <v>32.861761207619367</v>
      </c>
      <c r="O40" s="71">
        <v>29</v>
      </c>
      <c r="P40" s="3" t="s">
        <v>46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8868.9163458498206</v>
      </c>
      <c r="W40" s="4">
        <v>64954.335649789311</v>
      </c>
      <c r="X40" s="4">
        <v>38756.574116842385</v>
      </c>
      <c r="Y40" s="92">
        <v>112579.82611248152</v>
      </c>
    </row>
    <row r="41" spans="1:25" x14ac:dyDescent="0.35">
      <c r="A41" s="71">
        <v>30</v>
      </c>
      <c r="B41" s="3" t="s">
        <v>76</v>
      </c>
      <c r="C41" s="4">
        <v>2909.9515189245485</v>
      </c>
      <c r="D41" s="4">
        <v>700.03204520920008</v>
      </c>
      <c r="E41" s="4">
        <v>8386.411465522031</v>
      </c>
      <c r="F41" s="4">
        <v>14438.458568207716</v>
      </c>
      <c r="G41" s="4">
        <v>35072.307066761336</v>
      </c>
      <c r="H41" s="4">
        <v>40000.040171622459</v>
      </c>
      <c r="I41" s="4">
        <v>143586.83851413609</v>
      </c>
      <c r="J41" s="4">
        <v>118302.54433074303</v>
      </c>
      <c r="K41" s="20">
        <v>363396.58368112642</v>
      </c>
      <c r="L41" s="78">
        <v>1083000</v>
      </c>
      <c r="M41" s="75">
        <f t="shared" si="0"/>
        <v>719603.41631887364</v>
      </c>
      <c r="N41" s="76">
        <f t="shared" si="1"/>
        <v>33.554624531959959</v>
      </c>
      <c r="O41" s="71">
        <v>30</v>
      </c>
      <c r="P41" s="3" t="s">
        <v>76</v>
      </c>
      <c r="Q41" s="4">
        <v>2066.0655784353039</v>
      </c>
      <c r="R41" s="4">
        <v>497.02275209849</v>
      </c>
      <c r="S41" s="4">
        <v>5702.7597965551822</v>
      </c>
      <c r="T41" s="4">
        <v>9818.1518263815324</v>
      </c>
      <c r="U41" s="4">
        <v>23849.168805399117</v>
      </c>
      <c r="V41" s="4">
        <v>27200.027316702886</v>
      </c>
      <c r="W41" s="4">
        <v>97639.050189567366</v>
      </c>
      <c r="X41" s="4">
        <v>80445.730144910805</v>
      </c>
      <c r="Y41" s="92">
        <v>247217.9764100507</v>
      </c>
    </row>
    <row r="42" spans="1:25" x14ac:dyDescent="0.35">
      <c r="A42" s="71">
        <v>31</v>
      </c>
      <c r="B42" s="3" t="s">
        <v>23</v>
      </c>
      <c r="C42" s="4">
        <v>3324.4087004270286</v>
      </c>
      <c r="D42" s="4">
        <v>4021.7962712090502</v>
      </c>
      <c r="E42" s="4">
        <v>15261.090416772751</v>
      </c>
      <c r="F42" s="4">
        <v>35651.267437491573</v>
      </c>
      <c r="G42" s="4">
        <v>31161.331718482514</v>
      </c>
      <c r="H42" s="4">
        <v>34748.55029857489</v>
      </c>
      <c r="I42" s="4">
        <v>54632.769248783356</v>
      </c>
      <c r="J42" s="4">
        <v>67019.056818013836</v>
      </c>
      <c r="K42" s="20">
        <v>245820.270909755</v>
      </c>
      <c r="L42" s="78">
        <v>709600</v>
      </c>
      <c r="M42" s="75">
        <f t="shared" si="0"/>
        <v>463779.72909024497</v>
      </c>
      <c r="N42" s="76">
        <f t="shared" si="1"/>
        <v>34.642090038015077</v>
      </c>
      <c r="O42" s="71">
        <v>31</v>
      </c>
      <c r="P42" s="3" t="s">
        <v>23</v>
      </c>
      <c r="Q42" s="4">
        <v>2101.0262986698699</v>
      </c>
      <c r="R42" s="4">
        <v>2541.7752434032104</v>
      </c>
      <c r="S42" s="4">
        <v>9553.442600901144</v>
      </c>
      <c r="T42" s="4">
        <v>22317.693415868755</v>
      </c>
      <c r="U42" s="4">
        <v>19506.993655770486</v>
      </c>
      <c r="V42" s="4">
        <v>21752.592486908132</v>
      </c>
      <c r="W42" s="4">
        <v>34200.113549714501</v>
      </c>
      <c r="X42" s="4">
        <v>41953.92956807364</v>
      </c>
      <c r="Y42" s="92">
        <v>153927.56681930972</v>
      </c>
    </row>
    <row r="43" spans="1:25" x14ac:dyDescent="0.35">
      <c r="A43" s="71">
        <v>32</v>
      </c>
      <c r="B43" s="3" t="s">
        <v>60</v>
      </c>
      <c r="C43" s="4">
        <v>4408.1150454199014</v>
      </c>
      <c r="D43" s="4">
        <v>734.3189287281001</v>
      </c>
      <c r="E43" s="4">
        <v>4481.8207806768187</v>
      </c>
      <c r="F43" s="4">
        <v>6529.365556352609</v>
      </c>
      <c r="G43" s="4">
        <v>36902.290519027629</v>
      </c>
      <c r="H43" s="4">
        <v>2794.0480494774192</v>
      </c>
      <c r="I43" s="4">
        <v>14912.920400305318</v>
      </c>
      <c r="J43" s="4">
        <v>16303.239592039708</v>
      </c>
      <c r="K43" s="20">
        <v>87066.118872027509</v>
      </c>
      <c r="L43" s="78">
        <v>242000</v>
      </c>
      <c r="M43" s="75">
        <f t="shared" si="0"/>
        <v>154933.88112797251</v>
      </c>
      <c r="N43" s="76">
        <f t="shared" si="1"/>
        <v>35.977735071085746</v>
      </c>
      <c r="O43" s="71">
        <v>32</v>
      </c>
      <c r="P43" s="3" t="s">
        <v>60</v>
      </c>
      <c r="Q43" s="4">
        <v>3019.5588061123981</v>
      </c>
      <c r="R43" s="4">
        <v>503.00846617880006</v>
      </c>
      <c r="S43" s="4">
        <v>3002.8199230545097</v>
      </c>
      <c r="T43" s="4">
        <v>4374.6749227598293</v>
      </c>
      <c r="U43" s="4">
        <v>24724.534647769255</v>
      </c>
      <c r="V43" s="4">
        <v>1872.0121931505125</v>
      </c>
      <c r="W43" s="4">
        <v>9991.6566682048469</v>
      </c>
      <c r="X43" s="4">
        <v>10923.170526665406</v>
      </c>
      <c r="Y43" s="92">
        <v>58411.436153895556</v>
      </c>
    </row>
    <row r="44" spans="1:25" s="79" customFormat="1" x14ac:dyDescent="0.35">
      <c r="A44" s="71">
        <v>33</v>
      </c>
      <c r="B44" s="3" t="s">
        <v>69</v>
      </c>
      <c r="C44" s="4">
        <v>32.240173752600001</v>
      </c>
      <c r="D44" s="4">
        <v>0</v>
      </c>
      <c r="E44" s="4">
        <v>329.00630241298001</v>
      </c>
      <c r="F44" s="4">
        <v>16.549842500099999</v>
      </c>
      <c r="G44" s="4">
        <v>0</v>
      </c>
      <c r="H44" s="4">
        <v>274.83403735953999</v>
      </c>
      <c r="I44" s="4">
        <v>1586.700009403</v>
      </c>
      <c r="J44" s="4">
        <v>5858.4081284389504</v>
      </c>
      <c r="K44" s="20">
        <v>8097.7384938671703</v>
      </c>
      <c r="L44" s="78">
        <v>21600</v>
      </c>
      <c r="M44" s="75">
        <f t="shared" ref="M44:M75" si="2">SUM(L44-K44)</f>
        <v>13502.261506132829</v>
      </c>
      <c r="N44" s="76">
        <f t="shared" ref="N44:N75" si="3">SUM(K44*100/L44)</f>
        <v>37.489530064199862</v>
      </c>
      <c r="O44" s="71">
        <v>33</v>
      </c>
      <c r="P44" s="3" t="s">
        <v>69</v>
      </c>
      <c r="Q44" s="4">
        <v>22.7938028431</v>
      </c>
      <c r="R44" s="4">
        <v>0</v>
      </c>
      <c r="S44" s="4">
        <v>263.86305453519998</v>
      </c>
      <c r="T44" s="4">
        <v>13.2729736851</v>
      </c>
      <c r="U44" s="4">
        <v>0</v>
      </c>
      <c r="V44" s="4">
        <v>220.41689796286801</v>
      </c>
      <c r="W44" s="4">
        <v>1272.5334075410003</v>
      </c>
      <c r="X44" s="4">
        <v>4698.4433190069985</v>
      </c>
      <c r="Y44" s="92">
        <v>6491.3234555742674</v>
      </c>
    </row>
    <row r="45" spans="1:25" x14ac:dyDescent="0.35">
      <c r="A45" s="71">
        <v>34</v>
      </c>
      <c r="B45" s="3" t="s">
        <v>84</v>
      </c>
      <c r="C45" s="4">
        <v>539.68628399290003</v>
      </c>
      <c r="D45" s="4">
        <v>209.1995703163</v>
      </c>
      <c r="E45" s="4">
        <v>2635.75861187392</v>
      </c>
      <c r="F45" s="4">
        <v>4163.4335105858809</v>
      </c>
      <c r="G45" s="4">
        <v>3267.1918461625392</v>
      </c>
      <c r="H45" s="4">
        <v>29420.382093466287</v>
      </c>
      <c r="I45" s="4">
        <v>75783.04500369748</v>
      </c>
      <c r="J45" s="4">
        <v>67044.745449614245</v>
      </c>
      <c r="K45" s="20">
        <v>183063.44236970955</v>
      </c>
      <c r="L45" s="78">
        <v>443600</v>
      </c>
      <c r="M45" s="75">
        <f t="shared" si="2"/>
        <v>260536.55763029045</v>
      </c>
      <c r="N45" s="76">
        <f t="shared" si="3"/>
        <v>41.267683131133801</v>
      </c>
      <c r="O45" s="71">
        <v>34</v>
      </c>
      <c r="P45" s="3" t="s">
        <v>84</v>
      </c>
      <c r="Q45" s="4">
        <v>357.81200628739003</v>
      </c>
      <c r="R45" s="4">
        <v>138.69931511973999</v>
      </c>
      <c r="S45" s="4">
        <v>1628.8988221381701</v>
      </c>
      <c r="T45" s="4">
        <v>2573.0019095421308</v>
      </c>
      <c r="U45" s="4">
        <v>2019.1245609287203</v>
      </c>
      <c r="V45" s="4">
        <v>18181.796133761552</v>
      </c>
      <c r="W45" s="4">
        <v>46833.921812279703</v>
      </c>
      <c r="X45" s="4">
        <v>41433.652687872971</v>
      </c>
      <c r="Y45" s="92">
        <v>113166.90724793039</v>
      </c>
    </row>
    <row r="46" spans="1:25" x14ac:dyDescent="0.35">
      <c r="A46" s="71">
        <v>35</v>
      </c>
      <c r="B46" s="3" t="s">
        <v>68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2561.62144521457</v>
      </c>
      <c r="J46" s="4">
        <v>7473.35917478596</v>
      </c>
      <c r="K46" s="20">
        <v>10034.98062000053</v>
      </c>
      <c r="L46" s="78">
        <v>23200</v>
      </c>
      <c r="M46" s="75">
        <f t="shared" si="2"/>
        <v>13165.01937999947</v>
      </c>
      <c r="N46" s="76">
        <f t="shared" si="3"/>
        <v>43.254226810347113</v>
      </c>
      <c r="O46" s="71">
        <v>35</v>
      </c>
      <c r="P46" s="3" t="s">
        <v>68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1014.40209230502</v>
      </c>
      <c r="X46" s="4">
        <v>2959.450233216447</v>
      </c>
      <c r="Y46" s="92">
        <v>3973.8523255214668</v>
      </c>
    </row>
    <row r="47" spans="1:25" x14ac:dyDescent="0.35">
      <c r="A47" s="71">
        <v>36</v>
      </c>
      <c r="B47" s="3" t="s">
        <v>74</v>
      </c>
      <c r="C47" s="4">
        <v>253.74175645654998</v>
      </c>
      <c r="D47" s="4">
        <v>1935.4276995845401</v>
      </c>
      <c r="E47" s="4">
        <v>2722.7816573497107</v>
      </c>
      <c r="F47" s="4">
        <v>3862.2823221163503</v>
      </c>
      <c r="G47" s="4">
        <v>6346.7264447725374</v>
      </c>
      <c r="H47" s="4">
        <v>4490.6102802898904</v>
      </c>
      <c r="I47" s="4">
        <v>57138.973094193621</v>
      </c>
      <c r="J47" s="4">
        <v>34516.19518219048</v>
      </c>
      <c r="K47" s="20">
        <v>111266.73843695369</v>
      </c>
      <c r="L47" s="78">
        <v>244400</v>
      </c>
      <c r="M47" s="75">
        <f t="shared" si="2"/>
        <v>133133.26156304631</v>
      </c>
      <c r="N47" s="76">
        <f t="shared" si="3"/>
        <v>45.526488722157808</v>
      </c>
      <c r="O47" s="71">
        <v>36</v>
      </c>
      <c r="P47" s="3" t="s">
        <v>74</v>
      </c>
      <c r="Q47" s="4">
        <v>150.72260333506</v>
      </c>
      <c r="R47" s="4">
        <v>1149.6440535541749</v>
      </c>
      <c r="S47" s="4">
        <v>1753.471387333178</v>
      </c>
      <c r="T47" s="4">
        <v>2487.3098154434497</v>
      </c>
      <c r="U47" s="4">
        <v>4087.2918304336827</v>
      </c>
      <c r="V47" s="4">
        <v>2891.953020507292</v>
      </c>
      <c r="W47" s="4">
        <v>36797.498672667411</v>
      </c>
      <c r="X47" s="4">
        <v>22228.429697336062</v>
      </c>
      <c r="Y47" s="92">
        <v>71546.321080610302</v>
      </c>
    </row>
    <row r="48" spans="1:25" x14ac:dyDescent="0.35">
      <c r="A48" s="71">
        <v>37</v>
      </c>
      <c r="B48" s="3" t="s">
        <v>73</v>
      </c>
      <c r="C48" s="4">
        <v>410.50825236749995</v>
      </c>
      <c r="D48" s="4">
        <v>0</v>
      </c>
      <c r="E48" s="4">
        <v>1206.9614396750001</v>
      </c>
      <c r="F48" s="4">
        <v>0</v>
      </c>
      <c r="G48" s="4">
        <v>1853.2785975312097</v>
      </c>
      <c r="H48" s="4">
        <v>4394.6409374545619</v>
      </c>
      <c r="I48" s="4">
        <v>35296.859937830581</v>
      </c>
      <c r="J48" s="4">
        <v>82118.099067586241</v>
      </c>
      <c r="K48" s="20">
        <v>125280.3482324451</v>
      </c>
      <c r="L48" s="78">
        <v>272700</v>
      </c>
      <c r="M48" s="75">
        <f t="shared" si="2"/>
        <v>147419.6517675549</v>
      </c>
      <c r="N48" s="76">
        <f t="shared" si="3"/>
        <v>45.940721757405612</v>
      </c>
      <c r="O48" s="71">
        <v>37</v>
      </c>
      <c r="P48" s="3" t="s">
        <v>73</v>
      </c>
      <c r="Q48" s="4">
        <v>257.38867423449</v>
      </c>
      <c r="R48" s="4">
        <v>0</v>
      </c>
      <c r="S48" s="4">
        <v>727.7977481237001</v>
      </c>
      <c r="T48" s="4">
        <v>0</v>
      </c>
      <c r="U48" s="4">
        <v>1117.5269943109499</v>
      </c>
      <c r="V48" s="4">
        <v>2649.9684852851606</v>
      </c>
      <c r="W48" s="4">
        <v>21284.006542508403</v>
      </c>
      <c r="X48" s="4">
        <v>49517.213737751852</v>
      </c>
      <c r="Y48" s="92">
        <v>75553.902182214559</v>
      </c>
    </row>
    <row r="49" spans="1:26" x14ac:dyDescent="0.35">
      <c r="A49" s="71">
        <v>38</v>
      </c>
      <c r="B49" s="3" t="s">
        <v>18</v>
      </c>
      <c r="C49" s="4">
        <v>2664.3773110583893</v>
      </c>
      <c r="D49" s="4">
        <v>1439.4659623282</v>
      </c>
      <c r="E49" s="4">
        <v>3446.8643781716996</v>
      </c>
      <c r="F49" s="4">
        <v>12125.885704398268</v>
      </c>
      <c r="G49" s="4">
        <v>10659.760415092378</v>
      </c>
      <c r="H49" s="4">
        <v>58101.061670700125</v>
      </c>
      <c r="I49" s="4">
        <v>216846.71187313914</v>
      </c>
      <c r="J49" s="4">
        <v>182027.21927732258</v>
      </c>
      <c r="K49" s="20">
        <v>487311.34659221076</v>
      </c>
      <c r="L49" s="78">
        <v>1018100</v>
      </c>
      <c r="M49" s="75">
        <f t="shared" si="2"/>
        <v>530788.6534077893</v>
      </c>
      <c r="N49" s="76">
        <f t="shared" si="3"/>
        <v>47.864782103153985</v>
      </c>
      <c r="O49" s="71">
        <v>38</v>
      </c>
      <c r="P49" s="3" t="s">
        <v>18</v>
      </c>
      <c r="Q49" s="4">
        <v>1601.2907639464092</v>
      </c>
      <c r="R49" s="4">
        <v>865.11904335917006</v>
      </c>
      <c r="S49" s="4">
        <v>1844.07244232261</v>
      </c>
      <c r="T49" s="4">
        <v>6487.3488518533859</v>
      </c>
      <c r="U49" s="4">
        <v>5702.9718220742079</v>
      </c>
      <c r="V49" s="4">
        <v>31084.067993826338</v>
      </c>
      <c r="W49" s="4">
        <v>116012.99085215374</v>
      </c>
      <c r="X49" s="4">
        <v>97384.562313354589</v>
      </c>
      <c r="Y49" s="92">
        <v>260982.42408289044</v>
      </c>
    </row>
    <row r="50" spans="1:26" x14ac:dyDescent="0.35">
      <c r="A50" s="71">
        <v>39</v>
      </c>
      <c r="B50" s="3" t="s">
        <v>38</v>
      </c>
      <c r="C50" s="4">
        <v>0</v>
      </c>
      <c r="D50" s="4">
        <v>0</v>
      </c>
      <c r="E50" s="4">
        <v>0</v>
      </c>
      <c r="F50" s="4">
        <v>977.27348416399991</v>
      </c>
      <c r="G50" s="4">
        <v>182.10261149113001</v>
      </c>
      <c r="H50" s="4">
        <v>5185.3727978504885</v>
      </c>
      <c r="I50" s="4">
        <v>12580.851861613466</v>
      </c>
      <c r="J50" s="4">
        <v>74142.579236313293</v>
      </c>
      <c r="K50" s="20">
        <v>93068.179991432378</v>
      </c>
      <c r="L50" s="78">
        <v>192100</v>
      </c>
      <c r="M50" s="75">
        <f t="shared" si="2"/>
        <v>99031.820008567622</v>
      </c>
      <c r="N50" s="76">
        <f t="shared" si="3"/>
        <v>48.447777194915339</v>
      </c>
      <c r="O50" s="71">
        <v>39</v>
      </c>
      <c r="P50" s="3" t="s">
        <v>38</v>
      </c>
      <c r="Q50" s="4">
        <v>0</v>
      </c>
      <c r="R50" s="4">
        <v>0</v>
      </c>
      <c r="S50" s="4">
        <v>0</v>
      </c>
      <c r="T50" s="4">
        <v>489.61401556599998</v>
      </c>
      <c r="U50" s="4">
        <v>91.233408357049996</v>
      </c>
      <c r="V50" s="4">
        <v>2597.8717717247864</v>
      </c>
      <c r="W50" s="4">
        <v>6303.0067826683107</v>
      </c>
      <c r="X50" s="4">
        <v>37145.432197392649</v>
      </c>
      <c r="Y50" s="92">
        <v>46627.158175708799</v>
      </c>
    </row>
    <row r="51" spans="1:26" x14ac:dyDescent="0.35">
      <c r="A51" s="71">
        <v>40</v>
      </c>
      <c r="B51" s="3" t="s">
        <v>25</v>
      </c>
      <c r="C51" s="4">
        <v>2354.8179939484994</v>
      </c>
      <c r="D51" s="4">
        <v>0</v>
      </c>
      <c r="E51" s="4">
        <v>0</v>
      </c>
      <c r="F51" s="4">
        <v>2269.4969053732807</v>
      </c>
      <c r="G51" s="4">
        <v>6367.6197006793591</v>
      </c>
      <c r="H51" s="4">
        <v>11869.559163934602</v>
      </c>
      <c r="I51" s="4">
        <v>273602.42459977831</v>
      </c>
      <c r="J51" s="4">
        <v>276185.58044013195</v>
      </c>
      <c r="K51" s="20">
        <v>572649.49880384607</v>
      </c>
      <c r="L51" s="78">
        <v>1122100</v>
      </c>
      <c r="M51" s="75">
        <f t="shared" si="2"/>
        <v>549450.50119615393</v>
      </c>
      <c r="N51" s="161">
        <f t="shared" si="3"/>
        <v>51.033731289889147</v>
      </c>
      <c r="O51" s="71">
        <v>40</v>
      </c>
      <c r="P51" s="3" t="s">
        <v>25</v>
      </c>
      <c r="Q51" s="4">
        <v>1594.2117819033799</v>
      </c>
      <c r="R51" s="4">
        <v>0</v>
      </c>
      <c r="S51" s="4">
        <v>0</v>
      </c>
      <c r="T51" s="4">
        <v>1339.003174169876</v>
      </c>
      <c r="U51" s="4">
        <v>3756.8956234022062</v>
      </c>
      <c r="V51" s="4">
        <v>7003.0399067223152</v>
      </c>
      <c r="W51" s="4">
        <v>161425.43051388772</v>
      </c>
      <c r="X51" s="4">
        <v>162949.49245966278</v>
      </c>
      <c r="Y51" s="92">
        <v>338068.0734597483</v>
      </c>
    </row>
    <row r="52" spans="1:26" x14ac:dyDescent="0.35">
      <c r="A52" s="71">
        <v>41</v>
      </c>
      <c r="B52" s="3" t="s">
        <v>36</v>
      </c>
      <c r="C52" s="4">
        <v>1670.4937118886701</v>
      </c>
      <c r="D52" s="4">
        <v>0</v>
      </c>
      <c r="E52" s="4">
        <v>1.96118777253</v>
      </c>
      <c r="F52" s="4">
        <v>606.74014002889999</v>
      </c>
      <c r="G52" s="4">
        <v>0</v>
      </c>
      <c r="H52" s="4">
        <v>4486.9907413149895</v>
      </c>
      <c r="I52" s="4">
        <v>15800.471555569817</v>
      </c>
      <c r="J52" s="4">
        <v>24979.056784686276</v>
      </c>
      <c r="K52" s="20">
        <v>47545.714121261182</v>
      </c>
      <c r="L52" s="78">
        <v>93100</v>
      </c>
      <c r="M52" s="75">
        <f t="shared" si="2"/>
        <v>45554.285878738818</v>
      </c>
      <c r="N52" s="76">
        <f t="shared" si="3"/>
        <v>51.069510334329948</v>
      </c>
      <c r="O52" s="71">
        <v>41</v>
      </c>
      <c r="P52" s="3" t="s">
        <v>36</v>
      </c>
      <c r="Q52" s="4">
        <v>1152.6406612027502</v>
      </c>
      <c r="R52" s="4">
        <v>0</v>
      </c>
      <c r="S52" s="4">
        <v>1.33753006087</v>
      </c>
      <c r="T52" s="4">
        <v>413.79677549970006</v>
      </c>
      <c r="U52" s="4">
        <v>0</v>
      </c>
      <c r="V52" s="4">
        <v>3060.1276855768642</v>
      </c>
      <c r="W52" s="4">
        <v>10775.921600895068</v>
      </c>
      <c r="X52" s="4">
        <v>17035.716727154973</v>
      </c>
      <c r="Y52" s="92">
        <v>32439.540980390226</v>
      </c>
    </row>
    <row r="53" spans="1:26" x14ac:dyDescent="0.35">
      <c r="A53" s="71">
        <v>42</v>
      </c>
      <c r="B53" s="3" t="s">
        <v>52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388.67844671208996</v>
      </c>
      <c r="I53" s="4">
        <v>6665.976124539291</v>
      </c>
      <c r="J53" s="4">
        <v>130427.83602501656</v>
      </c>
      <c r="K53" s="20">
        <v>137482.49059626795</v>
      </c>
      <c r="L53" s="78">
        <v>266000</v>
      </c>
      <c r="M53" s="75">
        <f t="shared" si="2"/>
        <v>128517.50940373205</v>
      </c>
      <c r="N53" s="76">
        <f t="shared" si="3"/>
        <v>51.685146840702238</v>
      </c>
      <c r="O53" s="71">
        <v>42</v>
      </c>
      <c r="P53" s="3" t="s">
        <v>52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214.55050258507998</v>
      </c>
      <c r="W53" s="4">
        <v>3679.6188207449086</v>
      </c>
      <c r="X53" s="4">
        <v>71996.165485817648</v>
      </c>
      <c r="Y53" s="92">
        <v>75890.334809147636</v>
      </c>
    </row>
    <row r="54" spans="1:26" x14ac:dyDescent="0.35">
      <c r="A54" s="71">
        <v>43</v>
      </c>
      <c r="B54" s="3" t="s">
        <v>28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124.86248988897</v>
      </c>
      <c r="I54" s="4">
        <v>5780.9777179702005</v>
      </c>
      <c r="J54" s="4">
        <v>3692.9386402894597</v>
      </c>
      <c r="K54" s="20">
        <v>9598.7788481486314</v>
      </c>
      <c r="L54" s="78">
        <v>18300</v>
      </c>
      <c r="M54" s="75">
        <f t="shared" si="2"/>
        <v>8701.2211518513686</v>
      </c>
      <c r="N54" s="76">
        <f t="shared" si="3"/>
        <v>52.452343432506183</v>
      </c>
      <c r="O54" s="71">
        <v>43</v>
      </c>
      <c r="P54" s="3" t="s">
        <v>28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50.319583425239998</v>
      </c>
      <c r="W54" s="4">
        <v>2329.734020341667</v>
      </c>
      <c r="X54" s="4">
        <v>1488.2542720366796</v>
      </c>
      <c r="Y54" s="92">
        <v>3868.3078758035867</v>
      </c>
    </row>
    <row r="55" spans="1:26" x14ac:dyDescent="0.35">
      <c r="A55" s="71">
        <v>44</v>
      </c>
      <c r="B55" s="3" t="s">
        <v>32</v>
      </c>
      <c r="C55" s="4">
        <v>14.348574896900001</v>
      </c>
      <c r="D55" s="4">
        <v>0</v>
      </c>
      <c r="E55" s="4">
        <v>0</v>
      </c>
      <c r="F55" s="4">
        <v>0</v>
      </c>
      <c r="G55" s="4">
        <v>145823.12729763729</v>
      </c>
      <c r="H55" s="4">
        <v>202879.49393653739</v>
      </c>
      <c r="I55" s="4">
        <v>217918.57767742669</v>
      </c>
      <c r="J55" s="4">
        <v>98102.332292731051</v>
      </c>
      <c r="K55" s="20">
        <v>664737.87977922929</v>
      </c>
      <c r="L55" s="78">
        <v>1258700</v>
      </c>
      <c r="M55" s="75">
        <f t="shared" si="2"/>
        <v>593962.12022077071</v>
      </c>
      <c r="N55" s="76">
        <f t="shared" si="3"/>
        <v>52.811462602624083</v>
      </c>
      <c r="O55" s="71">
        <v>44</v>
      </c>
      <c r="P55" s="3" t="s">
        <v>32</v>
      </c>
      <c r="Q55" s="4">
        <v>6.7294816266500002</v>
      </c>
      <c r="R55" s="4">
        <v>0</v>
      </c>
      <c r="S55" s="4">
        <v>0</v>
      </c>
      <c r="T55" s="4">
        <v>0</v>
      </c>
      <c r="U55" s="4">
        <v>51621.387063366004</v>
      </c>
      <c r="V55" s="4">
        <v>71819.340853529793</v>
      </c>
      <c r="W55" s="4">
        <v>77143.176497805776</v>
      </c>
      <c r="X55" s="4">
        <v>34728.225631631263</v>
      </c>
      <c r="Y55" s="92">
        <v>235318.85952795949</v>
      </c>
      <c r="Z55" s="80"/>
    </row>
    <row r="56" spans="1:26" x14ac:dyDescent="0.35">
      <c r="A56" s="71">
        <v>45</v>
      </c>
      <c r="B56" s="3" t="s">
        <v>78</v>
      </c>
      <c r="C56" s="4">
        <v>0</v>
      </c>
      <c r="D56" s="4">
        <v>0</v>
      </c>
      <c r="E56" s="4">
        <v>0</v>
      </c>
      <c r="F56" s="4">
        <v>0</v>
      </c>
      <c r="G56" s="4">
        <v>2304.8545674644301</v>
      </c>
      <c r="H56" s="4">
        <v>298596.56366564927</v>
      </c>
      <c r="I56" s="4">
        <v>1004152.2814631511</v>
      </c>
      <c r="J56" s="4">
        <v>286483.73011573451</v>
      </c>
      <c r="K56" s="20">
        <v>1591537.4298119992</v>
      </c>
      <c r="L56" s="78">
        <v>2883000</v>
      </c>
      <c r="M56" s="75">
        <f t="shared" si="2"/>
        <v>1291462.5701880008</v>
      </c>
      <c r="N56" s="76">
        <f t="shared" si="3"/>
        <v>55.204211925494249</v>
      </c>
      <c r="O56" s="71">
        <v>45</v>
      </c>
      <c r="P56" s="3" t="s">
        <v>78</v>
      </c>
      <c r="Q56" s="4">
        <v>0</v>
      </c>
      <c r="R56" s="4">
        <v>0</v>
      </c>
      <c r="S56" s="4">
        <v>0</v>
      </c>
      <c r="T56" s="4">
        <v>0</v>
      </c>
      <c r="U56" s="4">
        <v>829.74764428711671</v>
      </c>
      <c r="V56" s="4">
        <v>107494.76291962156</v>
      </c>
      <c r="W56" s="4">
        <v>361494.82132666523</v>
      </c>
      <c r="X56" s="4">
        <v>103134.14284167746</v>
      </c>
      <c r="Y56" s="92">
        <v>572953.47473225137</v>
      </c>
    </row>
    <row r="57" spans="1:26" x14ac:dyDescent="0.35">
      <c r="A57" s="71">
        <v>46</v>
      </c>
      <c r="B57" s="3" t="s">
        <v>19</v>
      </c>
      <c r="C57" s="4">
        <v>0</v>
      </c>
      <c r="D57" s="4">
        <v>0</v>
      </c>
      <c r="E57" s="4">
        <v>0</v>
      </c>
      <c r="F57" s="4">
        <v>0</v>
      </c>
      <c r="G57" s="4">
        <v>202.35655031900001</v>
      </c>
      <c r="H57" s="4">
        <v>404790.40556868719</v>
      </c>
      <c r="I57" s="4">
        <v>411671.64166155952</v>
      </c>
      <c r="J57" s="4">
        <v>454021.61872372893</v>
      </c>
      <c r="K57" s="20">
        <v>1270686.0225042948</v>
      </c>
      <c r="L57" s="78">
        <v>2218500</v>
      </c>
      <c r="M57" s="75">
        <f t="shared" si="2"/>
        <v>947813.97749570524</v>
      </c>
      <c r="N57" s="76">
        <f t="shared" si="3"/>
        <v>57.276809668888653</v>
      </c>
      <c r="O57" s="71">
        <v>46</v>
      </c>
      <c r="P57" s="3" t="s">
        <v>19</v>
      </c>
      <c r="Q57" s="4">
        <v>0</v>
      </c>
      <c r="R57" s="4">
        <v>0</v>
      </c>
      <c r="S57" s="4">
        <v>0</v>
      </c>
      <c r="T57" s="4">
        <v>0</v>
      </c>
      <c r="U57" s="4">
        <v>60.909321646000002</v>
      </c>
      <c r="V57" s="4">
        <v>121841.91207616361</v>
      </c>
      <c r="W57" s="4">
        <v>123913.16414014147</v>
      </c>
      <c r="X57" s="4">
        <v>136660.50723585175</v>
      </c>
      <c r="Y57" s="92">
        <v>382476.49277380283</v>
      </c>
    </row>
    <row r="58" spans="1:26" x14ac:dyDescent="0.35">
      <c r="A58" s="71">
        <v>47</v>
      </c>
      <c r="B58" s="3" t="s">
        <v>24</v>
      </c>
      <c r="C58" s="4">
        <v>347.28267023745002</v>
      </c>
      <c r="D58" s="4">
        <v>0</v>
      </c>
      <c r="E58" s="4">
        <v>0</v>
      </c>
      <c r="F58" s="4">
        <v>0</v>
      </c>
      <c r="G58" s="4">
        <v>4247.1256951600808</v>
      </c>
      <c r="H58" s="4">
        <v>223677.40675525766</v>
      </c>
      <c r="I58" s="4">
        <v>98472.453716435688</v>
      </c>
      <c r="J58" s="4">
        <v>538335.73218157771</v>
      </c>
      <c r="K58" s="20">
        <v>865080.00101866852</v>
      </c>
      <c r="L58" s="78">
        <v>1492900</v>
      </c>
      <c r="M58" s="75">
        <f t="shared" si="2"/>
        <v>627819.99898133148</v>
      </c>
      <c r="N58" s="76">
        <f t="shared" si="3"/>
        <v>57.946279122424045</v>
      </c>
      <c r="O58" s="71">
        <v>47</v>
      </c>
      <c r="P58" s="3" t="s">
        <v>24</v>
      </c>
      <c r="Q58" s="4">
        <v>179.89242318307004</v>
      </c>
      <c r="R58" s="4">
        <v>0</v>
      </c>
      <c r="S58" s="4">
        <v>0</v>
      </c>
      <c r="T58" s="4">
        <v>0</v>
      </c>
      <c r="U58" s="4">
        <v>1316.60896549991</v>
      </c>
      <c r="V58" s="4">
        <v>69339.996094117334</v>
      </c>
      <c r="W58" s="4">
        <v>30526.460652095109</v>
      </c>
      <c r="X58" s="4">
        <v>166884.07697629533</v>
      </c>
      <c r="Y58" s="92">
        <v>268247.03511119075</v>
      </c>
    </row>
    <row r="59" spans="1:26" x14ac:dyDescent="0.35">
      <c r="A59" s="71">
        <v>48</v>
      </c>
      <c r="B59" s="3" t="s">
        <v>80</v>
      </c>
      <c r="C59" s="4">
        <v>0</v>
      </c>
      <c r="D59" s="4">
        <v>0</v>
      </c>
      <c r="E59" s="4">
        <v>0</v>
      </c>
      <c r="F59" s="4">
        <v>0</v>
      </c>
      <c r="G59" s="4">
        <v>88.441123753799999</v>
      </c>
      <c r="H59" s="4">
        <v>84122.147573689377</v>
      </c>
      <c r="I59" s="4">
        <v>222574.27727937439</v>
      </c>
      <c r="J59" s="4">
        <v>40983.320595112818</v>
      </c>
      <c r="K59" s="20">
        <v>347768.18657193036</v>
      </c>
      <c r="L59" s="78">
        <v>597400</v>
      </c>
      <c r="M59" s="75">
        <f t="shared" si="2"/>
        <v>249631.81342806964</v>
      </c>
      <c r="N59" s="76">
        <f t="shared" si="3"/>
        <v>58.21362346366427</v>
      </c>
      <c r="O59" s="71">
        <v>48</v>
      </c>
      <c r="P59" s="3" t="s">
        <v>80</v>
      </c>
      <c r="Q59" s="4">
        <v>0</v>
      </c>
      <c r="R59" s="4">
        <v>0</v>
      </c>
      <c r="S59" s="4">
        <v>0</v>
      </c>
      <c r="T59" s="4">
        <v>0</v>
      </c>
      <c r="U59" s="4">
        <v>27.151424992419997</v>
      </c>
      <c r="V59" s="4">
        <v>25825.49930512486</v>
      </c>
      <c r="W59" s="4">
        <v>68330.303124774407</v>
      </c>
      <c r="X59" s="4">
        <v>12581.879422700529</v>
      </c>
      <c r="Y59" s="92">
        <v>106764.83327759222</v>
      </c>
    </row>
    <row r="60" spans="1:26" x14ac:dyDescent="0.35">
      <c r="A60" s="71">
        <v>49</v>
      </c>
      <c r="B60" s="3" t="s">
        <v>21</v>
      </c>
      <c r="C60" s="4">
        <v>1096.4775736772003</v>
      </c>
      <c r="D60" s="4">
        <v>814.33002158199997</v>
      </c>
      <c r="E60" s="4">
        <v>446.80622425620004</v>
      </c>
      <c r="F60" s="4">
        <v>4405.846394888481</v>
      </c>
      <c r="G60" s="4">
        <v>0</v>
      </c>
      <c r="H60" s="4">
        <v>19603.125630991461</v>
      </c>
      <c r="I60" s="4">
        <v>132574.7717393841</v>
      </c>
      <c r="J60" s="4">
        <v>157683.49370305327</v>
      </c>
      <c r="K60" s="20">
        <v>316624.85128783272</v>
      </c>
      <c r="L60" s="78">
        <v>521400</v>
      </c>
      <c r="M60" s="75">
        <f t="shared" si="2"/>
        <v>204775.14871216728</v>
      </c>
      <c r="N60" s="76">
        <f t="shared" si="3"/>
        <v>60.725901666250998</v>
      </c>
      <c r="O60" s="71">
        <v>49</v>
      </c>
      <c r="P60" s="3" t="s">
        <v>21</v>
      </c>
      <c r="Q60" s="4">
        <v>759.85895855795013</v>
      </c>
      <c r="R60" s="4">
        <v>564.3307049555001</v>
      </c>
      <c r="S60" s="4">
        <v>273.89221546866003</v>
      </c>
      <c r="T60" s="4">
        <v>2700.7838400669712</v>
      </c>
      <c r="U60" s="4">
        <v>0</v>
      </c>
      <c r="V60" s="4">
        <v>12016.716011797407</v>
      </c>
      <c r="W60" s="4">
        <v>81268.335076247982</v>
      </c>
      <c r="X60" s="4">
        <v>96659.98163997622</v>
      </c>
      <c r="Y60" s="92">
        <v>194243.89844707068</v>
      </c>
    </row>
    <row r="61" spans="1:26" x14ac:dyDescent="0.35">
      <c r="A61" s="71">
        <v>50</v>
      </c>
      <c r="B61" s="3" t="s">
        <v>31</v>
      </c>
      <c r="C61" s="4">
        <v>5916.6221792033684</v>
      </c>
      <c r="D61" s="4">
        <v>1010.24354364234</v>
      </c>
      <c r="E61" s="4">
        <v>3476.4503525301802</v>
      </c>
      <c r="F61" s="4">
        <v>10565.866358774987</v>
      </c>
      <c r="G61" s="4">
        <v>4632.9440337630012</v>
      </c>
      <c r="H61" s="4">
        <v>32325.143276668317</v>
      </c>
      <c r="I61" s="4">
        <v>82333.889964407819</v>
      </c>
      <c r="J61" s="4">
        <v>41215.054380377165</v>
      </c>
      <c r="K61" s="20">
        <v>181476.21408936719</v>
      </c>
      <c r="L61" s="78">
        <v>296200</v>
      </c>
      <c r="M61" s="75">
        <f t="shared" si="2"/>
        <v>114723.78591063281</v>
      </c>
      <c r="N61" s="76">
        <f t="shared" si="3"/>
        <v>61.268134398841056</v>
      </c>
      <c r="O61" s="71">
        <v>50</v>
      </c>
      <c r="P61" s="3" t="s">
        <v>31</v>
      </c>
      <c r="Q61" s="4">
        <v>4467.049745298581</v>
      </c>
      <c r="R61" s="4">
        <v>762.73387544983996</v>
      </c>
      <c r="S61" s="4">
        <v>2593.4319629891488</v>
      </c>
      <c r="T61" s="4">
        <v>7882.1363036445682</v>
      </c>
      <c r="U61" s="4">
        <v>3456.1762491879063</v>
      </c>
      <c r="V61" s="4">
        <v>24114.556884396581</v>
      </c>
      <c r="W61" s="4">
        <v>61421.081913442547</v>
      </c>
      <c r="X61" s="4">
        <v>30746.430567765226</v>
      </c>
      <c r="Y61" s="92">
        <v>135443.59750217441</v>
      </c>
    </row>
    <row r="62" spans="1:26" x14ac:dyDescent="0.35">
      <c r="A62" s="71">
        <v>51</v>
      </c>
      <c r="B62" s="3" t="s">
        <v>56</v>
      </c>
      <c r="C62" s="4">
        <v>674.19386963069996</v>
      </c>
      <c r="D62" s="4">
        <v>0</v>
      </c>
      <c r="E62" s="4">
        <v>0</v>
      </c>
      <c r="F62" s="4">
        <v>0</v>
      </c>
      <c r="G62" s="4">
        <v>16514.035117761548</v>
      </c>
      <c r="H62" s="4">
        <v>116150.5726724572</v>
      </c>
      <c r="I62" s="4">
        <v>375667.78278370376</v>
      </c>
      <c r="J62" s="4">
        <v>308988.57543438597</v>
      </c>
      <c r="K62" s="20">
        <v>817995.15987793915</v>
      </c>
      <c r="L62" s="78">
        <v>1281000</v>
      </c>
      <c r="M62" s="75">
        <f t="shared" si="2"/>
        <v>463004.84012206085</v>
      </c>
      <c r="N62" s="76">
        <f t="shared" si="3"/>
        <v>63.855984377668946</v>
      </c>
      <c r="O62" s="71">
        <v>51</v>
      </c>
      <c r="P62" s="3" t="s">
        <v>56</v>
      </c>
      <c r="Q62" s="4">
        <v>349.23242446858001</v>
      </c>
      <c r="R62" s="4">
        <v>0</v>
      </c>
      <c r="S62" s="4">
        <v>0</v>
      </c>
      <c r="T62" s="4">
        <v>0</v>
      </c>
      <c r="U62" s="4">
        <v>5400.0894835070885</v>
      </c>
      <c r="V62" s="4">
        <v>37981.237263898627</v>
      </c>
      <c r="W62" s="4">
        <v>122843.36497025893</v>
      </c>
      <c r="X62" s="4">
        <v>101039.26416702168</v>
      </c>
      <c r="Y62" s="92">
        <v>267613.18830915488</v>
      </c>
    </row>
    <row r="63" spans="1:26" x14ac:dyDescent="0.35">
      <c r="A63" s="71">
        <v>52</v>
      </c>
      <c r="B63" s="3" t="s">
        <v>33</v>
      </c>
      <c r="C63" s="4">
        <v>824.69472327695996</v>
      </c>
      <c r="D63" s="4">
        <v>0</v>
      </c>
      <c r="E63" s="4">
        <v>0</v>
      </c>
      <c r="F63" s="4">
        <v>0</v>
      </c>
      <c r="G63" s="4">
        <v>13127.002660595626</v>
      </c>
      <c r="H63" s="4">
        <v>417295.8650238181</v>
      </c>
      <c r="I63" s="4">
        <v>1140632.9541099921</v>
      </c>
      <c r="J63" s="4">
        <v>720153.70369695406</v>
      </c>
      <c r="K63" s="20">
        <v>2292034.220214637</v>
      </c>
      <c r="L63" s="78">
        <v>3579700</v>
      </c>
      <c r="M63" s="75">
        <f t="shared" si="2"/>
        <v>1287665.779785363</v>
      </c>
      <c r="N63" s="76">
        <f t="shared" si="3"/>
        <v>64.028667771451154</v>
      </c>
      <c r="O63" s="71">
        <v>52</v>
      </c>
      <c r="P63" s="3" t="s">
        <v>33</v>
      </c>
      <c r="Q63" s="4">
        <v>439.56228750682993</v>
      </c>
      <c r="R63" s="4">
        <v>0</v>
      </c>
      <c r="S63" s="4">
        <v>0</v>
      </c>
      <c r="T63" s="4">
        <v>0</v>
      </c>
      <c r="U63" s="4">
        <v>3846.2117795536965</v>
      </c>
      <c r="V63" s="4">
        <v>122267.68845195269</v>
      </c>
      <c r="W63" s="4">
        <v>334205.45555422158</v>
      </c>
      <c r="X63" s="4">
        <v>211005.03518320704</v>
      </c>
      <c r="Y63" s="92">
        <v>671763.95325644186</v>
      </c>
    </row>
    <row r="64" spans="1:26" x14ac:dyDescent="0.35">
      <c r="A64" s="71">
        <v>53</v>
      </c>
      <c r="B64" s="3" t="s">
        <v>44</v>
      </c>
      <c r="C64" s="4">
        <v>0</v>
      </c>
      <c r="D64" s="4">
        <v>1071.3695181283997</v>
      </c>
      <c r="E64" s="4">
        <v>0</v>
      </c>
      <c r="F64" s="4">
        <v>4726.8197994355996</v>
      </c>
      <c r="G64" s="4">
        <v>6611.053958226501</v>
      </c>
      <c r="H64" s="4">
        <v>4194.8143153381789</v>
      </c>
      <c r="I64" s="4">
        <v>9314.5301029565089</v>
      </c>
      <c r="J64" s="4">
        <v>21699.796622782538</v>
      </c>
      <c r="K64" s="20">
        <v>47618.384316867727</v>
      </c>
      <c r="L64" s="78">
        <v>72200</v>
      </c>
      <c r="M64" s="75">
        <f t="shared" si="2"/>
        <v>24581.615683132273</v>
      </c>
      <c r="N64" s="76">
        <f t="shared" si="3"/>
        <v>65.953440882088273</v>
      </c>
      <c r="O64" s="71">
        <v>53</v>
      </c>
      <c r="P64" s="3" t="s">
        <v>44</v>
      </c>
      <c r="Q64" s="4">
        <v>0</v>
      </c>
      <c r="R64" s="4">
        <v>455.33204520442001</v>
      </c>
      <c r="S64" s="4">
        <v>0</v>
      </c>
      <c r="T64" s="4">
        <v>1772.5574247894001</v>
      </c>
      <c r="U64" s="4">
        <v>2479.1452343346996</v>
      </c>
      <c r="V64" s="4">
        <v>1573.0553682522109</v>
      </c>
      <c r="W64" s="4">
        <v>3492.9487886078773</v>
      </c>
      <c r="X64" s="4">
        <v>8137.4237335435173</v>
      </c>
      <c r="Y64" s="92">
        <v>17910.462594732126</v>
      </c>
    </row>
    <row r="65" spans="1:25" x14ac:dyDescent="0.35">
      <c r="A65" s="71">
        <v>54</v>
      </c>
      <c r="B65" s="3" t="s">
        <v>86</v>
      </c>
      <c r="C65" s="4">
        <v>0</v>
      </c>
      <c r="D65" s="4">
        <v>0</v>
      </c>
      <c r="E65" s="4">
        <v>0</v>
      </c>
      <c r="F65" s="4">
        <v>0</v>
      </c>
      <c r="G65" s="4">
        <v>65739.634419739159</v>
      </c>
      <c r="H65" s="4">
        <v>356853.25199974776</v>
      </c>
      <c r="I65" s="4">
        <v>1363617.3075875675</v>
      </c>
      <c r="J65" s="4">
        <v>797979.1070145173</v>
      </c>
      <c r="K65" s="20">
        <v>2584189.3010215717</v>
      </c>
      <c r="L65" s="78">
        <v>3900000</v>
      </c>
      <c r="M65" s="75">
        <f t="shared" si="2"/>
        <v>1315810.6989784283</v>
      </c>
      <c r="N65" s="76">
        <f t="shared" si="3"/>
        <v>66.261264128758256</v>
      </c>
      <c r="O65" s="71">
        <v>54</v>
      </c>
      <c r="P65" s="3" t="s">
        <v>86</v>
      </c>
      <c r="Q65" s="4">
        <v>0</v>
      </c>
      <c r="R65" s="4">
        <v>0</v>
      </c>
      <c r="S65" s="4">
        <v>0</v>
      </c>
      <c r="T65" s="4">
        <v>0</v>
      </c>
      <c r="U65" s="4">
        <v>20182.067766860349</v>
      </c>
      <c r="V65" s="4">
        <v>109553.94836392783</v>
      </c>
      <c r="W65" s="4">
        <v>418630.51342937228</v>
      </c>
      <c r="X65" s="4">
        <v>244979.58585346316</v>
      </c>
      <c r="Y65" s="92">
        <v>793346.11541362363</v>
      </c>
    </row>
    <row r="66" spans="1:25" x14ac:dyDescent="0.35">
      <c r="A66" s="71">
        <v>55</v>
      </c>
      <c r="B66" s="3" t="s">
        <v>53</v>
      </c>
      <c r="C66" s="4">
        <v>93.331530679699995</v>
      </c>
      <c r="D66" s="4">
        <v>0</v>
      </c>
      <c r="E66" s="4">
        <v>0</v>
      </c>
      <c r="F66" s="4">
        <v>0</v>
      </c>
      <c r="G66" s="4">
        <v>3555.5496986812805</v>
      </c>
      <c r="H66" s="4">
        <v>234898.8279500652</v>
      </c>
      <c r="I66" s="4">
        <v>836844.61547850771</v>
      </c>
      <c r="J66" s="4">
        <v>218872.74672211873</v>
      </c>
      <c r="K66" s="20">
        <v>1294265.0713800525</v>
      </c>
      <c r="L66" s="81">
        <v>1952300</v>
      </c>
      <c r="M66" s="75">
        <f t="shared" si="2"/>
        <v>658034.92861994752</v>
      </c>
      <c r="N66" s="76">
        <f t="shared" si="3"/>
        <v>66.294374398404571</v>
      </c>
      <c r="O66" s="71">
        <v>55</v>
      </c>
      <c r="P66" s="3" t="s">
        <v>53</v>
      </c>
      <c r="Q66" s="4">
        <v>54.412282386219992</v>
      </c>
      <c r="R66" s="4">
        <v>0</v>
      </c>
      <c r="S66" s="4">
        <v>0</v>
      </c>
      <c r="T66" s="4">
        <v>0</v>
      </c>
      <c r="U66" s="4">
        <v>1262.2201430322793</v>
      </c>
      <c r="V66" s="4">
        <v>83389.083922261969</v>
      </c>
      <c r="W66" s="4">
        <v>297079.83849487646</v>
      </c>
      <c r="X66" s="4">
        <v>77699.825086363649</v>
      </c>
      <c r="Y66" s="92">
        <v>459485.37992892059</v>
      </c>
    </row>
    <row r="67" spans="1:25" x14ac:dyDescent="0.35">
      <c r="A67" s="71">
        <v>56</v>
      </c>
      <c r="B67" s="3" t="s">
        <v>35</v>
      </c>
      <c r="C67" s="4">
        <v>4593.2073249847281</v>
      </c>
      <c r="D67" s="4">
        <v>1947.1057292080202</v>
      </c>
      <c r="E67" s="4">
        <v>6927.692622769101</v>
      </c>
      <c r="F67" s="4">
        <v>26453.028955613143</v>
      </c>
      <c r="G67" s="4">
        <v>33991.417589852295</v>
      </c>
      <c r="H67" s="4">
        <v>69436.51053634398</v>
      </c>
      <c r="I67" s="4">
        <v>343868.84702649759</v>
      </c>
      <c r="J67" s="4">
        <v>771319.3555620471</v>
      </c>
      <c r="K67" s="20">
        <v>1258537.1653473158</v>
      </c>
      <c r="L67" s="78">
        <v>1851500</v>
      </c>
      <c r="M67" s="75">
        <f t="shared" si="2"/>
        <v>592962.83465268416</v>
      </c>
      <c r="N67" s="76">
        <f t="shared" si="3"/>
        <v>67.973921973930103</v>
      </c>
      <c r="O67" s="71">
        <v>56</v>
      </c>
      <c r="P67" s="3" t="s">
        <v>35</v>
      </c>
      <c r="Q67" s="4">
        <v>2811.0428828903055</v>
      </c>
      <c r="R67" s="4">
        <v>1191.628706275146</v>
      </c>
      <c r="S67" s="4">
        <v>3720.1709384271335</v>
      </c>
      <c r="T67" s="4">
        <v>14205.276549167147</v>
      </c>
      <c r="U67" s="4">
        <v>18253.391245752267</v>
      </c>
      <c r="V67" s="4">
        <v>37287.406158017402</v>
      </c>
      <c r="W67" s="4">
        <v>184657.57085323171</v>
      </c>
      <c r="X67" s="4">
        <v>414198.4939369763</v>
      </c>
      <c r="Y67" s="92">
        <v>676324.98127073748</v>
      </c>
    </row>
    <row r="68" spans="1:25" x14ac:dyDescent="0.35">
      <c r="A68" s="71">
        <v>57</v>
      </c>
      <c r="B68" s="3" t="s">
        <v>17</v>
      </c>
      <c r="C68" s="4">
        <v>1632.38399367788</v>
      </c>
      <c r="D68" s="4">
        <v>0</v>
      </c>
      <c r="E68" s="4">
        <v>0</v>
      </c>
      <c r="F68" s="4">
        <v>0</v>
      </c>
      <c r="G68" s="4">
        <v>96041.267187853577</v>
      </c>
      <c r="H68" s="4">
        <v>106443.45970356319</v>
      </c>
      <c r="I68" s="4">
        <v>404217.43974768976</v>
      </c>
      <c r="J68" s="4">
        <v>324391.66453606886</v>
      </c>
      <c r="K68" s="20">
        <v>932726.21516885329</v>
      </c>
      <c r="L68" s="78">
        <v>1370500</v>
      </c>
      <c r="M68" s="75">
        <f t="shared" si="2"/>
        <v>437773.78483114671</v>
      </c>
      <c r="N68" s="76">
        <f t="shared" si="3"/>
        <v>68.057367031656568</v>
      </c>
      <c r="O68" s="71">
        <v>57</v>
      </c>
      <c r="P68" s="3" t="s">
        <v>17</v>
      </c>
      <c r="Q68" s="4">
        <v>974.53324422540993</v>
      </c>
      <c r="R68" s="4">
        <v>0</v>
      </c>
      <c r="S68" s="4">
        <v>0</v>
      </c>
      <c r="T68" s="4">
        <v>0</v>
      </c>
      <c r="U68" s="4">
        <v>34574.856187623613</v>
      </c>
      <c r="V68" s="4">
        <v>38319.645493282478</v>
      </c>
      <c r="W68" s="4">
        <v>145518.27830917836</v>
      </c>
      <c r="X68" s="4">
        <v>116780.99923298667</v>
      </c>
      <c r="Y68" s="92">
        <v>336168.31246729655</v>
      </c>
    </row>
    <row r="69" spans="1:25" x14ac:dyDescent="0.35">
      <c r="A69" s="71">
        <v>58</v>
      </c>
      <c r="B69" s="3" t="s">
        <v>49</v>
      </c>
      <c r="C69" s="4">
        <v>2605.8060347353107</v>
      </c>
      <c r="D69" s="4">
        <v>2584.9666926314399</v>
      </c>
      <c r="E69" s="4">
        <v>14417.689814990261</v>
      </c>
      <c r="F69" s="4">
        <v>14206.665942489704</v>
      </c>
      <c r="G69" s="4">
        <v>11213.073735548511</v>
      </c>
      <c r="H69" s="4">
        <v>114009.03992275048</v>
      </c>
      <c r="I69" s="4">
        <v>314935.72524235159</v>
      </c>
      <c r="J69" s="4">
        <v>414810.45184033277</v>
      </c>
      <c r="K69" s="20">
        <v>888783.41922583012</v>
      </c>
      <c r="L69" s="78">
        <v>1258900</v>
      </c>
      <c r="M69" s="75">
        <f t="shared" si="2"/>
        <v>370116.58077416988</v>
      </c>
      <c r="N69" s="76">
        <f t="shared" si="3"/>
        <v>70.600001527192802</v>
      </c>
      <c r="O69" s="71">
        <v>58</v>
      </c>
      <c r="P69" s="3" t="s">
        <v>49</v>
      </c>
      <c r="Q69" s="4">
        <v>1618.2055475707273</v>
      </c>
      <c r="R69" s="4">
        <v>1605.264316124471</v>
      </c>
      <c r="S69" s="4">
        <v>7958.5647778745888</v>
      </c>
      <c r="T69" s="4">
        <v>7842.0796002544876</v>
      </c>
      <c r="U69" s="4">
        <v>6189.6167020226812</v>
      </c>
      <c r="V69" s="4">
        <v>62932.990037351752</v>
      </c>
      <c r="W69" s="4">
        <v>173844.52033378682</v>
      </c>
      <c r="X69" s="4">
        <v>228975.36941587608</v>
      </c>
      <c r="Y69" s="92">
        <v>490966.6107308616</v>
      </c>
    </row>
    <row r="70" spans="1:25" x14ac:dyDescent="0.35">
      <c r="A70" s="71">
        <v>59</v>
      </c>
      <c r="B70" s="3" t="s">
        <v>39</v>
      </c>
      <c r="C70" s="4">
        <v>0</v>
      </c>
      <c r="D70" s="4">
        <v>0</v>
      </c>
      <c r="E70" s="4">
        <v>0</v>
      </c>
      <c r="F70" s="4">
        <v>0</v>
      </c>
      <c r="G70" s="4">
        <v>31661.861205354151</v>
      </c>
      <c r="H70" s="4">
        <v>73385.769909999552</v>
      </c>
      <c r="I70" s="4">
        <v>192724.47173285115</v>
      </c>
      <c r="J70" s="4">
        <v>67146.09373869226</v>
      </c>
      <c r="K70" s="20">
        <v>364918.19658689713</v>
      </c>
      <c r="L70" s="78">
        <v>504000</v>
      </c>
      <c r="M70" s="75">
        <f t="shared" si="2"/>
        <v>139081.80341310287</v>
      </c>
      <c r="N70" s="76">
        <f t="shared" si="3"/>
        <v>72.40440408470181</v>
      </c>
      <c r="O70" s="71">
        <v>59</v>
      </c>
      <c r="P70" s="3" t="s">
        <v>39</v>
      </c>
      <c r="Q70" s="4">
        <v>0</v>
      </c>
      <c r="R70" s="4">
        <v>0</v>
      </c>
      <c r="S70" s="4">
        <v>0</v>
      </c>
      <c r="T70" s="4">
        <v>0</v>
      </c>
      <c r="U70" s="4">
        <v>9023.6304435269831</v>
      </c>
      <c r="V70" s="4">
        <v>20914.944424348636</v>
      </c>
      <c r="W70" s="4">
        <v>54926.474443876607</v>
      </c>
      <c r="X70" s="4">
        <v>19136.636715526394</v>
      </c>
      <c r="Y70" s="92">
        <v>104001.68602727863</v>
      </c>
    </row>
    <row r="71" spans="1:25" x14ac:dyDescent="0.35">
      <c r="A71" s="71">
        <v>60</v>
      </c>
      <c r="B71" s="3" t="s">
        <v>83</v>
      </c>
      <c r="C71" s="4">
        <v>0</v>
      </c>
      <c r="D71" s="4">
        <v>0</v>
      </c>
      <c r="E71" s="4">
        <v>0</v>
      </c>
      <c r="F71" s="4">
        <v>0</v>
      </c>
      <c r="G71" s="4">
        <v>3059.4022399943101</v>
      </c>
      <c r="H71" s="4">
        <v>319219.42298458389</v>
      </c>
      <c r="I71" s="4">
        <v>713600.15077229554</v>
      </c>
      <c r="J71" s="4">
        <v>134074.39911217158</v>
      </c>
      <c r="K71" s="20">
        <v>1169953.3751090453</v>
      </c>
      <c r="L71" s="78">
        <v>1612000</v>
      </c>
      <c r="M71" s="75">
        <f t="shared" si="2"/>
        <v>442046.6248909547</v>
      </c>
      <c r="N71" s="76">
        <f t="shared" si="3"/>
        <v>72.577752798327879</v>
      </c>
      <c r="O71" s="71">
        <v>60</v>
      </c>
      <c r="P71" s="3" t="s">
        <v>83</v>
      </c>
      <c r="Q71" s="4">
        <v>0</v>
      </c>
      <c r="R71" s="4">
        <v>0</v>
      </c>
      <c r="S71" s="4">
        <v>0</v>
      </c>
      <c r="T71" s="4">
        <v>0</v>
      </c>
      <c r="U71" s="4">
        <v>1095.2660019179239</v>
      </c>
      <c r="V71" s="4">
        <v>114280.55342847166</v>
      </c>
      <c r="W71" s="4">
        <v>255468.85397647982</v>
      </c>
      <c r="X71" s="4">
        <v>47998.634882158636</v>
      </c>
      <c r="Y71" s="92">
        <v>418843.30828902806</v>
      </c>
    </row>
    <row r="72" spans="1:25" x14ac:dyDescent="0.35">
      <c r="A72" s="71">
        <v>61</v>
      </c>
      <c r="B72" s="3" t="s">
        <v>20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1899.1207072081997</v>
      </c>
      <c r="I72" s="4">
        <v>3663.1541637962905</v>
      </c>
      <c r="J72" s="4">
        <v>9367.6247495452844</v>
      </c>
      <c r="K72" s="20">
        <v>14929.899620549775</v>
      </c>
      <c r="L72" s="78">
        <v>19700</v>
      </c>
      <c r="M72" s="75">
        <f t="shared" si="2"/>
        <v>4770.1003794502249</v>
      </c>
      <c r="N72" s="76">
        <f t="shared" si="3"/>
        <v>75.786292490100379</v>
      </c>
      <c r="O72" s="71">
        <v>61</v>
      </c>
      <c r="P72" s="3" t="s">
        <v>20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683.68345459470993</v>
      </c>
      <c r="W72" s="4">
        <v>1318.7354989663299</v>
      </c>
      <c r="X72" s="4">
        <v>3372.3449098365586</v>
      </c>
      <c r="Y72" s="92">
        <v>5374.7638633975985</v>
      </c>
    </row>
    <row r="73" spans="1:25" x14ac:dyDescent="0.35">
      <c r="A73" s="71">
        <v>62</v>
      </c>
      <c r="B73" s="82" t="s">
        <v>45</v>
      </c>
      <c r="C73" s="83">
        <v>4015.2387438257097</v>
      </c>
      <c r="D73" s="83">
        <v>2106.0928574106497</v>
      </c>
      <c r="E73" s="83">
        <v>4168.5251336681094</v>
      </c>
      <c r="F73" s="83">
        <v>14487.53263572936</v>
      </c>
      <c r="G73" s="83">
        <v>23824.104076064075</v>
      </c>
      <c r="H73" s="83">
        <v>65215.418641543693</v>
      </c>
      <c r="I73" s="83">
        <v>240960.84873637315</v>
      </c>
      <c r="J73" s="83">
        <v>174183.27572535077</v>
      </c>
      <c r="K73" s="84">
        <v>528961.03654996562</v>
      </c>
      <c r="L73" s="85">
        <v>671700</v>
      </c>
      <c r="M73" s="86">
        <f t="shared" si="2"/>
        <v>142738.96345003438</v>
      </c>
      <c r="N73" s="76">
        <f t="shared" si="3"/>
        <v>78.749596032449844</v>
      </c>
      <c r="O73" s="71">
        <v>62</v>
      </c>
      <c r="P73" s="82" t="s">
        <v>45</v>
      </c>
      <c r="Q73" s="83">
        <v>2718.3166295701253</v>
      </c>
      <c r="R73" s="83">
        <v>1425.8248644683499</v>
      </c>
      <c r="S73" s="83">
        <v>2401.0704769933236</v>
      </c>
      <c r="T73" s="83">
        <v>8344.8187981812825</v>
      </c>
      <c r="U73" s="83">
        <v>13722.683947813288</v>
      </c>
      <c r="V73" s="83">
        <v>37564.081137527144</v>
      </c>
      <c r="W73" s="83">
        <v>138793.44887212731</v>
      </c>
      <c r="X73" s="83">
        <v>100329.56681778202</v>
      </c>
      <c r="Y73" s="93">
        <v>305299.81154446286</v>
      </c>
    </row>
    <row r="74" spans="1:25" x14ac:dyDescent="0.35">
      <c r="A74" s="71">
        <v>63</v>
      </c>
      <c r="B74" s="3" t="s">
        <v>65</v>
      </c>
      <c r="C74" s="4">
        <v>40.206423616400002</v>
      </c>
      <c r="D74" s="4">
        <v>0</v>
      </c>
      <c r="E74" s="4">
        <v>0</v>
      </c>
      <c r="F74" s="4">
        <v>0</v>
      </c>
      <c r="G74" s="4">
        <v>38023.411654934185</v>
      </c>
      <c r="H74" s="4">
        <v>300787.10910982586</v>
      </c>
      <c r="I74" s="4">
        <v>1221646.2480376915</v>
      </c>
      <c r="J74" s="4">
        <v>804199.79295507947</v>
      </c>
      <c r="K74" s="20">
        <v>2364696.7681811475</v>
      </c>
      <c r="L74" s="87">
        <v>2999900</v>
      </c>
      <c r="M74" s="75">
        <f t="shared" si="2"/>
        <v>635203.23181885248</v>
      </c>
      <c r="N74" s="76">
        <f t="shared" si="3"/>
        <v>78.825853134476063</v>
      </c>
      <c r="O74" s="71">
        <v>63</v>
      </c>
      <c r="P74" s="3" t="s">
        <v>65</v>
      </c>
      <c r="Q74" s="4">
        <v>18.655780557980002</v>
      </c>
      <c r="R74" s="4">
        <v>0</v>
      </c>
      <c r="S74" s="4">
        <v>0</v>
      </c>
      <c r="T74" s="4">
        <v>0</v>
      </c>
      <c r="U74" s="4">
        <v>12775.866316058222</v>
      </c>
      <c r="V74" s="4">
        <v>101064.46866090757</v>
      </c>
      <c r="W74" s="4">
        <v>410473.13934066345</v>
      </c>
      <c r="X74" s="4">
        <v>270211.13043292781</v>
      </c>
      <c r="Y74" s="92">
        <v>794543.26053111511</v>
      </c>
    </row>
    <row r="75" spans="1:25" x14ac:dyDescent="0.35">
      <c r="A75" s="71">
        <v>64</v>
      </c>
      <c r="B75" s="3" t="s">
        <v>58</v>
      </c>
      <c r="C75" s="4">
        <v>830.66090534430009</v>
      </c>
      <c r="D75" s="4">
        <v>0</v>
      </c>
      <c r="E75" s="4">
        <v>0</v>
      </c>
      <c r="F75" s="4">
        <v>0</v>
      </c>
      <c r="G75" s="4">
        <v>57163.62133568804</v>
      </c>
      <c r="H75" s="4">
        <v>309567.82725437172</v>
      </c>
      <c r="I75" s="4">
        <v>1547483.2398812987</v>
      </c>
      <c r="J75" s="4">
        <v>377122.49161243701</v>
      </c>
      <c r="K75" s="20">
        <v>2292167.8409891399</v>
      </c>
      <c r="L75" s="78">
        <v>2883000</v>
      </c>
      <c r="M75" s="75">
        <f t="shared" si="2"/>
        <v>590832.15901086014</v>
      </c>
      <c r="N75" s="76">
        <f t="shared" si="3"/>
        <v>79.506342039165446</v>
      </c>
      <c r="O75" s="71">
        <v>64</v>
      </c>
      <c r="P75" s="3" t="s">
        <v>58</v>
      </c>
      <c r="Q75" s="4">
        <v>441.08094073766995</v>
      </c>
      <c r="R75" s="4">
        <v>0</v>
      </c>
      <c r="S75" s="4">
        <v>0</v>
      </c>
      <c r="T75" s="4">
        <v>0</v>
      </c>
      <c r="U75" s="4">
        <v>19549.95849680675</v>
      </c>
      <c r="V75" s="4">
        <v>105872.19692099435</v>
      </c>
      <c r="W75" s="4">
        <v>529239.2680394596</v>
      </c>
      <c r="X75" s="4">
        <v>128975.89213146949</v>
      </c>
      <c r="Y75" s="92">
        <v>784078.39652946778</v>
      </c>
    </row>
    <row r="76" spans="1:25" x14ac:dyDescent="0.35">
      <c r="A76" s="71">
        <v>65</v>
      </c>
      <c r="B76" s="3" t="s">
        <v>66</v>
      </c>
      <c r="C76" s="4">
        <v>18.711726883400001</v>
      </c>
      <c r="D76" s="4">
        <v>0</v>
      </c>
      <c r="E76" s="4">
        <v>0</v>
      </c>
      <c r="F76" s="4">
        <v>0</v>
      </c>
      <c r="G76" s="4">
        <v>112973.56227334846</v>
      </c>
      <c r="H76" s="4">
        <v>444539.47979762015</v>
      </c>
      <c r="I76" s="4">
        <v>639049.42247135926</v>
      </c>
      <c r="J76" s="4">
        <v>233048.61542836748</v>
      </c>
      <c r="K76" s="20">
        <v>1429629.7916975787</v>
      </c>
      <c r="L76" s="78">
        <v>1722000</v>
      </c>
      <c r="M76" s="75">
        <f t="shared" ref="M76:M87" si="4">SUM(L76-K76)</f>
        <v>292370.20830242126</v>
      </c>
      <c r="N76" s="161">
        <f t="shared" ref="N76:N87" si="5">SUM(K76*100/L76)</f>
        <v>83.021474546897721</v>
      </c>
      <c r="O76" s="71">
        <v>65</v>
      </c>
      <c r="P76" s="3" t="s">
        <v>66</v>
      </c>
      <c r="Q76" s="4">
        <v>8.5138357319499995</v>
      </c>
      <c r="R76" s="4">
        <v>0</v>
      </c>
      <c r="S76" s="4">
        <v>0</v>
      </c>
      <c r="T76" s="4">
        <v>0</v>
      </c>
      <c r="U76" s="4">
        <v>34682.883617922154</v>
      </c>
      <c r="V76" s="4">
        <v>136473.62029784621</v>
      </c>
      <c r="W76" s="4">
        <v>196188.1726986937</v>
      </c>
      <c r="X76" s="4">
        <v>71545.924936513882</v>
      </c>
      <c r="Y76" s="92">
        <v>438899.11538670788</v>
      </c>
    </row>
    <row r="77" spans="1:25" x14ac:dyDescent="0.35">
      <c r="A77" s="71">
        <v>66</v>
      </c>
      <c r="B77" s="3" t="s">
        <v>41</v>
      </c>
      <c r="C77" s="4">
        <v>4618.7934770726406</v>
      </c>
      <c r="D77" s="4">
        <v>101.5653821061</v>
      </c>
      <c r="E77" s="4">
        <v>1574.9781808998002</v>
      </c>
      <c r="F77" s="4">
        <v>1417.6641981883899</v>
      </c>
      <c r="G77" s="4">
        <v>15286.49507820014</v>
      </c>
      <c r="H77" s="4">
        <v>30359.224969156698</v>
      </c>
      <c r="I77" s="4">
        <v>152545.29663556538</v>
      </c>
      <c r="J77" s="4">
        <v>35323.236380133254</v>
      </c>
      <c r="K77" s="20">
        <v>241227.25430132239</v>
      </c>
      <c r="L77" s="78">
        <v>286900</v>
      </c>
      <c r="M77" s="75">
        <f t="shared" si="4"/>
        <v>45672.745698677609</v>
      </c>
      <c r="N77" s="76">
        <f t="shared" si="5"/>
        <v>84.080604496801115</v>
      </c>
      <c r="O77" s="71">
        <v>66</v>
      </c>
      <c r="P77" s="3" t="s">
        <v>41</v>
      </c>
      <c r="Q77" s="4">
        <v>3348.6252708776492</v>
      </c>
      <c r="R77" s="4">
        <v>73.634902026899994</v>
      </c>
      <c r="S77" s="4">
        <v>1030.0357303083999</v>
      </c>
      <c r="T77" s="4">
        <v>927.15238561565991</v>
      </c>
      <c r="U77" s="4">
        <v>9997.3677811430043</v>
      </c>
      <c r="V77" s="4">
        <v>19854.933129830792</v>
      </c>
      <c r="W77" s="4">
        <v>99764.623999672316</v>
      </c>
      <c r="X77" s="4">
        <v>23101.396592609271</v>
      </c>
      <c r="Y77" s="92">
        <v>158097.76979208397</v>
      </c>
    </row>
    <row r="78" spans="1:25" x14ac:dyDescent="0.35">
      <c r="A78" s="71">
        <v>67</v>
      </c>
      <c r="B78" s="3" t="s">
        <v>82</v>
      </c>
      <c r="C78" s="4">
        <v>0</v>
      </c>
      <c r="D78" s="4">
        <v>0</v>
      </c>
      <c r="E78" s="4">
        <v>0</v>
      </c>
      <c r="F78" s="4">
        <v>0</v>
      </c>
      <c r="G78" s="4">
        <v>10405.672624104762</v>
      </c>
      <c r="H78" s="4">
        <v>58291.591740895303</v>
      </c>
      <c r="I78" s="4">
        <v>180667.9006983554</v>
      </c>
      <c r="J78" s="4">
        <v>537350.81422495225</v>
      </c>
      <c r="K78" s="20">
        <v>786715.97928830772</v>
      </c>
      <c r="L78" s="78">
        <v>927900</v>
      </c>
      <c r="M78" s="75">
        <f t="shared" si="4"/>
        <v>141184.02071169228</v>
      </c>
      <c r="N78" s="76">
        <f t="shared" si="5"/>
        <v>84.784565070407126</v>
      </c>
      <c r="O78" s="71">
        <v>67</v>
      </c>
      <c r="P78" s="3" t="s">
        <v>82</v>
      </c>
      <c r="Q78" s="4">
        <v>0</v>
      </c>
      <c r="R78" s="4">
        <v>0</v>
      </c>
      <c r="S78" s="4">
        <v>0</v>
      </c>
      <c r="T78" s="4">
        <v>0</v>
      </c>
      <c r="U78" s="4">
        <v>3319.4095670891056</v>
      </c>
      <c r="V78" s="4">
        <v>18595.017765351255</v>
      </c>
      <c r="W78" s="4">
        <v>57633.060322778518</v>
      </c>
      <c r="X78" s="4">
        <v>171414.90973775054</v>
      </c>
      <c r="Y78" s="92">
        <v>250962.3973929694</v>
      </c>
    </row>
    <row r="79" spans="1:25" x14ac:dyDescent="0.35">
      <c r="A79" s="71">
        <v>68</v>
      </c>
      <c r="B79" s="3" t="s">
        <v>22</v>
      </c>
      <c r="C79" s="4">
        <v>703.18308963380002</v>
      </c>
      <c r="D79" s="4">
        <v>2199.3895333177002</v>
      </c>
      <c r="E79" s="4">
        <v>0</v>
      </c>
      <c r="F79" s="4">
        <v>4369.3293995647618</v>
      </c>
      <c r="G79" s="4">
        <v>764.48499297061994</v>
      </c>
      <c r="H79" s="4">
        <v>10586.933863094413</v>
      </c>
      <c r="I79" s="4">
        <v>19825.775179475451</v>
      </c>
      <c r="J79" s="4">
        <v>25133.904959294734</v>
      </c>
      <c r="K79" s="20">
        <v>63583.001017351482</v>
      </c>
      <c r="L79" s="78">
        <v>70300</v>
      </c>
      <c r="M79" s="75">
        <f t="shared" si="4"/>
        <v>6716.998982648518</v>
      </c>
      <c r="N79" s="76">
        <f t="shared" si="5"/>
        <v>90.445236155549765</v>
      </c>
      <c r="O79" s="71">
        <v>68</v>
      </c>
      <c r="P79" s="3" t="s">
        <v>22</v>
      </c>
      <c r="Q79" s="4">
        <v>460.58492370992002</v>
      </c>
      <c r="R79" s="4">
        <v>1440.6001443235396</v>
      </c>
      <c r="S79" s="4">
        <v>0</v>
      </c>
      <c r="T79" s="4">
        <v>2040.4768295968281</v>
      </c>
      <c r="U79" s="4">
        <v>357.01449171735999</v>
      </c>
      <c r="V79" s="4">
        <v>4944.0981140635895</v>
      </c>
      <c r="W79" s="4">
        <v>9258.6370088134845</v>
      </c>
      <c r="X79" s="4">
        <v>11737.533615990069</v>
      </c>
      <c r="Y79" s="92">
        <v>30238.945128214793</v>
      </c>
    </row>
    <row r="80" spans="1:25" x14ac:dyDescent="0.35">
      <c r="A80" s="71">
        <v>69</v>
      </c>
      <c r="B80" s="3" t="s">
        <v>48</v>
      </c>
      <c r="C80" s="4">
        <v>2461.7654244581299</v>
      </c>
      <c r="D80" s="4">
        <v>1632.6191577554898</v>
      </c>
      <c r="E80" s="4">
        <v>13112.487327473178</v>
      </c>
      <c r="F80" s="4">
        <v>22721.173684132176</v>
      </c>
      <c r="G80" s="4">
        <v>16302.634856542576</v>
      </c>
      <c r="H80" s="4">
        <v>59259.240031590161</v>
      </c>
      <c r="I80" s="4">
        <v>355888.89810806542</v>
      </c>
      <c r="J80" s="4">
        <v>662251.16561007441</v>
      </c>
      <c r="K80" s="20">
        <v>1133629.9842000916</v>
      </c>
      <c r="L80" s="78">
        <v>1219800</v>
      </c>
      <c r="M80" s="75">
        <f t="shared" si="4"/>
        <v>86170.015799908433</v>
      </c>
      <c r="N80" s="76">
        <f t="shared" si="5"/>
        <v>92.935725873101447</v>
      </c>
      <c r="O80" s="71">
        <v>69</v>
      </c>
      <c r="P80" s="3" t="s">
        <v>48</v>
      </c>
      <c r="Q80" s="4">
        <v>1494.2916126461096</v>
      </c>
      <c r="R80" s="4">
        <v>990.99982875777198</v>
      </c>
      <c r="S80" s="4">
        <v>7906.8298584657668</v>
      </c>
      <c r="T80" s="4">
        <v>13700.867731531524</v>
      </c>
      <c r="U80" s="4">
        <v>9830.4888184937081</v>
      </c>
      <c r="V80" s="4">
        <v>35733.321739053703</v>
      </c>
      <c r="W80" s="4">
        <v>214601.00555926649</v>
      </c>
      <c r="X80" s="4">
        <v>399337.45286295289</v>
      </c>
      <c r="Y80" s="92">
        <v>683595.25801116787</v>
      </c>
    </row>
    <row r="81" spans="1:25" x14ac:dyDescent="0.35">
      <c r="A81" s="71">
        <v>70</v>
      </c>
      <c r="B81" s="3" t="s">
        <v>40</v>
      </c>
      <c r="C81" s="4">
        <v>0</v>
      </c>
      <c r="D81" s="4">
        <v>0</v>
      </c>
      <c r="E81" s="4">
        <v>0</v>
      </c>
      <c r="F81" s="4">
        <v>0</v>
      </c>
      <c r="G81" s="4">
        <v>14928.849145057889</v>
      </c>
      <c r="H81" s="4">
        <v>640647.08155467513</v>
      </c>
      <c r="I81" s="4">
        <v>778176.70956337336</v>
      </c>
      <c r="J81" s="4">
        <v>1140795.1802951011</v>
      </c>
      <c r="K81" s="20">
        <v>2574547.8205582071</v>
      </c>
      <c r="L81" s="78">
        <v>2700600</v>
      </c>
      <c r="M81" s="75">
        <f t="shared" si="4"/>
        <v>126052.17944179289</v>
      </c>
      <c r="N81" s="76">
        <f t="shared" si="5"/>
        <v>95.332437997415653</v>
      </c>
      <c r="O81" s="71">
        <v>70</v>
      </c>
      <c r="P81" s="3" t="s">
        <v>40</v>
      </c>
      <c r="Q81" s="4">
        <v>0</v>
      </c>
      <c r="R81" s="4">
        <v>0</v>
      </c>
      <c r="S81" s="4">
        <v>0</v>
      </c>
      <c r="T81" s="4">
        <v>0</v>
      </c>
      <c r="U81" s="4">
        <v>5195.2395024773905</v>
      </c>
      <c r="V81" s="4">
        <v>222945.18438102124</v>
      </c>
      <c r="W81" s="4">
        <v>270805.49492805178</v>
      </c>
      <c r="X81" s="4">
        <v>396996.72274269606</v>
      </c>
      <c r="Y81" s="92">
        <v>895942.64155424642</v>
      </c>
    </row>
    <row r="82" spans="1:25" x14ac:dyDescent="0.35">
      <c r="A82" s="71">
        <v>71</v>
      </c>
      <c r="B82" s="3" t="s">
        <v>30</v>
      </c>
      <c r="C82" s="4">
        <v>935.8270619056002</v>
      </c>
      <c r="D82" s="4">
        <v>0</v>
      </c>
      <c r="E82" s="4">
        <v>0</v>
      </c>
      <c r="F82" s="4">
        <v>418.37070356777997</v>
      </c>
      <c r="G82" s="4">
        <v>446.3397047771</v>
      </c>
      <c r="H82" s="4">
        <v>24682.395212774478</v>
      </c>
      <c r="I82" s="4">
        <v>183917.70055849751</v>
      </c>
      <c r="J82" s="4">
        <v>145547.28125606047</v>
      </c>
      <c r="K82" s="20">
        <v>355947.91449758294</v>
      </c>
      <c r="L82" s="78">
        <v>350900</v>
      </c>
      <c r="M82" s="75">
        <f t="shared" si="4"/>
        <v>-5047.9144975829404</v>
      </c>
      <c r="N82" s="76">
        <f t="shared" si="5"/>
        <v>101.43856212527298</v>
      </c>
      <c r="O82" s="71">
        <v>71</v>
      </c>
      <c r="P82" s="3" t="s">
        <v>30</v>
      </c>
      <c r="Q82" s="4">
        <v>563.36789126746999</v>
      </c>
      <c r="R82" s="4">
        <v>0</v>
      </c>
      <c r="S82" s="4">
        <v>0</v>
      </c>
      <c r="T82" s="4">
        <v>234.28759399792099</v>
      </c>
      <c r="U82" s="4">
        <v>249.95023467509998</v>
      </c>
      <c r="V82" s="4">
        <v>13822.141319155133</v>
      </c>
      <c r="W82" s="4">
        <v>102993.91231275664</v>
      </c>
      <c r="X82" s="4">
        <v>81506.477503390735</v>
      </c>
      <c r="Y82" s="92">
        <v>199370.13685524301</v>
      </c>
    </row>
    <row r="83" spans="1:25" x14ac:dyDescent="0.35">
      <c r="A83" s="71">
        <v>72</v>
      </c>
      <c r="B83" s="3" t="s">
        <v>75</v>
      </c>
      <c r="C83" s="4">
        <v>1041.96474884902</v>
      </c>
      <c r="D83" s="4">
        <v>612.39417943493004</v>
      </c>
      <c r="E83" s="4">
        <v>1977.6995492143997</v>
      </c>
      <c r="F83" s="4">
        <v>5841.0828437813625</v>
      </c>
      <c r="G83" s="4">
        <v>14790.082755411453</v>
      </c>
      <c r="H83" s="4">
        <v>76314.713225275686</v>
      </c>
      <c r="I83" s="4">
        <v>353663.70328459633</v>
      </c>
      <c r="J83" s="4">
        <v>256381.40293553527</v>
      </c>
      <c r="K83" s="20">
        <v>710623.04352209845</v>
      </c>
      <c r="L83" s="78">
        <v>697500</v>
      </c>
      <c r="M83" s="75">
        <f t="shared" si="4"/>
        <v>-13123.043522098451</v>
      </c>
      <c r="N83" s="76">
        <f t="shared" si="5"/>
        <v>101.88143993148365</v>
      </c>
      <c r="O83" s="71">
        <v>72</v>
      </c>
      <c r="P83" s="3" t="s">
        <v>75</v>
      </c>
      <c r="Q83" s="4">
        <v>628.30474355611796</v>
      </c>
      <c r="R83" s="4">
        <v>369.27369019919001</v>
      </c>
      <c r="S83" s="4">
        <v>1022.4706669429899</v>
      </c>
      <c r="T83" s="4">
        <v>3019.8398302350988</v>
      </c>
      <c r="U83" s="4">
        <v>7646.4727845485868</v>
      </c>
      <c r="V83" s="4">
        <v>39454.706737470282</v>
      </c>
      <c r="W83" s="4">
        <v>182844.1345981755</v>
      </c>
      <c r="X83" s="4">
        <v>132549.18531766761</v>
      </c>
      <c r="Y83" s="92">
        <v>367534.38836879539</v>
      </c>
    </row>
    <row r="84" spans="1:25" x14ac:dyDescent="0.35">
      <c r="A84" s="71">
        <v>73</v>
      </c>
      <c r="B84" s="3" t="s">
        <v>79</v>
      </c>
      <c r="C84" s="4">
        <v>389.59756950500002</v>
      </c>
      <c r="D84" s="4">
        <v>0</v>
      </c>
      <c r="E84" s="4">
        <v>0</v>
      </c>
      <c r="F84" s="4">
        <v>0</v>
      </c>
      <c r="G84" s="4">
        <v>323.94624073659998</v>
      </c>
      <c r="H84" s="4">
        <v>142007.51602778706</v>
      </c>
      <c r="I84" s="4">
        <v>352677.19410261477</v>
      </c>
      <c r="J84" s="4">
        <v>28059.877406343789</v>
      </c>
      <c r="K84" s="20">
        <v>523458.13134698721</v>
      </c>
      <c r="L84" s="78">
        <v>498900</v>
      </c>
      <c r="M84" s="75">
        <f t="shared" si="4"/>
        <v>-24558.131346987211</v>
      </c>
      <c r="N84" s="76">
        <f t="shared" si="5"/>
        <v>104.92245567187557</v>
      </c>
      <c r="O84" s="71">
        <v>73</v>
      </c>
      <c r="P84" s="3" t="s">
        <v>79</v>
      </c>
      <c r="Q84" s="4">
        <v>198.30516287801998</v>
      </c>
      <c r="R84" s="4">
        <v>0</v>
      </c>
      <c r="S84" s="4">
        <v>0</v>
      </c>
      <c r="T84" s="4">
        <v>0</v>
      </c>
      <c r="U84" s="4">
        <v>118.56432410949</v>
      </c>
      <c r="V84" s="4">
        <v>51974.750866170543</v>
      </c>
      <c r="W84" s="4">
        <v>129079.85304157564</v>
      </c>
      <c r="X84" s="4">
        <v>10269.915130721347</v>
      </c>
      <c r="Y84" s="92">
        <v>191641.38852545503</v>
      </c>
    </row>
    <row r="85" spans="1:25" x14ac:dyDescent="0.35">
      <c r="A85" s="71">
        <v>74</v>
      </c>
      <c r="B85" s="3" t="s">
        <v>15</v>
      </c>
      <c r="C85" s="4">
        <v>536.80334839520015</v>
      </c>
      <c r="D85" s="4"/>
      <c r="E85" s="4">
        <v>884.36918673720004</v>
      </c>
      <c r="F85" s="4">
        <v>620.67892921980001</v>
      </c>
      <c r="G85" s="4">
        <v>0</v>
      </c>
      <c r="H85" s="4">
        <v>9838.4672032744602</v>
      </c>
      <c r="I85" s="4">
        <v>50134.220234665787</v>
      </c>
      <c r="J85" s="4">
        <v>25093.29988182892</v>
      </c>
      <c r="K85" s="20">
        <v>87107.83878412137</v>
      </c>
      <c r="L85" s="78">
        <v>79100</v>
      </c>
      <c r="M85" s="75">
        <f t="shared" si="4"/>
        <v>-8007.8387841213698</v>
      </c>
      <c r="N85" s="76">
        <f t="shared" si="5"/>
        <v>110.1236899925681</v>
      </c>
      <c r="O85" s="71">
        <v>74</v>
      </c>
      <c r="P85" s="3" t="s">
        <v>15</v>
      </c>
      <c r="Q85" s="4">
        <v>351.60619319881994</v>
      </c>
      <c r="R85" s="4">
        <v>0</v>
      </c>
      <c r="S85" s="4">
        <v>596.06483186089997</v>
      </c>
      <c r="T85" s="4">
        <v>418.33759829420001</v>
      </c>
      <c r="U85" s="4">
        <v>0</v>
      </c>
      <c r="V85" s="4">
        <v>6631.1268950067661</v>
      </c>
      <c r="W85" s="4">
        <v>33790.464438167859</v>
      </c>
      <c r="X85" s="4">
        <v>16912.884120351991</v>
      </c>
      <c r="Y85" s="92">
        <v>58700.484076880537</v>
      </c>
    </row>
    <row r="86" spans="1:25" x14ac:dyDescent="0.35">
      <c r="A86" s="71">
        <v>75</v>
      </c>
      <c r="B86" s="3" t="s">
        <v>43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1363.6598824299401</v>
      </c>
      <c r="I86" s="4">
        <v>62153.3863167909</v>
      </c>
      <c r="J86" s="4">
        <v>408837.72872674494</v>
      </c>
      <c r="K86" s="20">
        <v>472354.77492596582</v>
      </c>
      <c r="L86" s="78">
        <v>323900</v>
      </c>
      <c r="M86" s="75">
        <f t="shared" si="4"/>
        <v>-148454.77492596582</v>
      </c>
      <c r="N86" s="76">
        <f t="shared" si="5"/>
        <v>145.83352112564552</v>
      </c>
      <c r="O86" s="71">
        <v>75</v>
      </c>
      <c r="P86" s="3" t="s">
        <v>43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556.37323203188589</v>
      </c>
      <c r="W86" s="4">
        <v>25358.581617251788</v>
      </c>
      <c r="X86" s="4">
        <v>166805.79332049802</v>
      </c>
      <c r="Y86" s="92">
        <v>192720.7481697817</v>
      </c>
    </row>
    <row r="87" spans="1:25" x14ac:dyDescent="0.35">
      <c r="A87" s="71">
        <v>76</v>
      </c>
      <c r="B87" s="3" t="s">
        <v>59</v>
      </c>
      <c r="C87" s="4">
        <v>0</v>
      </c>
      <c r="D87" s="4">
        <v>0</v>
      </c>
      <c r="E87" s="4">
        <v>0</v>
      </c>
      <c r="F87" s="4">
        <v>0</v>
      </c>
      <c r="G87" s="4">
        <v>25.138826922500002</v>
      </c>
      <c r="H87" s="4">
        <v>959.90157316360001</v>
      </c>
      <c r="I87" s="4">
        <v>19784.533707332357</v>
      </c>
      <c r="J87" s="4">
        <v>15399.135076036368</v>
      </c>
      <c r="K87" s="20">
        <v>36168.709183454826</v>
      </c>
      <c r="L87" s="78">
        <v>10700</v>
      </c>
      <c r="M87" s="75">
        <f t="shared" si="4"/>
        <v>-25468.709183454826</v>
      </c>
      <c r="N87" s="76">
        <f t="shared" si="5"/>
        <v>338.0253194715404</v>
      </c>
      <c r="O87" s="71">
        <v>76</v>
      </c>
      <c r="P87" s="3" t="s">
        <v>59</v>
      </c>
      <c r="Q87" s="4">
        <v>0</v>
      </c>
      <c r="R87" s="4">
        <v>0</v>
      </c>
      <c r="S87" s="4">
        <v>0</v>
      </c>
      <c r="T87" s="4">
        <v>0</v>
      </c>
      <c r="U87" s="4">
        <v>11.890665134300001</v>
      </c>
      <c r="V87" s="4">
        <v>454.03344410648003</v>
      </c>
      <c r="W87" s="4">
        <v>9358.0844435573854</v>
      </c>
      <c r="X87" s="4">
        <v>7283.7908909646394</v>
      </c>
      <c r="Y87" s="92">
        <v>17107.799443762804</v>
      </c>
    </row>
    <row r="88" spans="1:25" x14ac:dyDescent="0.35">
      <c r="A88" s="94"/>
      <c r="B88" s="95" t="s">
        <v>87</v>
      </c>
      <c r="C88" s="92">
        <v>70817.949526421653</v>
      </c>
      <c r="D88" s="92">
        <v>31744.790777868464</v>
      </c>
      <c r="E88" s="92">
        <v>93626.279233124806</v>
      </c>
      <c r="F88" s="92">
        <v>208448.76116362328</v>
      </c>
      <c r="G88" s="92">
        <v>895821.07200979278</v>
      </c>
      <c r="H88" s="92">
        <v>5629972.9366123276</v>
      </c>
      <c r="I88" s="92">
        <v>15495780.753404221</v>
      </c>
      <c r="J88" s="92">
        <v>12063629.024065994</v>
      </c>
      <c r="K88" s="92">
        <v>34489841.56679336</v>
      </c>
      <c r="L88" s="92">
        <f>SUM(L12:L87)</f>
        <v>54800000</v>
      </c>
      <c r="M88" s="96">
        <f t="shared" ref="M88" si="6">SUM(L88-K88)</f>
        <v>20310158.43320664</v>
      </c>
      <c r="N88" s="162">
        <f t="shared" ref="N88" si="7">SUM(K88*100/L88)</f>
        <v>62.937667092688613</v>
      </c>
      <c r="O88" s="94"/>
      <c r="P88" s="95" t="s">
        <v>87</v>
      </c>
      <c r="Q88" s="92">
        <v>45180.958833148645</v>
      </c>
      <c r="R88" s="92">
        <v>19601.02745367432</v>
      </c>
      <c r="S88" s="92">
        <v>56667.901355157715</v>
      </c>
      <c r="T88" s="92">
        <v>123563.49713791443</v>
      </c>
      <c r="U88" s="92">
        <v>372155.31103558314</v>
      </c>
      <c r="V88" s="92">
        <v>2054201.8379572323</v>
      </c>
      <c r="W88" s="92">
        <v>6037762.6040209867</v>
      </c>
      <c r="X88" s="92">
        <v>5034708.6968467589</v>
      </c>
      <c r="Y88" s="92">
        <v>13743841.834640453</v>
      </c>
    </row>
    <row r="818" spans="3:25" x14ac:dyDescent="0.35"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</row>
  </sheetData>
  <sortState ref="A12:W87">
    <sortCondition ref="N12:N87"/>
  </sortState>
  <mergeCells count="22">
    <mergeCell ref="O3:AA3"/>
    <mergeCell ref="P9:P11"/>
    <mergeCell ref="P2:Y2"/>
    <mergeCell ref="B2:N2"/>
    <mergeCell ref="B3:N3"/>
    <mergeCell ref="Q9:X9"/>
    <mergeCell ref="B9:B11"/>
    <mergeCell ref="C9:J9"/>
    <mergeCell ref="Y9:Y11"/>
    <mergeCell ref="E10:F10"/>
    <mergeCell ref="G10:H10"/>
    <mergeCell ref="I10:J10"/>
    <mergeCell ref="C10:D10"/>
    <mergeCell ref="W10:X10"/>
    <mergeCell ref="Q10:R10"/>
    <mergeCell ref="S10:T10"/>
    <mergeCell ref="U10:V10"/>
    <mergeCell ref="B4:B7"/>
    <mergeCell ref="C4:N4"/>
    <mergeCell ref="C5:N5"/>
    <mergeCell ref="C6:N6"/>
    <mergeCell ref="C7:N7"/>
  </mergeCells>
  <pageMargins left="0.90551181102362199" right="0.31496062992126" top="0.74803149606299202" bottom="0.74803149606299202" header="0.31496062992126" footer="0.31496062992126"/>
  <pageSetup paperSize="9" scale="80" fitToWidth="0" fitToHeight="0" orientation="landscape" r:id="rId1"/>
  <colBreaks count="1" manualBreakCount="1">
    <brk id="14" max="8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20.875" customWidth="1"/>
    <col min="16" max="16" width="15.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753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5499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3.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3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63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63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63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754</v>
      </c>
      <c r="B11" s="3" t="s">
        <v>754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685.78920518300004</v>
      </c>
      <c r="K11" s="20">
        <v>685.78920518300004</v>
      </c>
      <c r="L11" s="24"/>
      <c r="M11" s="19">
        <f>SUM(L11-K11)</f>
        <v>-685.78920518300004</v>
      </c>
      <c r="N11" s="92"/>
      <c r="O11" s="3" t="s">
        <v>754</v>
      </c>
      <c r="P11" s="3" t="s">
        <v>754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320.26355882000001</v>
      </c>
      <c r="Y11" s="92">
        <v>320.26355882000001</v>
      </c>
    </row>
    <row r="12" spans="1:27" ht="21" x14ac:dyDescent="0.35">
      <c r="A12" s="3"/>
      <c r="B12" s="3" t="s">
        <v>755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141.3627690445</v>
      </c>
      <c r="I12" s="4">
        <v>820.86522592560004</v>
      </c>
      <c r="J12" s="4">
        <v>2407.4909541758998</v>
      </c>
      <c r="K12" s="20">
        <v>3369.7189491459999</v>
      </c>
      <c r="L12" s="24"/>
      <c r="M12" s="19">
        <f t="shared" ref="M12:M69" si="0">SUM(L12-K12)</f>
        <v>-3369.7189491459999</v>
      </c>
      <c r="N12" s="92"/>
      <c r="O12" s="3"/>
      <c r="P12" s="3" t="s">
        <v>755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66.016413143779999</v>
      </c>
      <c r="W12" s="4">
        <v>383.34406050679996</v>
      </c>
      <c r="X12" s="4">
        <v>1124.2982755996632</v>
      </c>
      <c r="Y12" s="92">
        <v>1573.6587492502431</v>
      </c>
    </row>
    <row r="13" spans="1:27" ht="21" x14ac:dyDescent="0.35">
      <c r="A13" s="3" t="s">
        <v>756</v>
      </c>
      <c r="B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141.3627690445</v>
      </c>
      <c r="I13" s="4">
        <v>820.86522592560004</v>
      </c>
      <c r="J13" s="4">
        <v>3093.2801593588997</v>
      </c>
      <c r="K13" s="20">
        <v>4055.5081543289998</v>
      </c>
      <c r="L13" s="24">
        <v>5010</v>
      </c>
      <c r="M13" s="19">
        <f t="shared" si="0"/>
        <v>954.49184567100019</v>
      </c>
      <c r="N13" s="92"/>
      <c r="O13" s="3" t="s">
        <v>756</v>
      </c>
      <c r="P13" s="3"/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66.016413143779999</v>
      </c>
      <c r="W13" s="4">
        <v>383.34406050679996</v>
      </c>
      <c r="X13" s="4">
        <v>1444.5618344196632</v>
      </c>
      <c r="Y13" s="92">
        <v>1893.9223080702432</v>
      </c>
    </row>
    <row r="14" spans="1:27" ht="21" x14ac:dyDescent="0.35">
      <c r="A14" s="3" t="s">
        <v>757</v>
      </c>
      <c r="B14" s="3" t="s">
        <v>758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77.52953129893001</v>
      </c>
      <c r="K14" s="20">
        <v>77.52953129893001</v>
      </c>
      <c r="L14" s="24"/>
      <c r="M14" s="19">
        <f t="shared" si="0"/>
        <v>-77.52953129893001</v>
      </c>
      <c r="N14" s="92"/>
      <c r="O14" s="3" t="s">
        <v>757</v>
      </c>
      <c r="P14" s="3" t="s">
        <v>758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36.206291116580005</v>
      </c>
      <c r="Y14" s="92">
        <v>36.206291116580005</v>
      </c>
    </row>
    <row r="15" spans="1:27" ht="21" x14ac:dyDescent="0.35">
      <c r="A15" s="3"/>
      <c r="B15" s="3" t="s">
        <v>759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25</v>
      </c>
      <c r="K15" s="20">
        <v>25</v>
      </c>
      <c r="L15" s="24"/>
      <c r="M15" s="19">
        <f t="shared" si="0"/>
        <v>-25</v>
      </c>
      <c r="N15" s="92"/>
      <c r="O15" s="3"/>
      <c r="P15" s="3" t="s">
        <v>759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11.675000000000001</v>
      </c>
      <c r="Y15" s="92">
        <v>11.675000000000001</v>
      </c>
    </row>
    <row r="16" spans="1:27" ht="21" x14ac:dyDescent="0.35">
      <c r="A16" s="3" t="s">
        <v>760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102.52953129893001</v>
      </c>
      <c r="K16" s="20">
        <v>102.52953129893001</v>
      </c>
      <c r="L16" s="24">
        <v>2240</v>
      </c>
      <c r="M16" s="19">
        <f t="shared" si="0"/>
        <v>2137.4704687010699</v>
      </c>
      <c r="N16" s="92"/>
      <c r="O16" s="3" t="s">
        <v>760</v>
      </c>
      <c r="P16" s="3"/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47.881291116580002</v>
      </c>
      <c r="Y16" s="92">
        <v>47.881291116580002</v>
      </c>
    </row>
    <row r="17" spans="1:25" ht="21" x14ac:dyDescent="0.35">
      <c r="A17" s="3" t="s">
        <v>761</v>
      </c>
      <c r="B17" s="3" t="s">
        <v>762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31.25</v>
      </c>
      <c r="K17" s="20">
        <v>31.25</v>
      </c>
      <c r="L17" s="24"/>
      <c r="M17" s="19">
        <f t="shared" si="0"/>
        <v>-31.25</v>
      </c>
      <c r="N17" s="92"/>
      <c r="O17" s="3" t="s">
        <v>761</v>
      </c>
      <c r="P17" s="3" t="s">
        <v>762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14.59375</v>
      </c>
      <c r="Y17" s="92">
        <v>14.59375</v>
      </c>
    </row>
    <row r="18" spans="1:25" ht="21" x14ac:dyDescent="0.35">
      <c r="A18" s="3"/>
      <c r="B18" s="3" t="s">
        <v>761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1742.08095235</v>
      </c>
      <c r="J18" s="4">
        <v>0</v>
      </c>
      <c r="K18" s="20">
        <v>1742.08095235</v>
      </c>
      <c r="L18" s="24"/>
      <c r="M18" s="19">
        <f t="shared" si="0"/>
        <v>-1742.08095235</v>
      </c>
      <c r="N18" s="92"/>
      <c r="O18" s="3"/>
      <c r="P18" s="3" t="s">
        <v>761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813.55180474700001</v>
      </c>
      <c r="X18" s="4">
        <v>0</v>
      </c>
      <c r="Y18" s="92">
        <v>813.55180474700001</v>
      </c>
    </row>
    <row r="19" spans="1:25" ht="21" x14ac:dyDescent="0.35">
      <c r="A19" s="3"/>
      <c r="B19" s="3" t="s">
        <v>763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106.25</v>
      </c>
      <c r="K19" s="20">
        <v>106.25</v>
      </c>
      <c r="L19" s="24"/>
      <c r="M19" s="19">
        <f t="shared" si="0"/>
        <v>-106.25</v>
      </c>
      <c r="N19" s="92"/>
      <c r="O19" s="3"/>
      <c r="P19" s="3" t="s">
        <v>763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49.618749999999999</v>
      </c>
      <c r="Y19" s="92">
        <v>49.618749999999999</v>
      </c>
    </row>
    <row r="20" spans="1:25" ht="21" x14ac:dyDescent="0.35">
      <c r="A20" s="3"/>
      <c r="B20" s="3" t="s">
        <v>764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1054.0685304321901</v>
      </c>
      <c r="K20" s="20">
        <v>1054.0685304321901</v>
      </c>
      <c r="L20" s="24"/>
      <c r="M20" s="19">
        <f t="shared" si="0"/>
        <v>-1054.0685304321901</v>
      </c>
      <c r="N20" s="92"/>
      <c r="O20" s="3"/>
      <c r="P20" s="3" t="s">
        <v>764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492.25000371188003</v>
      </c>
      <c r="Y20" s="92">
        <v>492.25000371188003</v>
      </c>
    </row>
    <row r="21" spans="1:25" ht="21" x14ac:dyDescent="0.35">
      <c r="A21" s="3" t="s">
        <v>765</v>
      </c>
      <c r="B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1742.08095235</v>
      </c>
      <c r="J21" s="4">
        <v>1191.5685304321901</v>
      </c>
      <c r="K21" s="20">
        <v>2933.6494827821898</v>
      </c>
      <c r="L21" s="24">
        <v>1030</v>
      </c>
      <c r="M21" s="19">
        <f t="shared" si="0"/>
        <v>-1903.6494827821898</v>
      </c>
      <c r="N21" s="92"/>
      <c r="O21" s="3" t="s">
        <v>765</v>
      </c>
      <c r="P21" s="3"/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813.55180474700001</v>
      </c>
      <c r="X21" s="4">
        <v>556.46250371188</v>
      </c>
      <c r="Y21" s="92">
        <v>1370.0143084588799</v>
      </c>
    </row>
    <row r="22" spans="1:25" ht="21" x14ac:dyDescent="0.35">
      <c r="A22" s="3" t="s">
        <v>766</v>
      </c>
      <c r="B22" s="3" t="s">
        <v>767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287.5</v>
      </c>
      <c r="K22" s="20">
        <v>287.5</v>
      </c>
      <c r="L22" s="24"/>
      <c r="M22" s="19">
        <f t="shared" si="0"/>
        <v>-287.5</v>
      </c>
      <c r="N22" s="92"/>
      <c r="O22" s="3" t="s">
        <v>766</v>
      </c>
      <c r="P22" s="3" t="s">
        <v>767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134.26249999999999</v>
      </c>
      <c r="Y22" s="92">
        <v>134.26249999999999</v>
      </c>
    </row>
    <row r="23" spans="1:25" ht="21" x14ac:dyDescent="0.35">
      <c r="A23" s="3"/>
      <c r="B23" s="3" t="s">
        <v>768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75</v>
      </c>
      <c r="K23" s="20">
        <v>75</v>
      </c>
      <c r="L23" s="24"/>
      <c r="M23" s="19">
        <f t="shared" si="0"/>
        <v>-75</v>
      </c>
      <c r="N23" s="92"/>
      <c r="O23" s="3"/>
      <c r="P23" s="3" t="s">
        <v>768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35.024999999999999</v>
      </c>
      <c r="Y23" s="92">
        <v>35.024999999999999</v>
      </c>
    </row>
    <row r="24" spans="1:25" ht="21" x14ac:dyDescent="0.35">
      <c r="A24" s="3"/>
      <c r="B24" s="3" t="s">
        <v>769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702.43731635440997</v>
      </c>
      <c r="K24" s="20">
        <v>702.43731635440997</v>
      </c>
      <c r="L24" s="24"/>
      <c r="M24" s="19">
        <f t="shared" si="0"/>
        <v>-702.43731635440997</v>
      </c>
      <c r="N24" s="92"/>
      <c r="O24" s="3"/>
      <c r="P24" s="3" t="s">
        <v>769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328.03822673755991</v>
      </c>
      <c r="Y24" s="92">
        <v>328.03822673755991</v>
      </c>
    </row>
    <row r="25" spans="1:25" ht="21" x14ac:dyDescent="0.35">
      <c r="A25" s="3" t="s">
        <v>770</v>
      </c>
      <c r="B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1064.9373163544101</v>
      </c>
      <c r="K25" s="20">
        <v>1064.9373163544101</v>
      </c>
      <c r="L25" s="24">
        <v>6640</v>
      </c>
      <c r="M25" s="19">
        <f t="shared" si="0"/>
        <v>5575.0626836455904</v>
      </c>
      <c r="N25" s="92"/>
      <c r="O25" s="3" t="s">
        <v>770</v>
      </c>
      <c r="P25" s="3"/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497.32572673755988</v>
      </c>
      <c r="Y25" s="92">
        <v>497.32572673755988</v>
      </c>
    </row>
    <row r="26" spans="1:25" ht="21" x14ac:dyDescent="0.35">
      <c r="A26" s="3" t="s">
        <v>771</v>
      </c>
      <c r="B26" s="3" t="s">
        <v>772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45.094463926499998</v>
      </c>
      <c r="J26" s="4">
        <v>8.8485068397600006</v>
      </c>
      <c r="K26" s="20">
        <v>53.942970766259997</v>
      </c>
      <c r="L26" s="24"/>
      <c r="M26" s="19">
        <f t="shared" si="0"/>
        <v>-53.942970766259997</v>
      </c>
      <c r="N26" s="92"/>
      <c r="O26" s="3" t="s">
        <v>771</v>
      </c>
      <c r="P26" s="3" t="s">
        <v>772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21.0591146537</v>
      </c>
      <c r="X26" s="4">
        <v>4.13225269417</v>
      </c>
      <c r="Y26" s="92">
        <v>25.191367347869999</v>
      </c>
    </row>
    <row r="27" spans="1:25" ht="21" x14ac:dyDescent="0.35">
      <c r="A27" s="3"/>
      <c r="B27" s="3" t="s">
        <v>773</v>
      </c>
      <c r="C27" s="4">
        <v>0</v>
      </c>
      <c r="D27" s="4">
        <v>73.500356317500007</v>
      </c>
      <c r="E27" s="4">
        <v>0</v>
      </c>
      <c r="F27" s="4">
        <v>426.65414350718999</v>
      </c>
      <c r="G27" s="4">
        <v>34.293667499999998</v>
      </c>
      <c r="H27" s="4">
        <v>490.97115671639</v>
      </c>
      <c r="I27" s="4">
        <v>647.90180958859003</v>
      </c>
      <c r="J27" s="4">
        <v>569.17464601073004</v>
      </c>
      <c r="K27" s="20">
        <v>2242.4957796404001</v>
      </c>
      <c r="L27" s="24"/>
      <c r="M27" s="19">
        <f t="shared" si="0"/>
        <v>-2242.4957796404001</v>
      </c>
      <c r="N27" s="92"/>
      <c r="O27" s="3"/>
      <c r="P27" s="3" t="s">
        <v>773</v>
      </c>
      <c r="Q27" s="4">
        <v>0</v>
      </c>
      <c r="R27" s="4">
        <v>48.142733387899995</v>
      </c>
      <c r="S27" s="4">
        <v>0</v>
      </c>
      <c r="T27" s="4">
        <v>199.24748501793098</v>
      </c>
      <c r="U27" s="4">
        <v>16.015142722499998</v>
      </c>
      <c r="V27" s="4">
        <v>229.28353018655503</v>
      </c>
      <c r="W27" s="4">
        <v>302.57014507746999</v>
      </c>
      <c r="X27" s="4">
        <v>265.8045596869801</v>
      </c>
      <c r="Y27" s="92">
        <v>1061.0635960793361</v>
      </c>
    </row>
    <row r="28" spans="1:25" ht="21" x14ac:dyDescent="0.35">
      <c r="A28" s="3"/>
      <c r="B28" s="3" t="s">
        <v>703</v>
      </c>
      <c r="C28" s="4">
        <v>56.918458621900001</v>
      </c>
      <c r="D28" s="4">
        <v>0</v>
      </c>
      <c r="E28" s="4">
        <v>0</v>
      </c>
      <c r="F28" s="4">
        <v>223.908643318</v>
      </c>
      <c r="G28" s="4">
        <v>25.2768099402</v>
      </c>
      <c r="H28" s="4">
        <v>215.25853712313</v>
      </c>
      <c r="I28" s="4">
        <v>310.40282805691004</v>
      </c>
      <c r="J28" s="4">
        <v>425.51881638121</v>
      </c>
      <c r="K28" s="20">
        <v>1257.28409344135</v>
      </c>
      <c r="L28" s="24"/>
      <c r="M28" s="19">
        <f t="shared" si="0"/>
        <v>-1257.28409344135</v>
      </c>
      <c r="N28" s="92"/>
      <c r="O28" s="3"/>
      <c r="P28" s="3" t="s">
        <v>703</v>
      </c>
      <c r="Q28" s="4">
        <v>37.2815903973</v>
      </c>
      <c r="R28" s="4">
        <v>0</v>
      </c>
      <c r="S28" s="4">
        <v>0</v>
      </c>
      <c r="T28" s="4">
        <v>104.56533642959999</v>
      </c>
      <c r="U28" s="4">
        <v>11.804270242099999</v>
      </c>
      <c r="V28" s="4">
        <v>100.52573683657499</v>
      </c>
      <c r="W28" s="4">
        <v>144.95812070266498</v>
      </c>
      <c r="X28" s="4">
        <v>198.71728724994398</v>
      </c>
      <c r="Y28" s="92">
        <v>597.85234185818399</v>
      </c>
    </row>
    <row r="29" spans="1:25" ht="21" x14ac:dyDescent="0.35">
      <c r="A29" s="3"/>
      <c r="B29" s="3" t="s">
        <v>774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408.77278382129998</v>
      </c>
      <c r="I29" s="4">
        <v>230.09543924707</v>
      </c>
      <c r="J29" s="4">
        <v>1798.2322530739004</v>
      </c>
      <c r="K29" s="20">
        <v>2437.1004761422705</v>
      </c>
      <c r="L29" s="24"/>
      <c r="M29" s="19">
        <f t="shared" si="0"/>
        <v>-2437.1004761422705</v>
      </c>
      <c r="N29" s="92"/>
      <c r="O29" s="3"/>
      <c r="P29" s="3" t="s">
        <v>774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190.89689004440001</v>
      </c>
      <c r="W29" s="4">
        <v>107.45457012835</v>
      </c>
      <c r="X29" s="4">
        <v>839.77446218585021</v>
      </c>
      <c r="Y29" s="92">
        <v>1138.1259223586003</v>
      </c>
    </row>
    <row r="30" spans="1:25" ht="21" x14ac:dyDescent="0.35">
      <c r="A30" s="3"/>
      <c r="B30" s="3" t="s">
        <v>775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1122.06433849521</v>
      </c>
      <c r="J30" s="4">
        <v>505.32335332939999</v>
      </c>
      <c r="K30" s="20">
        <v>1627.3876918246101</v>
      </c>
      <c r="L30" s="24"/>
      <c r="M30" s="19">
        <f t="shared" si="0"/>
        <v>-1627.3876918246101</v>
      </c>
      <c r="N30" s="92"/>
      <c r="O30" s="3"/>
      <c r="P30" s="3" t="s">
        <v>775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524.0040460777301</v>
      </c>
      <c r="X30" s="4">
        <v>235.98600600481004</v>
      </c>
      <c r="Y30" s="92">
        <v>759.99005208254016</v>
      </c>
    </row>
    <row r="31" spans="1:25" ht="21" x14ac:dyDescent="0.35">
      <c r="A31" s="3"/>
      <c r="B31" s="3" t="s">
        <v>776</v>
      </c>
      <c r="C31" s="4">
        <v>25.417315631200001</v>
      </c>
      <c r="D31" s="4">
        <v>56.318711563600004</v>
      </c>
      <c r="E31" s="4">
        <v>0</v>
      </c>
      <c r="F31" s="4">
        <v>0</v>
      </c>
      <c r="G31" s="4">
        <v>17.497315394200001</v>
      </c>
      <c r="H31" s="4">
        <v>0</v>
      </c>
      <c r="I31" s="4">
        <v>1695.58997255133</v>
      </c>
      <c r="J31" s="4">
        <v>2340.8288887240196</v>
      </c>
      <c r="K31" s="20">
        <v>4135.6522038643498</v>
      </c>
      <c r="L31" s="24"/>
      <c r="M31" s="19">
        <f t="shared" si="0"/>
        <v>-4135.6522038643498</v>
      </c>
      <c r="N31" s="92"/>
      <c r="O31" s="3"/>
      <c r="P31" s="3" t="s">
        <v>776</v>
      </c>
      <c r="Q31" s="4">
        <v>16.648341738399999</v>
      </c>
      <c r="R31" s="4">
        <v>36.888756074170004</v>
      </c>
      <c r="S31" s="4">
        <v>0</v>
      </c>
      <c r="T31" s="4">
        <v>0</v>
      </c>
      <c r="U31" s="4">
        <v>8.1712462890899999</v>
      </c>
      <c r="V31" s="4">
        <v>0</v>
      </c>
      <c r="W31" s="4">
        <v>791.84051718132389</v>
      </c>
      <c r="X31" s="4">
        <v>1093.1670910339701</v>
      </c>
      <c r="Y31" s="92">
        <v>1946.7159523169539</v>
      </c>
    </row>
    <row r="32" spans="1:25" ht="21" x14ac:dyDescent="0.35">
      <c r="A32" s="3"/>
      <c r="B32" s="3" t="s">
        <v>777</v>
      </c>
      <c r="C32" s="4">
        <v>10.889302499499999</v>
      </c>
      <c r="D32" s="4">
        <v>276.27370397469997</v>
      </c>
      <c r="E32" s="4">
        <v>0</v>
      </c>
      <c r="F32" s="4">
        <v>22.325994504899999</v>
      </c>
      <c r="G32" s="4">
        <v>0</v>
      </c>
      <c r="H32" s="4">
        <v>49.913437525820001</v>
      </c>
      <c r="I32" s="4">
        <v>539.51624380679004</v>
      </c>
      <c r="J32" s="4">
        <v>1088.91914616597</v>
      </c>
      <c r="K32" s="20">
        <v>1987.83782847768</v>
      </c>
      <c r="L32" s="24"/>
      <c r="M32" s="19">
        <f t="shared" si="0"/>
        <v>-1987.83782847768</v>
      </c>
      <c r="N32" s="92"/>
      <c r="O32" s="3"/>
      <c r="P32" s="3" t="s">
        <v>777</v>
      </c>
      <c r="Q32" s="4">
        <v>7.13249313717</v>
      </c>
      <c r="R32" s="4">
        <v>180.95927610340001</v>
      </c>
      <c r="S32" s="4">
        <v>0</v>
      </c>
      <c r="T32" s="4">
        <v>10.426239433799999</v>
      </c>
      <c r="U32" s="4">
        <v>0</v>
      </c>
      <c r="V32" s="4">
        <v>23.30957532459</v>
      </c>
      <c r="W32" s="4">
        <v>251.95408585775499</v>
      </c>
      <c r="X32" s="4">
        <v>508.52524125941</v>
      </c>
      <c r="Y32" s="92">
        <v>982.30691111612498</v>
      </c>
    </row>
    <row r="33" spans="1:25" ht="21" x14ac:dyDescent="0.35">
      <c r="A33" s="3"/>
      <c r="B33" s="3" t="s">
        <v>778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18.703653687999999</v>
      </c>
      <c r="I33" s="4">
        <v>77.316494003100004</v>
      </c>
      <c r="J33" s="4">
        <v>135.22004698860999</v>
      </c>
      <c r="K33" s="20">
        <v>231.24019467970999</v>
      </c>
      <c r="L33" s="24"/>
      <c r="M33" s="19">
        <f t="shared" si="0"/>
        <v>-231.24019467970999</v>
      </c>
      <c r="N33" s="92"/>
      <c r="O33" s="3"/>
      <c r="P33" s="3" t="s">
        <v>778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8.7346062723000006</v>
      </c>
      <c r="W33" s="4">
        <v>36.106802699399999</v>
      </c>
      <c r="X33" s="4">
        <v>63.147761943716993</v>
      </c>
      <c r="Y33" s="92">
        <v>107.98917091541699</v>
      </c>
    </row>
    <row r="34" spans="1:25" ht="21" x14ac:dyDescent="0.35">
      <c r="A34" s="3"/>
      <c r="B34" s="3" t="s">
        <v>771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65.33336036770001</v>
      </c>
      <c r="K34" s="20">
        <v>65.33336036770001</v>
      </c>
      <c r="L34" s="24"/>
      <c r="M34" s="19">
        <f t="shared" si="0"/>
        <v>-65.33336036770001</v>
      </c>
      <c r="N34" s="92"/>
      <c r="O34" s="3"/>
      <c r="P34" s="3" t="s">
        <v>771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30.510679291720002</v>
      </c>
      <c r="Y34" s="92">
        <v>30.510679291720002</v>
      </c>
    </row>
    <row r="35" spans="1:25" ht="21" x14ac:dyDescent="0.35">
      <c r="A35" s="3"/>
      <c r="B35" s="3" t="s">
        <v>779</v>
      </c>
      <c r="C35" s="4">
        <v>342.78303100480002</v>
      </c>
      <c r="D35" s="4">
        <v>405.28331315150001</v>
      </c>
      <c r="E35" s="4">
        <v>0</v>
      </c>
      <c r="F35" s="4">
        <v>482.1424301495</v>
      </c>
      <c r="G35" s="4">
        <v>386.84671738860004</v>
      </c>
      <c r="H35" s="4">
        <v>1209.3296078100398</v>
      </c>
      <c r="I35" s="4">
        <v>2031.5546263993399</v>
      </c>
      <c r="J35" s="4">
        <v>647.23721786241003</v>
      </c>
      <c r="K35" s="20">
        <v>5505.1769437661897</v>
      </c>
      <c r="L35" s="24"/>
      <c r="M35" s="19">
        <f t="shared" si="0"/>
        <v>-5505.1769437661897</v>
      </c>
      <c r="N35" s="92"/>
      <c r="O35" s="3"/>
      <c r="P35" s="3" t="s">
        <v>779</v>
      </c>
      <c r="Q35" s="4">
        <v>224.52288530794999</v>
      </c>
      <c r="R35" s="4">
        <v>265.46057011422999</v>
      </c>
      <c r="S35" s="4">
        <v>0</v>
      </c>
      <c r="T35" s="4">
        <v>225.16051487990998</v>
      </c>
      <c r="U35" s="4">
        <v>180.65741702049002</v>
      </c>
      <c r="V35" s="4">
        <v>564.75692684661601</v>
      </c>
      <c r="W35" s="4">
        <v>948.73601052897993</v>
      </c>
      <c r="X35" s="4">
        <v>302.25978074179898</v>
      </c>
      <c r="Y35" s="92">
        <v>2711.5541054399746</v>
      </c>
    </row>
    <row r="36" spans="1:25" ht="21" x14ac:dyDescent="0.35">
      <c r="A36" s="3"/>
      <c r="B36" s="3" t="s">
        <v>780</v>
      </c>
      <c r="C36" s="4">
        <v>0</v>
      </c>
      <c r="D36" s="4">
        <v>76.630707064000006</v>
      </c>
      <c r="E36" s="4">
        <v>0</v>
      </c>
      <c r="F36" s="4">
        <v>1006.5480036516</v>
      </c>
      <c r="G36" s="4">
        <v>119.43708017071999</v>
      </c>
      <c r="H36" s="4">
        <v>2487.2904916750103</v>
      </c>
      <c r="I36" s="4">
        <v>1556.9679033098801</v>
      </c>
      <c r="J36" s="4">
        <v>527.46579438233005</v>
      </c>
      <c r="K36" s="20">
        <v>5774.3399802535405</v>
      </c>
      <c r="L36" s="24"/>
      <c r="M36" s="19">
        <f t="shared" si="0"/>
        <v>-5774.3399802535405</v>
      </c>
      <c r="N36" s="92"/>
      <c r="O36" s="3"/>
      <c r="P36" s="3" t="s">
        <v>780</v>
      </c>
      <c r="Q36" s="4">
        <v>0</v>
      </c>
      <c r="R36" s="4">
        <v>50.193113127000004</v>
      </c>
      <c r="S36" s="4">
        <v>0</v>
      </c>
      <c r="T36" s="4">
        <v>470.05791770539997</v>
      </c>
      <c r="U36" s="4">
        <v>55.777116439799997</v>
      </c>
      <c r="V36" s="4">
        <v>1161.5646596111333</v>
      </c>
      <c r="W36" s="4">
        <v>727.10401084532293</v>
      </c>
      <c r="X36" s="4">
        <v>246.32652597642399</v>
      </c>
      <c r="Y36" s="92">
        <v>2711.0233437050802</v>
      </c>
    </row>
    <row r="37" spans="1:25" ht="21" x14ac:dyDescent="0.35">
      <c r="A37" s="3"/>
      <c r="B37" s="3" t="s">
        <v>781</v>
      </c>
      <c r="C37" s="4">
        <v>20.7610138541</v>
      </c>
      <c r="D37" s="4">
        <v>861.97530658980008</v>
      </c>
      <c r="E37" s="4">
        <v>0</v>
      </c>
      <c r="F37" s="4">
        <v>623.64265226941984</v>
      </c>
      <c r="G37" s="4">
        <v>16.14181</v>
      </c>
      <c r="H37" s="4">
        <v>881.8968591299398</v>
      </c>
      <c r="I37" s="4">
        <v>737.91935108677001</v>
      </c>
      <c r="J37" s="4">
        <v>383.56624052408006</v>
      </c>
      <c r="K37" s="20">
        <v>3525.9032334541098</v>
      </c>
      <c r="L37" s="24"/>
      <c r="M37" s="19">
        <f t="shared" si="0"/>
        <v>-3525.9032334541098</v>
      </c>
      <c r="N37" s="92"/>
      <c r="O37" s="3"/>
      <c r="P37" s="3" t="s">
        <v>781</v>
      </c>
      <c r="Q37" s="4">
        <v>13.598464074400001</v>
      </c>
      <c r="R37" s="4">
        <v>564.5938258164</v>
      </c>
      <c r="S37" s="4">
        <v>0</v>
      </c>
      <c r="T37" s="4">
        <v>291.241118609816</v>
      </c>
      <c r="U37" s="4">
        <v>7.5382252699999999</v>
      </c>
      <c r="V37" s="4">
        <v>411.84583321361299</v>
      </c>
      <c r="W37" s="4">
        <v>344.60833695761005</v>
      </c>
      <c r="X37" s="4">
        <v>179.12543432475903</v>
      </c>
      <c r="Y37" s="92">
        <v>1812.5512382665981</v>
      </c>
    </row>
    <row r="38" spans="1:25" ht="21" x14ac:dyDescent="0.35">
      <c r="A38" s="3"/>
      <c r="B38" s="3" t="s">
        <v>782</v>
      </c>
      <c r="C38" s="4">
        <v>0</v>
      </c>
      <c r="D38" s="4">
        <v>37.495222894199998</v>
      </c>
      <c r="E38" s="4">
        <v>0</v>
      </c>
      <c r="F38" s="4">
        <v>155.31227612856</v>
      </c>
      <c r="G38" s="4">
        <v>0</v>
      </c>
      <c r="H38" s="4">
        <v>477.41386006790998</v>
      </c>
      <c r="I38" s="4">
        <v>1162.8695316951901</v>
      </c>
      <c r="J38" s="4">
        <v>931.13959311165991</v>
      </c>
      <c r="K38" s="20">
        <v>2764.2304838975197</v>
      </c>
      <c r="L38" s="24"/>
      <c r="M38" s="19">
        <f t="shared" si="0"/>
        <v>-2764.2304838975197</v>
      </c>
      <c r="N38" s="92"/>
      <c r="O38" s="3"/>
      <c r="P38" s="3" t="s">
        <v>782</v>
      </c>
      <c r="Q38" s="4">
        <v>0</v>
      </c>
      <c r="R38" s="4">
        <v>24.5593709957</v>
      </c>
      <c r="S38" s="4">
        <v>0</v>
      </c>
      <c r="T38" s="4">
        <v>72.53083295207</v>
      </c>
      <c r="U38" s="4">
        <v>0</v>
      </c>
      <c r="V38" s="4">
        <v>222.95227265177004</v>
      </c>
      <c r="W38" s="4">
        <v>543.06007130146997</v>
      </c>
      <c r="X38" s="4">
        <v>434.84218998322001</v>
      </c>
      <c r="Y38" s="92">
        <v>1297.9447378842301</v>
      </c>
    </row>
    <row r="39" spans="1:25" ht="21" x14ac:dyDescent="0.35">
      <c r="A39" s="3"/>
      <c r="B39" s="3" t="s">
        <v>783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25</v>
      </c>
      <c r="J39" s="4">
        <v>1513.6919511295798</v>
      </c>
      <c r="K39" s="20">
        <v>1538.6919511295798</v>
      </c>
      <c r="L39" s="24"/>
      <c r="M39" s="19">
        <f t="shared" si="0"/>
        <v>-1538.6919511295798</v>
      </c>
      <c r="N39" s="92"/>
      <c r="O39" s="3"/>
      <c r="P39" s="3" t="s">
        <v>783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11.675000000000001</v>
      </c>
      <c r="X39" s="4">
        <v>706.89414117748993</v>
      </c>
      <c r="Y39" s="92">
        <v>718.56914117748988</v>
      </c>
    </row>
    <row r="40" spans="1:25" ht="21" x14ac:dyDescent="0.35">
      <c r="A40" s="3"/>
      <c r="B40" s="3" t="s">
        <v>784</v>
      </c>
      <c r="C40" s="4">
        <v>0</v>
      </c>
      <c r="D40" s="4">
        <v>69.651054763900007</v>
      </c>
      <c r="E40" s="4">
        <v>0</v>
      </c>
      <c r="F40" s="4">
        <v>327.78493312000001</v>
      </c>
      <c r="G40" s="4">
        <v>0</v>
      </c>
      <c r="H40" s="4">
        <v>599.52687865456005</v>
      </c>
      <c r="I40" s="4">
        <v>1422.2183808116999</v>
      </c>
      <c r="J40" s="4">
        <v>951.23247481511999</v>
      </c>
      <c r="K40" s="20">
        <v>3370.41372216528</v>
      </c>
      <c r="L40" s="24"/>
      <c r="M40" s="19">
        <f t="shared" si="0"/>
        <v>-3370.41372216528</v>
      </c>
      <c r="N40" s="92"/>
      <c r="O40" s="3"/>
      <c r="P40" s="3" t="s">
        <v>784</v>
      </c>
      <c r="Q40" s="4">
        <v>0</v>
      </c>
      <c r="R40" s="4">
        <v>45.621440870300006</v>
      </c>
      <c r="S40" s="4">
        <v>0</v>
      </c>
      <c r="T40" s="4">
        <v>153.07556376700001</v>
      </c>
      <c r="U40" s="4">
        <v>0</v>
      </c>
      <c r="V40" s="4">
        <v>279.97905233173702</v>
      </c>
      <c r="W40" s="4">
        <v>664.17598383910001</v>
      </c>
      <c r="X40" s="4">
        <v>444.22556573892001</v>
      </c>
      <c r="Y40" s="92">
        <v>1587.0776065470573</v>
      </c>
    </row>
    <row r="41" spans="1:25" ht="21" x14ac:dyDescent="0.35">
      <c r="A41" s="3"/>
      <c r="B41" s="3" t="s">
        <v>785</v>
      </c>
      <c r="C41" s="4">
        <v>222.22646520979998</v>
      </c>
      <c r="D41" s="4">
        <v>263.5983839525</v>
      </c>
      <c r="E41" s="4">
        <v>0</v>
      </c>
      <c r="F41" s="4">
        <v>275.70319746005998</v>
      </c>
      <c r="G41" s="4">
        <v>97.539413113500004</v>
      </c>
      <c r="H41" s="4">
        <v>895.86714632831001</v>
      </c>
      <c r="I41" s="4">
        <v>1278.5680672963099</v>
      </c>
      <c r="J41" s="4">
        <v>1809.1589357368098</v>
      </c>
      <c r="K41" s="20">
        <v>4842.6616090972893</v>
      </c>
      <c r="L41" s="24"/>
      <c r="M41" s="19">
        <f t="shared" si="0"/>
        <v>-4842.6616090972893</v>
      </c>
      <c r="N41" s="92"/>
      <c r="O41" s="3"/>
      <c r="P41" s="3" t="s">
        <v>785</v>
      </c>
      <c r="Q41" s="4">
        <v>145.5583347125</v>
      </c>
      <c r="R41" s="4">
        <v>172.65694148924001</v>
      </c>
      <c r="S41" s="4">
        <v>0</v>
      </c>
      <c r="T41" s="4">
        <v>128.75339321388</v>
      </c>
      <c r="U41" s="4">
        <v>45.550905923979997</v>
      </c>
      <c r="V41" s="4">
        <v>418.369957335263</v>
      </c>
      <c r="W41" s="4">
        <v>597.09128742743997</v>
      </c>
      <c r="X41" s="4">
        <v>844.87722298921983</v>
      </c>
      <c r="Y41" s="92">
        <v>2352.8580430915226</v>
      </c>
    </row>
    <row r="42" spans="1:25" ht="21" x14ac:dyDescent="0.35">
      <c r="A42" s="3"/>
      <c r="B42" s="3" t="s">
        <v>786</v>
      </c>
      <c r="C42" s="4">
        <v>0</v>
      </c>
      <c r="D42" s="4">
        <v>39.679461795999998</v>
      </c>
      <c r="E42" s="4">
        <v>0</v>
      </c>
      <c r="F42" s="4">
        <v>199.48053458926</v>
      </c>
      <c r="G42" s="4">
        <v>67.4521794634</v>
      </c>
      <c r="H42" s="4">
        <v>542.15219995450002</v>
      </c>
      <c r="I42" s="4">
        <v>1686.8142114718999</v>
      </c>
      <c r="J42" s="4">
        <v>945.85357431807006</v>
      </c>
      <c r="K42" s="20">
        <v>3481.4321615931299</v>
      </c>
      <c r="L42" s="24"/>
      <c r="M42" s="19">
        <f t="shared" si="0"/>
        <v>-3481.4321615931299</v>
      </c>
      <c r="N42" s="92"/>
      <c r="O42" s="3"/>
      <c r="P42" s="3" t="s">
        <v>786</v>
      </c>
      <c r="Q42" s="4">
        <v>0</v>
      </c>
      <c r="R42" s="4">
        <v>25.990047476400001</v>
      </c>
      <c r="S42" s="4">
        <v>0</v>
      </c>
      <c r="T42" s="4">
        <v>93.157409653144015</v>
      </c>
      <c r="U42" s="4">
        <v>31.500167809400001</v>
      </c>
      <c r="V42" s="4">
        <v>253.18507737867799</v>
      </c>
      <c r="W42" s="4">
        <v>787.74223675654309</v>
      </c>
      <c r="X42" s="4">
        <v>441.7136192065779</v>
      </c>
      <c r="Y42" s="92">
        <v>1633.288558280743</v>
      </c>
    </row>
    <row r="43" spans="1:25" ht="21" x14ac:dyDescent="0.35">
      <c r="A43" s="3"/>
      <c r="B43" s="3" t="s">
        <v>787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117.0139023989</v>
      </c>
      <c r="I43" s="4">
        <v>161.40318710852</v>
      </c>
      <c r="J43" s="4">
        <v>608.24427484320995</v>
      </c>
      <c r="K43" s="20">
        <v>886.66136435062992</v>
      </c>
      <c r="L43" s="24"/>
      <c r="M43" s="19">
        <f t="shared" si="0"/>
        <v>-886.66136435062992</v>
      </c>
      <c r="N43" s="92"/>
      <c r="O43" s="3"/>
      <c r="P43" s="3" t="s">
        <v>787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54.645492420300002</v>
      </c>
      <c r="W43" s="4">
        <v>75.375288379729994</v>
      </c>
      <c r="X43" s="4">
        <v>284.05007635175798</v>
      </c>
      <c r="Y43" s="92">
        <v>414.070857151788</v>
      </c>
    </row>
    <row r="44" spans="1:25" ht="21" x14ac:dyDescent="0.35">
      <c r="A44" s="3"/>
      <c r="B44" s="3" t="s">
        <v>362</v>
      </c>
      <c r="C44" s="4">
        <v>24.1875028125</v>
      </c>
      <c r="D44" s="4">
        <v>0</v>
      </c>
      <c r="E44" s="4">
        <v>0</v>
      </c>
      <c r="F44" s="4">
        <v>144.5625</v>
      </c>
      <c r="G44" s="4">
        <v>0</v>
      </c>
      <c r="H44" s="4">
        <v>1237.2988429063798</v>
      </c>
      <c r="I44" s="4">
        <v>623.03781998791999</v>
      </c>
      <c r="J44" s="4">
        <v>353.00232768749004</v>
      </c>
      <c r="K44" s="20">
        <v>2382.0889933942899</v>
      </c>
      <c r="L44" s="24"/>
      <c r="M44" s="19">
        <f t="shared" si="0"/>
        <v>-2382.0889933942899</v>
      </c>
      <c r="N44" s="92"/>
      <c r="O44" s="3"/>
      <c r="P44" s="3" t="s">
        <v>362</v>
      </c>
      <c r="Q44" s="4">
        <v>15.842814342200001</v>
      </c>
      <c r="R44" s="4">
        <v>0</v>
      </c>
      <c r="S44" s="4">
        <v>0</v>
      </c>
      <c r="T44" s="4">
        <v>67.510687500000003</v>
      </c>
      <c r="U44" s="4">
        <v>0</v>
      </c>
      <c r="V44" s="4">
        <v>577.81855963752014</v>
      </c>
      <c r="W44" s="4">
        <v>290.95866193452997</v>
      </c>
      <c r="X44" s="4">
        <v>164.85208703001703</v>
      </c>
      <c r="Y44" s="92">
        <v>1116.982810444267</v>
      </c>
    </row>
    <row r="45" spans="1:25" ht="21" x14ac:dyDescent="0.35">
      <c r="A45" s="3" t="s">
        <v>788</v>
      </c>
      <c r="B45" s="3"/>
      <c r="C45" s="4">
        <v>703.18308963380002</v>
      </c>
      <c r="D45" s="4">
        <v>2160.4062220677001</v>
      </c>
      <c r="E45" s="4">
        <v>0</v>
      </c>
      <c r="F45" s="4">
        <v>3888.0653086984898</v>
      </c>
      <c r="G45" s="4">
        <v>764.48499297061994</v>
      </c>
      <c r="H45" s="4">
        <v>9631.4093578001884</v>
      </c>
      <c r="I45" s="4">
        <v>15354.334668843032</v>
      </c>
      <c r="J45" s="4">
        <v>15607.99140229206</v>
      </c>
      <c r="K45" s="20">
        <v>48109.875042305888</v>
      </c>
      <c r="L45" s="24">
        <v>47610</v>
      </c>
      <c r="M45" s="19">
        <f t="shared" si="0"/>
        <v>-499.8750423058882</v>
      </c>
      <c r="N45" s="92"/>
      <c r="O45" s="3" t="s">
        <v>788</v>
      </c>
      <c r="P45" s="3"/>
      <c r="Q45" s="4">
        <v>460.58492370991996</v>
      </c>
      <c r="R45" s="4">
        <v>1415.0660754547398</v>
      </c>
      <c r="S45" s="4">
        <v>0</v>
      </c>
      <c r="T45" s="4">
        <v>1815.7264991625505</v>
      </c>
      <c r="U45" s="4">
        <v>357.01449171736004</v>
      </c>
      <c r="V45" s="4">
        <v>4497.8681700910493</v>
      </c>
      <c r="W45" s="4">
        <v>7170.4742903491206</v>
      </c>
      <c r="X45" s="4">
        <v>7288.9319848707573</v>
      </c>
      <c r="Y45" s="92">
        <v>23005.666435355499</v>
      </c>
    </row>
    <row r="46" spans="1:25" ht="21" x14ac:dyDescent="0.35">
      <c r="A46" s="3" t="s">
        <v>376</v>
      </c>
      <c r="B46" s="3" t="s">
        <v>789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43.161971726050005</v>
      </c>
      <c r="I46" s="4">
        <v>0</v>
      </c>
      <c r="J46" s="4">
        <v>0</v>
      </c>
      <c r="K46" s="20">
        <v>43.161971726050005</v>
      </c>
      <c r="L46" s="24"/>
      <c r="M46" s="19">
        <f t="shared" si="0"/>
        <v>-43.161971726050005</v>
      </c>
      <c r="N46" s="92"/>
      <c r="O46" s="3" t="s">
        <v>376</v>
      </c>
      <c r="P46" s="3" t="s">
        <v>789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20.156640796049999</v>
      </c>
      <c r="W46" s="4">
        <v>0</v>
      </c>
      <c r="X46" s="4">
        <v>0</v>
      </c>
      <c r="Y46" s="92">
        <v>20.156640796049999</v>
      </c>
    </row>
    <row r="47" spans="1:25" ht="21" x14ac:dyDescent="0.35">
      <c r="A47" s="3"/>
      <c r="B47" s="3" t="s">
        <v>790</v>
      </c>
      <c r="C47" s="4">
        <v>0</v>
      </c>
      <c r="D47" s="4">
        <v>0</v>
      </c>
      <c r="E47" s="4">
        <v>0</v>
      </c>
      <c r="F47" s="4">
        <v>113.22980075300001</v>
      </c>
      <c r="G47" s="4">
        <v>0</v>
      </c>
      <c r="H47" s="4">
        <v>0</v>
      </c>
      <c r="I47" s="4">
        <v>0</v>
      </c>
      <c r="J47" s="4">
        <v>119.073805236</v>
      </c>
      <c r="K47" s="20">
        <v>232.303605989</v>
      </c>
      <c r="L47" s="24"/>
      <c r="M47" s="19">
        <f t="shared" si="0"/>
        <v>-232.303605989</v>
      </c>
      <c r="N47" s="92"/>
      <c r="O47" s="3"/>
      <c r="P47" s="3" t="s">
        <v>790</v>
      </c>
      <c r="Q47" s="4">
        <v>0</v>
      </c>
      <c r="R47" s="4">
        <v>0</v>
      </c>
      <c r="S47" s="4">
        <v>0</v>
      </c>
      <c r="T47" s="4">
        <v>52.8783169517</v>
      </c>
      <c r="U47" s="4">
        <v>0</v>
      </c>
      <c r="V47" s="4">
        <v>0</v>
      </c>
      <c r="W47" s="4">
        <v>0</v>
      </c>
      <c r="X47" s="4">
        <v>55.607467045200003</v>
      </c>
      <c r="Y47" s="92">
        <v>108.48578399690001</v>
      </c>
    </row>
    <row r="48" spans="1:25" ht="21" x14ac:dyDescent="0.35">
      <c r="A48" s="3"/>
      <c r="B48" s="3" t="s">
        <v>791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1.52905452388</v>
      </c>
      <c r="I48" s="4">
        <v>0</v>
      </c>
      <c r="J48" s="4">
        <v>365.64725146550001</v>
      </c>
      <c r="K48" s="20">
        <v>367.17630598938001</v>
      </c>
      <c r="L48" s="24"/>
      <c r="M48" s="19">
        <f t="shared" si="0"/>
        <v>-367.17630598938001</v>
      </c>
      <c r="N48" s="92"/>
      <c r="O48" s="3"/>
      <c r="P48" s="3" t="s">
        <v>791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0.71406846265199997</v>
      </c>
      <c r="W48" s="4">
        <v>0</v>
      </c>
      <c r="X48" s="4">
        <v>170.75726643439003</v>
      </c>
      <c r="Y48" s="92">
        <v>171.47133489704203</v>
      </c>
    </row>
    <row r="49" spans="1:25" ht="21" x14ac:dyDescent="0.35">
      <c r="A49" s="3"/>
      <c r="B49" s="3" t="s">
        <v>792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37.5</v>
      </c>
      <c r="K49" s="20">
        <v>37.5</v>
      </c>
      <c r="L49" s="24"/>
      <c r="M49" s="19">
        <f t="shared" si="0"/>
        <v>-37.5</v>
      </c>
      <c r="N49" s="92"/>
      <c r="O49" s="3"/>
      <c r="P49" s="3" t="s">
        <v>792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17.512499999999999</v>
      </c>
      <c r="Y49" s="92">
        <v>17.512499999999999</v>
      </c>
    </row>
    <row r="50" spans="1:25" ht="21" x14ac:dyDescent="0.35">
      <c r="A50" s="3"/>
      <c r="B50" s="3" t="s">
        <v>376</v>
      </c>
      <c r="C50" s="4">
        <v>0</v>
      </c>
      <c r="D50" s="4">
        <v>0</v>
      </c>
      <c r="E50" s="4">
        <v>0</v>
      </c>
      <c r="F50" s="4">
        <v>359.08207521610001</v>
      </c>
      <c r="G50" s="4">
        <v>0</v>
      </c>
      <c r="H50" s="4">
        <v>69.452170909820012</v>
      </c>
      <c r="I50" s="4">
        <v>307.88298890709001</v>
      </c>
      <c r="J50" s="4">
        <v>221.19441101384999</v>
      </c>
      <c r="K50" s="20">
        <v>957.61164604685996</v>
      </c>
      <c r="L50" s="24"/>
      <c r="M50" s="19">
        <f t="shared" si="0"/>
        <v>-957.61164604685996</v>
      </c>
      <c r="N50" s="92"/>
      <c r="O50" s="3"/>
      <c r="P50" s="3" t="s">
        <v>376</v>
      </c>
      <c r="Q50" s="4">
        <v>0</v>
      </c>
      <c r="R50" s="4">
        <v>0</v>
      </c>
      <c r="S50" s="4">
        <v>0</v>
      </c>
      <c r="T50" s="4">
        <v>167.69132912559999</v>
      </c>
      <c r="U50" s="4">
        <v>0</v>
      </c>
      <c r="V50" s="4">
        <v>32.434163814919998</v>
      </c>
      <c r="W50" s="4">
        <v>143.78135581964</v>
      </c>
      <c r="X50" s="4">
        <v>103.29778994354001</v>
      </c>
      <c r="Y50" s="92">
        <v>447.20463870369997</v>
      </c>
    </row>
    <row r="51" spans="1:25" ht="21" x14ac:dyDescent="0.35">
      <c r="A51" s="3"/>
      <c r="B51" s="3" t="s">
        <v>793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182.84924630090001</v>
      </c>
      <c r="I51" s="4">
        <v>695.24308243639996</v>
      </c>
      <c r="J51" s="4">
        <v>650.81753675403002</v>
      </c>
      <c r="K51" s="20">
        <v>1528.90986549133</v>
      </c>
      <c r="L51" s="24"/>
      <c r="M51" s="19">
        <f t="shared" si="0"/>
        <v>-1528.90986549133</v>
      </c>
      <c r="N51" s="92"/>
      <c r="O51" s="3"/>
      <c r="P51" s="3" t="s">
        <v>793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85.390598022559999</v>
      </c>
      <c r="W51" s="4">
        <v>324.67851949809994</v>
      </c>
      <c r="X51" s="4">
        <v>303.93178966417997</v>
      </c>
      <c r="Y51" s="92">
        <v>714.00090718483989</v>
      </c>
    </row>
    <row r="52" spans="1:25" ht="21" x14ac:dyDescent="0.35">
      <c r="A52" s="3"/>
      <c r="B52" s="3" t="s">
        <v>794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54.398436363399995</v>
      </c>
      <c r="I52" s="4">
        <v>113.925335906</v>
      </c>
      <c r="J52" s="4">
        <v>293.1478806074</v>
      </c>
      <c r="K52" s="20">
        <v>461.47165287680002</v>
      </c>
      <c r="L52" s="24"/>
      <c r="M52" s="19">
        <f t="shared" si="0"/>
        <v>-461.47165287680002</v>
      </c>
      <c r="N52" s="92"/>
      <c r="O52" s="3"/>
      <c r="P52" s="3" t="s">
        <v>794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25.404069781720001</v>
      </c>
      <c r="W52" s="4">
        <v>53.203131868100002</v>
      </c>
      <c r="X52" s="4">
        <v>136.9000602436</v>
      </c>
      <c r="Y52" s="92">
        <v>215.50726189341998</v>
      </c>
    </row>
    <row r="53" spans="1:25" ht="21" x14ac:dyDescent="0.35">
      <c r="A53" s="3"/>
      <c r="B53" s="3" t="s">
        <v>795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53.640401140670001</v>
      </c>
      <c r="I53" s="4">
        <v>0</v>
      </c>
      <c r="J53" s="4">
        <v>748.98873369789999</v>
      </c>
      <c r="K53" s="20">
        <v>802.62913483856994</v>
      </c>
      <c r="L53" s="24"/>
      <c r="M53" s="19">
        <f t="shared" si="0"/>
        <v>-802.62913483856994</v>
      </c>
      <c r="N53" s="92"/>
      <c r="O53" s="3"/>
      <c r="P53" s="3" t="s">
        <v>795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25.050067332679998</v>
      </c>
      <c r="W53" s="4">
        <v>0</v>
      </c>
      <c r="X53" s="4">
        <v>349.77773863689998</v>
      </c>
      <c r="Y53" s="92">
        <v>374.82780596957997</v>
      </c>
    </row>
    <row r="54" spans="1:25" ht="21" x14ac:dyDescent="0.35">
      <c r="A54" s="3"/>
      <c r="B54" s="3" t="s">
        <v>796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155.4060452059</v>
      </c>
      <c r="K54" s="20">
        <v>155.4060452059</v>
      </c>
      <c r="L54" s="24"/>
      <c r="M54" s="19">
        <f t="shared" si="0"/>
        <v>-155.4060452059</v>
      </c>
      <c r="N54" s="92"/>
      <c r="O54" s="3"/>
      <c r="P54" s="3" t="s">
        <v>796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72.574623111199998</v>
      </c>
      <c r="Y54" s="92">
        <v>72.574623111199998</v>
      </c>
    </row>
    <row r="55" spans="1:25" ht="21" x14ac:dyDescent="0.35">
      <c r="A55" s="3"/>
      <c r="B55" s="3" t="s">
        <v>797</v>
      </c>
      <c r="C55" s="4">
        <v>0</v>
      </c>
      <c r="D55" s="4">
        <v>38.98331125</v>
      </c>
      <c r="E55" s="4">
        <v>0</v>
      </c>
      <c r="F55" s="4">
        <v>8.9522148971700002</v>
      </c>
      <c r="G55" s="4">
        <v>0</v>
      </c>
      <c r="H55" s="4">
        <v>347.92579943350006</v>
      </c>
      <c r="I55" s="4">
        <v>489.77387745332999</v>
      </c>
      <c r="J55" s="4">
        <v>405.90955591777004</v>
      </c>
      <c r="K55" s="20">
        <v>1291.5447589517701</v>
      </c>
      <c r="L55" s="24"/>
      <c r="M55" s="19">
        <f t="shared" si="0"/>
        <v>-1291.5447589517701</v>
      </c>
      <c r="N55" s="92"/>
      <c r="O55" s="3"/>
      <c r="P55" s="3" t="s">
        <v>797</v>
      </c>
      <c r="Q55" s="4">
        <v>0</v>
      </c>
      <c r="R55" s="4">
        <v>25.534068868799999</v>
      </c>
      <c r="S55" s="4">
        <v>0</v>
      </c>
      <c r="T55" s="4">
        <v>4.1806843569770002</v>
      </c>
      <c r="U55" s="4">
        <v>0</v>
      </c>
      <c r="V55" s="4">
        <v>162.48134833551998</v>
      </c>
      <c r="W55" s="4">
        <v>228.72440077072503</v>
      </c>
      <c r="X55" s="4">
        <v>189.55976261357</v>
      </c>
      <c r="Y55" s="92">
        <v>610.48026494559201</v>
      </c>
    </row>
    <row r="56" spans="1:25" ht="21" x14ac:dyDescent="0.35">
      <c r="A56" s="3" t="s">
        <v>798</v>
      </c>
      <c r="B56" s="3"/>
      <c r="C56" s="4">
        <v>0</v>
      </c>
      <c r="D56" s="4">
        <v>38.98331125</v>
      </c>
      <c r="E56" s="4">
        <v>0</v>
      </c>
      <c r="F56" s="4">
        <v>481.26409086627001</v>
      </c>
      <c r="G56" s="4">
        <v>0</v>
      </c>
      <c r="H56" s="4">
        <v>752.95708039822011</v>
      </c>
      <c r="I56" s="4">
        <v>1606.82528470282</v>
      </c>
      <c r="J56" s="4">
        <v>2997.6852198983502</v>
      </c>
      <c r="K56" s="20">
        <v>5877.7149871156598</v>
      </c>
      <c r="L56" s="24">
        <v>5500</v>
      </c>
      <c r="M56" s="19">
        <f t="shared" si="0"/>
        <v>-377.71498711565982</v>
      </c>
      <c r="N56" s="92"/>
      <c r="O56" s="3" t="s">
        <v>798</v>
      </c>
      <c r="P56" s="3"/>
      <c r="Q56" s="4">
        <v>0</v>
      </c>
      <c r="R56" s="4">
        <v>25.534068868799999</v>
      </c>
      <c r="S56" s="4">
        <v>0</v>
      </c>
      <c r="T56" s="4">
        <v>224.75033043427698</v>
      </c>
      <c r="U56" s="4">
        <v>0</v>
      </c>
      <c r="V56" s="4">
        <v>351.63095654610197</v>
      </c>
      <c r="W56" s="4">
        <v>750.38740795656486</v>
      </c>
      <c r="X56" s="4">
        <v>1399.91899769258</v>
      </c>
      <c r="Y56" s="92">
        <v>2752.2217614983238</v>
      </c>
    </row>
    <row r="57" spans="1:25" ht="21" x14ac:dyDescent="0.35">
      <c r="A57" s="3" t="s">
        <v>799</v>
      </c>
      <c r="B57" s="3" t="s">
        <v>800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100.00000000001</v>
      </c>
      <c r="K57" s="20">
        <v>100.00000000001</v>
      </c>
      <c r="L57" s="24"/>
      <c r="M57" s="19">
        <f t="shared" si="0"/>
        <v>-100.00000000001</v>
      </c>
      <c r="N57" s="92"/>
      <c r="O57" s="3" t="s">
        <v>799</v>
      </c>
      <c r="P57" s="3" t="s">
        <v>800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46.699999999949995</v>
      </c>
      <c r="Y57" s="92">
        <v>46.699999999949995</v>
      </c>
    </row>
    <row r="58" spans="1:25" ht="21" x14ac:dyDescent="0.35">
      <c r="A58" s="3"/>
      <c r="B58" s="3" t="s">
        <v>801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61.2046558515</v>
      </c>
      <c r="I58" s="4">
        <v>0</v>
      </c>
      <c r="J58" s="4">
        <v>252.36575752139998</v>
      </c>
      <c r="K58" s="20">
        <v>313.57041337289996</v>
      </c>
      <c r="L58" s="24"/>
      <c r="M58" s="19">
        <f t="shared" si="0"/>
        <v>-313.57041337289996</v>
      </c>
      <c r="N58" s="92"/>
      <c r="O58" s="3"/>
      <c r="P58" s="3" t="s">
        <v>801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28.582574282659998</v>
      </c>
      <c r="W58" s="4">
        <v>0</v>
      </c>
      <c r="X58" s="4">
        <v>117.8548087624</v>
      </c>
      <c r="Y58" s="92">
        <v>146.43738304505999</v>
      </c>
    </row>
    <row r="59" spans="1:25" ht="21" x14ac:dyDescent="0.35">
      <c r="A59" s="3"/>
      <c r="B59" s="3" t="s">
        <v>802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39.052813858500002</v>
      </c>
      <c r="K59" s="20">
        <v>39.052813858500002</v>
      </c>
      <c r="L59" s="24"/>
      <c r="M59" s="19">
        <f t="shared" si="0"/>
        <v>-39.052813858500002</v>
      </c>
      <c r="N59" s="92"/>
      <c r="O59" s="3"/>
      <c r="P59" s="3" t="s">
        <v>802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18.23766407191</v>
      </c>
      <c r="Y59" s="92">
        <v>18.23766407191</v>
      </c>
    </row>
    <row r="60" spans="1:25" ht="21" x14ac:dyDescent="0.35">
      <c r="A60" s="3"/>
      <c r="B60" s="3" t="s">
        <v>803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311.8382895684</v>
      </c>
      <c r="K60" s="20">
        <v>311.8382895684</v>
      </c>
      <c r="L60" s="24"/>
      <c r="M60" s="19">
        <f t="shared" si="0"/>
        <v>-311.8382895684</v>
      </c>
      <c r="N60" s="92"/>
      <c r="O60" s="3"/>
      <c r="P60" s="3" t="s">
        <v>803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145.62848122849999</v>
      </c>
      <c r="Y60" s="92">
        <v>145.62848122849999</v>
      </c>
    </row>
    <row r="61" spans="1:25" ht="21" x14ac:dyDescent="0.35">
      <c r="A61" s="3"/>
      <c r="B61" s="3" t="s">
        <v>804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48.402601135099999</v>
      </c>
      <c r="K61" s="20">
        <v>48.402601135099999</v>
      </c>
      <c r="L61" s="24"/>
      <c r="M61" s="19">
        <f t="shared" si="0"/>
        <v>-48.402601135099999</v>
      </c>
      <c r="N61" s="92"/>
      <c r="O61" s="3"/>
      <c r="P61" s="3" t="s">
        <v>804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22.604014730100001</v>
      </c>
      <c r="Y61" s="92">
        <v>22.604014730100001</v>
      </c>
    </row>
    <row r="62" spans="1:25" ht="21" x14ac:dyDescent="0.35">
      <c r="A62" s="3" t="s">
        <v>805</v>
      </c>
      <c r="B62" s="3"/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61.2046558515</v>
      </c>
      <c r="I62" s="4">
        <v>0</v>
      </c>
      <c r="J62" s="4">
        <v>751.65946208340995</v>
      </c>
      <c r="K62" s="20">
        <v>812.86411793490993</v>
      </c>
      <c r="L62" s="24">
        <v>1000</v>
      </c>
      <c r="M62" s="19">
        <f t="shared" si="0"/>
        <v>187.13588206509007</v>
      </c>
      <c r="N62" s="92"/>
      <c r="O62" s="3" t="s">
        <v>805</v>
      </c>
      <c r="P62" s="3"/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28.582574282659998</v>
      </c>
      <c r="W62" s="4">
        <v>0</v>
      </c>
      <c r="X62" s="4">
        <v>351.02496879285997</v>
      </c>
      <c r="Y62" s="92">
        <v>379.60754307551997</v>
      </c>
    </row>
    <row r="63" spans="1:25" ht="21" x14ac:dyDescent="0.35">
      <c r="A63" s="3" t="s">
        <v>806</v>
      </c>
      <c r="B63" s="3" t="s">
        <v>807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301.669047654</v>
      </c>
      <c r="J63" s="4">
        <v>0</v>
      </c>
      <c r="K63" s="20">
        <v>301.669047654</v>
      </c>
      <c r="L63" s="24"/>
      <c r="M63" s="19">
        <f t="shared" si="0"/>
        <v>-301.669047654</v>
      </c>
      <c r="N63" s="92"/>
      <c r="O63" s="3" t="s">
        <v>806</v>
      </c>
      <c r="P63" s="3" t="s">
        <v>807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140.87944525399999</v>
      </c>
      <c r="X63" s="4">
        <v>0</v>
      </c>
      <c r="Y63" s="92">
        <v>140.87944525399999</v>
      </c>
    </row>
    <row r="64" spans="1:25" ht="21" x14ac:dyDescent="0.35">
      <c r="A64" s="3" t="s">
        <v>808</v>
      </c>
      <c r="B64" s="3"/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301.669047654</v>
      </c>
      <c r="J64" s="4">
        <v>0</v>
      </c>
      <c r="K64" s="20">
        <v>301.669047654</v>
      </c>
      <c r="L64" s="24">
        <v>770</v>
      </c>
      <c r="M64" s="19">
        <f t="shared" si="0"/>
        <v>468.330952346</v>
      </c>
      <c r="N64" s="92"/>
      <c r="O64" s="3" t="s">
        <v>808</v>
      </c>
      <c r="P64" s="3"/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140.87944525399999</v>
      </c>
      <c r="X64" s="4">
        <v>0</v>
      </c>
      <c r="Y64" s="92">
        <v>140.87944525399999</v>
      </c>
    </row>
    <row r="65" spans="1:25" ht="21" x14ac:dyDescent="0.35">
      <c r="A65" s="3" t="s">
        <v>809</v>
      </c>
      <c r="B65" s="3" t="s">
        <v>810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214.6814695674</v>
      </c>
      <c r="K65" s="20">
        <v>214.6814695674</v>
      </c>
      <c r="L65" s="24"/>
      <c r="M65" s="19">
        <f t="shared" si="0"/>
        <v>-214.6814695674</v>
      </c>
      <c r="N65" s="92"/>
      <c r="O65" s="3" t="s">
        <v>809</v>
      </c>
      <c r="P65" s="3" t="s">
        <v>810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100.25624628794</v>
      </c>
      <c r="Y65" s="92">
        <v>100.25624628794</v>
      </c>
    </row>
    <row r="66" spans="1:25" ht="21" x14ac:dyDescent="0.35">
      <c r="A66" s="3" t="s">
        <v>811</v>
      </c>
      <c r="B66" s="3"/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214.6814695674</v>
      </c>
      <c r="K66" s="20">
        <v>214.6814695674</v>
      </c>
      <c r="L66" s="24">
        <v>100</v>
      </c>
      <c r="M66" s="19">
        <f t="shared" si="0"/>
        <v>-114.6814695674</v>
      </c>
      <c r="N66" s="92"/>
      <c r="O66" s="3" t="s">
        <v>811</v>
      </c>
      <c r="P66" s="3"/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100.25624628794</v>
      </c>
      <c r="Y66" s="92">
        <v>100.25624628794</v>
      </c>
    </row>
    <row r="67" spans="1:25" ht="21" x14ac:dyDescent="0.35">
      <c r="A67" s="3" t="s">
        <v>318</v>
      </c>
      <c r="B67" s="3" t="s">
        <v>812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109.57186800909</v>
      </c>
      <c r="K67" s="20">
        <v>109.57186800909</v>
      </c>
      <c r="L67" s="24"/>
      <c r="M67" s="19">
        <f t="shared" si="0"/>
        <v>-109.57186800909</v>
      </c>
      <c r="N67" s="92"/>
      <c r="O67" s="3" t="s">
        <v>318</v>
      </c>
      <c r="P67" s="3" t="s">
        <v>812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51.170062360239996</v>
      </c>
      <c r="Y67" s="92">
        <v>51.170062360239996</v>
      </c>
    </row>
    <row r="68" spans="1:25" ht="21" x14ac:dyDescent="0.35">
      <c r="A68" s="3" t="s">
        <v>813</v>
      </c>
      <c r="B68" s="3"/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109.57186800909</v>
      </c>
      <c r="K68" s="20">
        <v>109.57186800909</v>
      </c>
      <c r="L68" s="24">
        <v>400</v>
      </c>
      <c r="M68" s="19">
        <f t="shared" si="0"/>
        <v>290.42813199091</v>
      </c>
      <c r="N68" s="92"/>
      <c r="O68" s="3" t="s">
        <v>813</v>
      </c>
      <c r="P68" s="3"/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51.170062360239996</v>
      </c>
      <c r="Y68" s="92">
        <v>51.170062360239996</v>
      </c>
    </row>
    <row r="69" spans="1:25" ht="21" x14ac:dyDescent="0.35">
      <c r="A69" s="221" t="s">
        <v>142</v>
      </c>
      <c r="B69" s="222"/>
      <c r="C69" s="92">
        <v>703.18308963380002</v>
      </c>
      <c r="D69" s="92">
        <v>2199.3895333177002</v>
      </c>
      <c r="E69" s="92">
        <v>0</v>
      </c>
      <c r="F69" s="92">
        <v>4369.32939956476</v>
      </c>
      <c r="G69" s="92">
        <v>764.48499297061994</v>
      </c>
      <c r="H69" s="92">
        <v>10586.933863094409</v>
      </c>
      <c r="I69" s="92">
        <v>19825.775179475448</v>
      </c>
      <c r="J69" s="92">
        <v>25133.904959294741</v>
      </c>
      <c r="K69" s="92">
        <v>63583.001017351467</v>
      </c>
      <c r="L69" s="92">
        <f>SUM(L11:L68)</f>
        <v>70300</v>
      </c>
      <c r="M69" s="92">
        <f t="shared" si="0"/>
        <v>6716.9989826485325</v>
      </c>
      <c r="N69" s="92"/>
      <c r="O69" s="221" t="s">
        <v>142</v>
      </c>
      <c r="P69" s="222"/>
      <c r="Q69" s="92">
        <v>460.58492370991996</v>
      </c>
      <c r="R69" s="92">
        <v>1440.6001443235398</v>
      </c>
      <c r="S69" s="92">
        <v>0</v>
      </c>
      <c r="T69" s="92">
        <v>2040.4768295968277</v>
      </c>
      <c r="U69" s="92">
        <v>357.01449171736004</v>
      </c>
      <c r="V69" s="92">
        <v>4944.0981140635922</v>
      </c>
      <c r="W69" s="92">
        <v>9258.6370088134845</v>
      </c>
      <c r="X69" s="92">
        <v>11737.533615990056</v>
      </c>
      <c r="Y69" s="92">
        <v>30238.945128214786</v>
      </c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69:P69"/>
    <mergeCell ref="B5:M5"/>
    <mergeCell ref="B6:M6"/>
    <mergeCell ref="A69:B6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6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20.75" customWidth="1"/>
    <col min="16" max="16" width="17.125" customWidth="1"/>
    <col min="17" max="24" width="10.625" customWidth="1"/>
    <col min="25" max="25" width="18.375" customWidth="1"/>
  </cols>
  <sheetData>
    <row r="1" spans="1:28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5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98"/>
      <c r="AA1" s="98"/>
      <c r="AB1" s="98"/>
    </row>
    <row r="2" spans="1:28" ht="21" x14ac:dyDescent="0.35">
      <c r="A2" s="192" t="s">
        <v>814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5500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98"/>
      <c r="AA2" s="98"/>
      <c r="AB2" s="98"/>
    </row>
    <row r="3" spans="1:28" ht="38.2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8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8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8" ht="43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8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8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8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8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8" ht="21" x14ac:dyDescent="0.35">
      <c r="A11" s="3" t="s">
        <v>815</v>
      </c>
      <c r="B11" s="3" t="s">
        <v>815</v>
      </c>
      <c r="C11" s="4">
        <v>0</v>
      </c>
      <c r="D11" s="4">
        <v>0</v>
      </c>
      <c r="E11" s="4">
        <v>0</v>
      </c>
      <c r="F11" s="4">
        <v>0</v>
      </c>
      <c r="G11" s="4">
        <v>22.3700946059</v>
      </c>
      <c r="H11" s="4">
        <v>0</v>
      </c>
      <c r="I11" s="4">
        <v>0</v>
      </c>
      <c r="J11" s="4">
        <v>0</v>
      </c>
      <c r="K11" s="20">
        <v>22.3700946059</v>
      </c>
      <c r="L11" s="24"/>
      <c r="M11" s="19">
        <f>SUM(L11-K11)</f>
        <v>-22.3700946059</v>
      </c>
      <c r="N11" s="92"/>
      <c r="O11" s="3" t="s">
        <v>815</v>
      </c>
      <c r="P11" s="3" t="s">
        <v>815</v>
      </c>
      <c r="Q11" s="4">
        <v>0</v>
      </c>
      <c r="R11" s="4">
        <v>0</v>
      </c>
      <c r="S11" s="4">
        <v>0</v>
      </c>
      <c r="T11" s="4">
        <v>0</v>
      </c>
      <c r="U11" s="4">
        <v>14.003679223300001</v>
      </c>
      <c r="V11" s="4">
        <v>0</v>
      </c>
      <c r="W11" s="4">
        <v>0</v>
      </c>
      <c r="X11" s="4">
        <v>0</v>
      </c>
      <c r="Y11" s="92">
        <v>14.003679223300001</v>
      </c>
    </row>
    <row r="12" spans="1:28" ht="21" x14ac:dyDescent="0.35">
      <c r="A12" s="3" t="s">
        <v>816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22.3700946059</v>
      </c>
      <c r="H12" s="4">
        <v>0</v>
      </c>
      <c r="I12" s="4">
        <v>0</v>
      </c>
      <c r="J12" s="4">
        <v>0</v>
      </c>
      <c r="K12" s="20">
        <v>22.3700946059</v>
      </c>
      <c r="L12" s="24">
        <v>9950</v>
      </c>
      <c r="M12" s="19">
        <f t="shared" ref="M12:M69" si="0">SUM(L12-K12)</f>
        <v>9927.6299053941002</v>
      </c>
      <c r="N12" s="92"/>
      <c r="O12" s="3" t="s">
        <v>816</v>
      </c>
      <c r="P12" s="3"/>
      <c r="Q12" s="4">
        <v>0</v>
      </c>
      <c r="R12" s="4">
        <v>0</v>
      </c>
      <c r="S12" s="4">
        <v>0</v>
      </c>
      <c r="T12" s="4">
        <v>0</v>
      </c>
      <c r="U12" s="4">
        <v>14.003679223300001</v>
      </c>
      <c r="V12" s="4">
        <v>0</v>
      </c>
      <c r="W12" s="4">
        <v>0</v>
      </c>
      <c r="X12" s="4">
        <v>0</v>
      </c>
      <c r="Y12" s="92">
        <v>14.003679223300001</v>
      </c>
    </row>
    <row r="13" spans="1:28" ht="21" x14ac:dyDescent="0.35">
      <c r="A13" s="3" t="s">
        <v>817</v>
      </c>
      <c r="B13" s="3" t="s">
        <v>818</v>
      </c>
      <c r="C13" s="4">
        <v>115.18117125000001</v>
      </c>
      <c r="D13" s="4">
        <v>95.113637348800012</v>
      </c>
      <c r="E13" s="4">
        <v>178.49249000010002</v>
      </c>
      <c r="F13" s="4">
        <v>452.17665079104995</v>
      </c>
      <c r="G13" s="4">
        <v>411.85364565165997</v>
      </c>
      <c r="H13" s="4">
        <v>1155.7486776051499</v>
      </c>
      <c r="I13" s="4">
        <v>3692.7871539307998</v>
      </c>
      <c r="J13" s="4">
        <v>1131.1036516931599</v>
      </c>
      <c r="K13" s="20">
        <v>7232.4570782707196</v>
      </c>
      <c r="L13" s="24"/>
      <c r="M13" s="19">
        <f t="shared" si="0"/>
        <v>-7232.4570782707196</v>
      </c>
      <c r="N13" s="92"/>
      <c r="O13" s="3" t="s">
        <v>817</v>
      </c>
      <c r="P13" s="3" t="s">
        <v>818</v>
      </c>
      <c r="Q13" s="4">
        <v>72.794500229999997</v>
      </c>
      <c r="R13" s="4">
        <v>60.111818804399995</v>
      </c>
      <c r="S13" s="4">
        <v>111.73629874008</v>
      </c>
      <c r="T13" s="4">
        <v>283.06258339512999</v>
      </c>
      <c r="U13" s="4">
        <v>257.82038217789</v>
      </c>
      <c r="V13" s="4">
        <v>723.49867218027509</v>
      </c>
      <c r="W13" s="4">
        <v>2311.6847583572999</v>
      </c>
      <c r="X13" s="4">
        <v>708.07088595936</v>
      </c>
      <c r="Y13" s="92">
        <v>4528.779899844435</v>
      </c>
    </row>
    <row r="14" spans="1:28" ht="21" x14ac:dyDescent="0.35">
      <c r="A14" s="3"/>
      <c r="B14" s="3" t="s">
        <v>819</v>
      </c>
      <c r="C14" s="4">
        <v>156.79053519920001</v>
      </c>
      <c r="D14" s="4">
        <v>365.16111625090002</v>
      </c>
      <c r="E14" s="4">
        <v>210.08375124999998</v>
      </c>
      <c r="F14" s="4">
        <v>3284.3116342068097</v>
      </c>
      <c r="G14" s="4">
        <v>1386.6480728339297</v>
      </c>
      <c r="H14" s="4">
        <v>1642.3387117435702</v>
      </c>
      <c r="I14" s="4">
        <v>1386.73277941778</v>
      </c>
      <c r="J14" s="4">
        <v>2960.7874262930704</v>
      </c>
      <c r="K14" s="20">
        <v>11392.854027195261</v>
      </c>
      <c r="L14" s="24"/>
      <c r="M14" s="19">
        <f t="shared" si="0"/>
        <v>-11392.854027195261</v>
      </c>
      <c r="N14" s="92"/>
      <c r="O14" s="3"/>
      <c r="P14" s="3" t="s">
        <v>819</v>
      </c>
      <c r="Q14" s="4">
        <v>99.091618245900008</v>
      </c>
      <c r="R14" s="4">
        <v>230.78182547029999</v>
      </c>
      <c r="S14" s="4">
        <v>131.5124282825</v>
      </c>
      <c r="T14" s="4">
        <v>2055.9790830124402</v>
      </c>
      <c r="U14" s="4">
        <v>868.04169359431</v>
      </c>
      <c r="V14" s="4">
        <v>1028.1040335512002</v>
      </c>
      <c r="W14" s="4">
        <v>868.09471991540011</v>
      </c>
      <c r="X14" s="4">
        <v>1853.45292885974</v>
      </c>
      <c r="Y14" s="92">
        <v>7135.0583309317899</v>
      </c>
    </row>
    <row r="15" spans="1:28" ht="21" x14ac:dyDescent="0.35">
      <c r="A15" s="3"/>
      <c r="B15" s="3" t="s">
        <v>820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30.633218402200001</v>
      </c>
      <c r="J15" s="4">
        <v>84.534323839729993</v>
      </c>
      <c r="K15" s="20">
        <v>115.16754224192999</v>
      </c>
      <c r="L15" s="24"/>
      <c r="M15" s="19">
        <f t="shared" si="0"/>
        <v>-115.16754224192999</v>
      </c>
      <c r="N15" s="92"/>
      <c r="O15" s="3"/>
      <c r="P15" s="3" t="s">
        <v>820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19.176394719800001</v>
      </c>
      <c r="X15" s="4">
        <v>52.91848672367</v>
      </c>
      <c r="Y15" s="92">
        <v>72.094881443470001</v>
      </c>
    </row>
    <row r="16" spans="1:28" ht="21" x14ac:dyDescent="0.35">
      <c r="A16" s="3"/>
      <c r="B16" s="3" t="s">
        <v>821</v>
      </c>
      <c r="C16" s="4">
        <v>118.0148021407</v>
      </c>
      <c r="D16" s="4">
        <v>200.69058813739997</v>
      </c>
      <c r="E16" s="4">
        <v>1469.54322666391</v>
      </c>
      <c r="F16" s="4">
        <v>1938.6683418934001</v>
      </c>
      <c r="G16" s="4">
        <v>581.27065623664998</v>
      </c>
      <c r="H16" s="4">
        <v>3800.2973069645591</v>
      </c>
      <c r="I16" s="4">
        <v>4776.3076741731002</v>
      </c>
      <c r="J16" s="4">
        <v>1090.5903102369402</v>
      </c>
      <c r="K16" s="20">
        <v>13975.382906446659</v>
      </c>
      <c r="L16" s="24"/>
      <c r="M16" s="19">
        <f t="shared" si="0"/>
        <v>-13975.382906446659</v>
      </c>
      <c r="N16" s="92"/>
      <c r="O16" s="3"/>
      <c r="P16" s="3" t="s">
        <v>821</v>
      </c>
      <c r="Q16" s="4">
        <v>74.585354952930004</v>
      </c>
      <c r="R16" s="4">
        <v>126.83645170289998</v>
      </c>
      <c r="S16" s="4">
        <v>919.93405989208998</v>
      </c>
      <c r="T16" s="4">
        <v>1213.6063820257898</v>
      </c>
      <c r="U16" s="4">
        <v>363.87543080413298</v>
      </c>
      <c r="V16" s="4">
        <v>2378.9861141590118</v>
      </c>
      <c r="W16" s="4">
        <v>2989.9686040277397</v>
      </c>
      <c r="X16" s="4">
        <v>682.70953420801993</v>
      </c>
      <c r="Y16" s="92">
        <v>8750.5019317726128</v>
      </c>
    </row>
    <row r="17" spans="1:25" ht="21" x14ac:dyDescent="0.35">
      <c r="A17" s="3"/>
      <c r="B17" s="3" t="s">
        <v>822</v>
      </c>
      <c r="C17" s="4">
        <v>27.7035705869</v>
      </c>
      <c r="D17" s="4">
        <v>133.6005308693</v>
      </c>
      <c r="E17" s="4">
        <v>0</v>
      </c>
      <c r="F17" s="4">
        <v>2775.7728976899098</v>
      </c>
      <c r="G17" s="4">
        <v>357.11781746216997</v>
      </c>
      <c r="H17" s="4">
        <v>1924.5615063713096</v>
      </c>
      <c r="I17" s="4">
        <v>5341.8630476705002</v>
      </c>
      <c r="J17" s="4">
        <v>212.20193421119998</v>
      </c>
      <c r="K17" s="20">
        <v>10772.821304861289</v>
      </c>
      <c r="L17" s="24"/>
      <c r="M17" s="19">
        <f t="shared" si="0"/>
        <v>-10772.821304861289</v>
      </c>
      <c r="N17" s="92"/>
      <c r="O17" s="3"/>
      <c r="P17" s="3" t="s">
        <v>822</v>
      </c>
      <c r="Q17" s="4">
        <v>17.508656610900001</v>
      </c>
      <c r="R17" s="4">
        <v>84.435535509390007</v>
      </c>
      <c r="S17" s="4">
        <v>0</v>
      </c>
      <c r="T17" s="4">
        <v>1737.6338339541401</v>
      </c>
      <c r="U17" s="4">
        <v>223.55575373121005</v>
      </c>
      <c r="V17" s="4">
        <v>1204.7755029884106</v>
      </c>
      <c r="W17" s="4">
        <v>3344.0062678346903</v>
      </c>
      <c r="X17" s="4">
        <v>132.83841081622501</v>
      </c>
      <c r="Y17" s="92">
        <v>6744.7539614449661</v>
      </c>
    </row>
    <row r="18" spans="1:25" ht="21" x14ac:dyDescent="0.35">
      <c r="A18" s="3"/>
      <c r="B18" s="3" t="s">
        <v>823</v>
      </c>
      <c r="C18" s="4">
        <v>21.648418067240002</v>
      </c>
      <c r="D18" s="4">
        <v>56.250007499999995</v>
      </c>
      <c r="E18" s="4">
        <v>610.89330251355011</v>
      </c>
      <c r="F18" s="4">
        <v>816.37413274356993</v>
      </c>
      <c r="G18" s="4">
        <v>584.67923286040002</v>
      </c>
      <c r="H18" s="4">
        <v>1612.8490055488801</v>
      </c>
      <c r="I18" s="4">
        <v>4885.1649843802006</v>
      </c>
      <c r="J18" s="4">
        <v>2139.1647026064197</v>
      </c>
      <c r="K18" s="20">
        <v>10727.023786220261</v>
      </c>
      <c r="L18" s="24"/>
      <c r="M18" s="19">
        <f t="shared" si="0"/>
        <v>-10727.023786220261</v>
      </c>
      <c r="N18" s="92"/>
      <c r="O18" s="3"/>
      <c r="P18" s="3" t="s">
        <v>823</v>
      </c>
      <c r="Q18" s="4">
        <v>13.681800218500001</v>
      </c>
      <c r="R18" s="4">
        <v>35.550004739999999</v>
      </c>
      <c r="S18" s="4">
        <v>382.41920737366002</v>
      </c>
      <c r="T18" s="4">
        <v>511.05020709753001</v>
      </c>
      <c r="U18" s="4">
        <v>366.00919977063</v>
      </c>
      <c r="V18" s="4">
        <v>1009.6434774725564</v>
      </c>
      <c r="W18" s="4">
        <v>3058.1132802170696</v>
      </c>
      <c r="X18" s="4">
        <v>1339.1171038314001</v>
      </c>
      <c r="Y18" s="92">
        <v>6715.5842807213467</v>
      </c>
    </row>
    <row r="19" spans="1:25" ht="21" x14ac:dyDescent="0.35">
      <c r="A19" s="3"/>
      <c r="B19" s="3" t="s">
        <v>824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113.5585259667</v>
      </c>
      <c r="I19" s="4">
        <v>378.02761282138999</v>
      </c>
      <c r="J19" s="4">
        <v>760.68381197669999</v>
      </c>
      <c r="K19" s="20">
        <v>1252.2699507647899</v>
      </c>
      <c r="L19" s="24"/>
      <c r="M19" s="19">
        <f t="shared" si="0"/>
        <v>-1252.2699507647899</v>
      </c>
      <c r="N19" s="92"/>
      <c r="O19" s="3"/>
      <c r="P19" s="3" t="s">
        <v>824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71.087637255099992</v>
      </c>
      <c r="W19" s="4">
        <v>236.64528562619003</v>
      </c>
      <c r="X19" s="4">
        <v>476.18806629710002</v>
      </c>
      <c r="Y19" s="92">
        <v>783.92098917839007</v>
      </c>
    </row>
    <row r="20" spans="1:25" ht="21" x14ac:dyDescent="0.35">
      <c r="A20" s="3" t="s">
        <v>825</v>
      </c>
      <c r="B20" s="3"/>
      <c r="C20" s="4">
        <v>439.33849724404007</v>
      </c>
      <c r="D20" s="4">
        <v>850.81588010640007</v>
      </c>
      <c r="E20" s="4">
        <v>2469.0127704275601</v>
      </c>
      <c r="F20" s="4">
        <v>9267.3036573247391</v>
      </c>
      <c r="G20" s="4">
        <v>3321.56942504481</v>
      </c>
      <c r="H20" s="4">
        <v>10249.353734200169</v>
      </c>
      <c r="I20" s="4">
        <v>20491.51647079597</v>
      </c>
      <c r="J20" s="4">
        <v>8379.0661608572209</v>
      </c>
      <c r="K20" s="20">
        <v>55467.97659600091</v>
      </c>
      <c r="L20" s="24">
        <v>55740</v>
      </c>
      <c r="M20" s="19">
        <f t="shared" si="0"/>
        <v>272.02340399909008</v>
      </c>
      <c r="N20" s="92"/>
      <c r="O20" s="3" t="s">
        <v>825</v>
      </c>
      <c r="P20" s="3"/>
      <c r="Q20" s="4">
        <v>277.66193025822997</v>
      </c>
      <c r="R20" s="4">
        <v>537.71563622698989</v>
      </c>
      <c r="S20" s="4">
        <v>1545.6019942883299</v>
      </c>
      <c r="T20" s="4">
        <v>5801.3320894850294</v>
      </c>
      <c r="U20" s="4">
        <v>2079.3024600781732</v>
      </c>
      <c r="V20" s="4">
        <v>6416.0954376065538</v>
      </c>
      <c r="W20" s="4">
        <v>12827.689310698188</v>
      </c>
      <c r="X20" s="4">
        <v>5245.2954166955151</v>
      </c>
      <c r="Y20" s="92">
        <v>34730.694275337009</v>
      </c>
    </row>
    <row r="21" spans="1:25" ht="21" x14ac:dyDescent="0.35">
      <c r="A21" s="3" t="s">
        <v>826</v>
      </c>
      <c r="B21" s="3" t="s">
        <v>827</v>
      </c>
      <c r="C21" s="4">
        <v>0</v>
      </c>
      <c r="D21" s="4">
        <v>0</v>
      </c>
      <c r="E21" s="4">
        <v>0</v>
      </c>
      <c r="F21" s="4">
        <v>0</v>
      </c>
      <c r="G21" s="4">
        <v>85.575239538299996</v>
      </c>
      <c r="H21" s="4">
        <v>253.03974169739999</v>
      </c>
      <c r="I21" s="4">
        <v>195.12371356929</v>
      </c>
      <c r="J21" s="4">
        <v>527.73393170247994</v>
      </c>
      <c r="K21" s="20">
        <v>1061.4726265074701</v>
      </c>
      <c r="L21" s="24"/>
      <c r="M21" s="19">
        <f t="shared" si="0"/>
        <v>-1061.4726265074701</v>
      </c>
      <c r="N21" s="92"/>
      <c r="O21" s="3" t="s">
        <v>826</v>
      </c>
      <c r="P21" s="3" t="s">
        <v>827</v>
      </c>
      <c r="Q21" s="4">
        <v>0</v>
      </c>
      <c r="R21" s="4">
        <v>0</v>
      </c>
      <c r="S21" s="4">
        <v>0</v>
      </c>
      <c r="T21" s="4">
        <v>0</v>
      </c>
      <c r="U21" s="4">
        <v>53.570099951000003</v>
      </c>
      <c r="V21" s="4">
        <v>158.40287830259001</v>
      </c>
      <c r="W21" s="4">
        <v>122.14744469441</v>
      </c>
      <c r="X21" s="4">
        <v>330.36144124582</v>
      </c>
      <c r="Y21" s="92">
        <v>664.48186419382</v>
      </c>
    </row>
    <row r="22" spans="1:25" ht="21" x14ac:dyDescent="0.35">
      <c r="A22" s="3"/>
      <c r="B22" s="3" t="s">
        <v>23</v>
      </c>
      <c r="C22" s="4">
        <v>0</v>
      </c>
      <c r="D22" s="4">
        <v>0</v>
      </c>
      <c r="E22" s="4">
        <v>330.82165838310004</v>
      </c>
      <c r="F22" s="4">
        <v>373.5908287501</v>
      </c>
      <c r="G22" s="4">
        <v>401.16652888955002</v>
      </c>
      <c r="H22" s="4">
        <v>665.30785754530007</v>
      </c>
      <c r="I22" s="4">
        <v>18.695449101600001</v>
      </c>
      <c r="J22" s="4">
        <v>2427.5399512869203</v>
      </c>
      <c r="K22" s="20">
        <v>4217.122273956571</v>
      </c>
      <c r="L22" s="24"/>
      <c r="M22" s="19">
        <f t="shared" si="0"/>
        <v>-4217.122273956571</v>
      </c>
      <c r="N22" s="92"/>
      <c r="O22" s="3"/>
      <c r="P22" s="3" t="s">
        <v>23</v>
      </c>
      <c r="Q22" s="4">
        <v>0</v>
      </c>
      <c r="R22" s="4">
        <v>0</v>
      </c>
      <c r="S22" s="4">
        <v>207.0943581473</v>
      </c>
      <c r="T22" s="4">
        <v>233.86785879760001</v>
      </c>
      <c r="U22" s="4">
        <v>251.13024708477002</v>
      </c>
      <c r="V22" s="4">
        <v>416.48271882344</v>
      </c>
      <c r="W22" s="4">
        <v>11.7033511376</v>
      </c>
      <c r="X22" s="4">
        <v>1519.6400095057311</v>
      </c>
      <c r="Y22" s="92">
        <v>2639.9185434964411</v>
      </c>
    </row>
    <row r="23" spans="1:25" ht="21" x14ac:dyDescent="0.35">
      <c r="A23" s="3"/>
      <c r="B23" s="3" t="s">
        <v>828</v>
      </c>
      <c r="C23" s="4">
        <v>154.25938843750001</v>
      </c>
      <c r="D23" s="4">
        <v>643.76716039229996</v>
      </c>
      <c r="E23" s="4">
        <v>527.42420178999998</v>
      </c>
      <c r="F23" s="4">
        <v>3392.8533587603997</v>
      </c>
      <c r="G23" s="4">
        <v>324.33193103049996</v>
      </c>
      <c r="H23" s="4">
        <v>1719.3073123403401</v>
      </c>
      <c r="I23" s="4">
        <v>992.00862256084997</v>
      </c>
      <c r="J23" s="4">
        <v>1609.0052381422897</v>
      </c>
      <c r="K23" s="20">
        <v>9362.9572134541795</v>
      </c>
      <c r="L23" s="24"/>
      <c r="M23" s="19">
        <f t="shared" si="0"/>
        <v>-9362.9572134541795</v>
      </c>
      <c r="N23" s="92"/>
      <c r="O23" s="3"/>
      <c r="P23" s="3" t="s">
        <v>828</v>
      </c>
      <c r="Q23" s="4">
        <v>97.49193349250001</v>
      </c>
      <c r="R23" s="4">
        <v>406.86084536789997</v>
      </c>
      <c r="S23" s="4">
        <v>330.16755032059996</v>
      </c>
      <c r="T23" s="4">
        <v>2123.9262025835897</v>
      </c>
      <c r="U23" s="4">
        <v>203.03178882516002</v>
      </c>
      <c r="V23" s="4">
        <v>1076.2863775254202</v>
      </c>
      <c r="W23" s="4">
        <v>620.9973977233451</v>
      </c>
      <c r="X23" s="4">
        <v>1007.2372790772913</v>
      </c>
      <c r="Y23" s="92">
        <v>5865.9993749158066</v>
      </c>
    </row>
    <row r="24" spans="1:25" ht="21" x14ac:dyDescent="0.35">
      <c r="A24" s="3"/>
      <c r="B24" s="3" t="s">
        <v>829</v>
      </c>
      <c r="C24" s="4">
        <v>0</v>
      </c>
      <c r="D24" s="4">
        <v>0</v>
      </c>
      <c r="E24" s="4">
        <v>177.16272828839999</v>
      </c>
      <c r="F24" s="4">
        <v>258.20578374373997</v>
      </c>
      <c r="G24" s="4">
        <v>81.685442108300009</v>
      </c>
      <c r="H24" s="4">
        <v>454.22719990052997</v>
      </c>
      <c r="I24" s="4">
        <v>2078.4778908107101</v>
      </c>
      <c r="J24" s="4">
        <v>709.70098256208007</v>
      </c>
      <c r="K24" s="20">
        <v>3759.4600274137601</v>
      </c>
      <c r="L24" s="24"/>
      <c r="M24" s="19">
        <f t="shared" si="0"/>
        <v>-3759.4600274137601</v>
      </c>
      <c r="N24" s="92"/>
      <c r="O24" s="3"/>
      <c r="P24" s="3" t="s">
        <v>829</v>
      </c>
      <c r="Q24" s="4">
        <v>0</v>
      </c>
      <c r="R24" s="4">
        <v>0</v>
      </c>
      <c r="S24" s="4">
        <v>110.9038679085</v>
      </c>
      <c r="T24" s="4">
        <v>161.63682062357901</v>
      </c>
      <c r="U24" s="4">
        <v>51.135086759800004</v>
      </c>
      <c r="V24" s="4">
        <v>284.34622713782699</v>
      </c>
      <c r="W24" s="4">
        <v>1301.1271596455936</v>
      </c>
      <c r="X24" s="4">
        <v>444.27281508395595</v>
      </c>
      <c r="Y24" s="92">
        <v>2353.4219771592552</v>
      </c>
    </row>
    <row r="25" spans="1:25" ht="21" x14ac:dyDescent="0.35">
      <c r="A25" s="3"/>
      <c r="B25" s="3" t="s">
        <v>830</v>
      </c>
      <c r="C25" s="4">
        <v>56.249999062499995</v>
      </c>
      <c r="D25" s="4">
        <v>348.66360671869995</v>
      </c>
      <c r="E25" s="4">
        <v>352.18006110020002</v>
      </c>
      <c r="F25" s="4">
        <v>6898.0761938835603</v>
      </c>
      <c r="G25" s="4">
        <v>1021.2298214969201</v>
      </c>
      <c r="H25" s="4">
        <v>3882.0533081412996</v>
      </c>
      <c r="I25" s="4">
        <v>2524.8271424460299</v>
      </c>
      <c r="J25" s="4">
        <v>3137.4212157897118</v>
      </c>
      <c r="K25" s="20">
        <v>18220.701348638922</v>
      </c>
      <c r="L25" s="24"/>
      <c r="M25" s="19">
        <f t="shared" si="0"/>
        <v>-18220.701348638922</v>
      </c>
      <c r="N25" s="92"/>
      <c r="O25" s="3"/>
      <c r="P25" s="3" t="s">
        <v>830</v>
      </c>
      <c r="Q25" s="4">
        <v>35.549999407500003</v>
      </c>
      <c r="R25" s="4">
        <v>220.3553994463</v>
      </c>
      <c r="S25" s="4">
        <v>220.46471824879998</v>
      </c>
      <c r="T25" s="4">
        <v>4318.1956973688693</v>
      </c>
      <c r="U25" s="4">
        <v>639.28986825704021</v>
      </c>
      <c r="V25" s="4">
        <v>2430.165370896982</v>
      </c>
      <c r="W25" s="4">
        <v>1580.5417911709101</v>
      </c>
      <c r="X25" s="4">
        <v>1964.0256810841806</v>
      </c>
      <c r="Y25" s="92">
        <v>11408.588525880581</v>
      </c>
    </row>
    <row r="26" spans="1:25" ht="21" x14ac:dyDescent="0.35">
      <c r="A26" s="3"/>
      <c r="B26" s="3" t="s">
        <v>414</v>
      </c>
      <c r="C26" s="4">
        <v>0</v>
      </c>
      <c r="D26" s="4">
        <v>0</v>
      </c>
      <c r="E26" s="4">
        <v>0</v>
      </c>
      <c r="F26" s="4">
        <v>0</v>
      </c>
      <c r="G26" s="4">
        <v>6.2383800681499997</v>
      </c>
      <c r="H26" s="4">
        <v>0</v>
      </c>
      <c r="I26" s="4">
        <v>0</v>
      </c>
      <c r="J26" s="4">
        <v>0</v>
      </c>
      <c r="K26" s="20">
        <v>6.2383800681499997</v>
      </c>
      <c r="L26" s="24"/>
      <c r="M26" s="19">
        <f t="shared" si="0"/>
        <v>-6.2383800681499997</v>
      </c>
      <c r="N26" s="92"/>
      <c r="O26" s="3"/>
      <c r="P26" s="3" t="s">
        <v>414</v>
      </c>
      <c r="Q26" s="4">
        <v>0</v>
      </c>
      <c r="R26" s="4">
        <v>0</v>
      </c>
      <c r="S26" s="4">
        <v>0</v>
      </c>
      <c r="T26" s="4">
        <v>0</v>
      </c>
      <c r="U26" s="4">
        <v>3.9052259226600001</v>
      </c>
      <c r="V26" s="4">
        <v>0</v>
      </c>
      <c r="W26" s="4">
        <v>0</v>
      </c>
      <c r="X26" s="4">
        <v>0</v>
      </c>
      <c r="Y26" s="92">
        <v>3.9052259226600001</v>
      </c>
    </row>
    <row r="27" spans="1:25" ht="21" x14ac:dyDescent="0.35">
      <c r="A27" s="3"/>
      <c r="B27" s="3" t="s">
        <v>831</v>
      </c>
      <c r="C27" s="4">
        <v>0</v>
      </c>
      <c r="D27" s="4">
        <v>0</v>
      </c>
      <c r="E27" s="4">
        <v>0</v>
      </c>
      <c r="F27" s="4">
        <v>70.102173750000006</v>
      </c>
      <c r="G27" s="4">
        <v>48.297803287699999</v>
      </c>
      <c r="H27" s="4">
        <v>42.340861249989999</v>
      </c>
      <c r="I27" s="4">
        <v>0</v>
      </c>
      <c r="J27" s="4">
        <v>0</v>
      </c>
      <c r="K27" s="20">
        <v>160.74083828769</v>
      </c>
      <c r="L27" s="24"/>
      <c r="M27" s="19">
        <f t="shared" si="0"/>
        <v>-160.74083828769</v>
      </c>
      <c r="N27" s="92"/>
      <c r="O27" s="3"/>
      <c r="P27" s="3" t="s">
        <v>831</v>
      </c>
      <c r="Q27" s="4">
        <v>0</v>
      </c>
      <c r="R27" s="4">
        <v>0</v>
      </c>
      <c r="S27" s="4">
        <v>0</v>
      </c>
      <c r="T27" s="4">
        <v>43.8839607675</v>
      </c>
      <c r="U27" s="4">
        <v>30.234424858099999</v>
      </c>
      <c r="V27" s="4">
        <v>26.50537914249</v>
      </c>
      <c r="W27" s="4">
        <v>0</v>
      </c>
      <c r="X27" s="4">
        <v>0</v>
      </c>
      <c r="Y27" s="92">
        <v>100.62376476809</v>
      </c>
    </row>
    <row r="28" spans="1:25" ht="21" x14ac:dyDescent="0.35">
      <c r="A28" s="3"/>
      <c r="B28" s="3" t="s">
        <v>832</v>
      </c>
      <c r="C28" s="4">
        <v>0</v>
      </c>
      <c r="D28" s="4">
        <v>32.625001875000002</v>
      </c>
      <c r="E28" s="4">
        <v>479.28572085974997</v>
      </c>
      <c r="F28" s="4">
        <v>293.189979682</v>
      </c>
      <c r="G28" s="4">
        <v>1978.8931564207005</v>
      </c>
      <c r="H28" s="4">
        <v>596.80359167262998</v>
      </c>
      <c r="I28" s="4">
        <v>483.46772100160001</v>
      </c>
      <c r="J28" s="4">
        <v>1828.6375177978093</v>
      </c>
      <c r="K28" s="20">
        <v>5692.9026893094906</v>
      </c>
      <c r="L28" s="24"/>
      <c r="M28" s="19">
        <f t="shared" si="0"/>
        <v>-5692.9026893094906</v>
      </c>
      <c r="N28" s="92"/>
      <c r="O28" s="3"/>
      <c r="P28" s="3" t="s">
        <v>832</v>
      </c>
      <c r="Q28" s="4">
        <v>0</v>
      </c>
      <c r="R28" s="4">
        <v>20.619001184999998</v>
      </c>
      <c r="S28" s="4">
        <v>300.03286125827503</v>
      </c>
      <c r="T28" s="4">
        <v>183.536927281</v>
      </c>
      <c r="U28" s="4">
        <v>1238.7871159195101</v>
      </c>
      <c r="V28" s="4">
        <v>373.59904838711827</v>
      </c>
      <c r="W28" s="4">
        <v>302.65079334690012</v>
      </c>
      <c r="X28" s="4">
        <v>1144.7270861414602</v>
      </c>
      <c r="Y28" s="92">
        <v>3563.9528335192635</v>
      </c>
    </row>
    <row r="29" spans="1:25" ht="21" x14ac:dyDescent="0.35">
      <c r="A29" s="3"/>
      <c r="B29" s="3" t="s">
        <v>833</v>
      </c>
      <c r="C29" s="4">
        <v>129.81497924649</v>
      </c>
      <c r="D29" s="4">
        <v>0</v>
      </c>
      <c r="E29" s="4">
        <v>460.89483905759005</v>
      </c>
      <c r="F29" s="4">
        <v>625.69840956976998</v>
      </c>
      <c r="G29" s="4">
        <v>430.85547138098002</v>
      </c>
      <c r="H29" s="4">
        <v>1456.7661306071805</v>
      </c>
      <c r="I29" s="4">
        <v>555.69995779625992</v>
      </c>
      <c r="J29" s="4">
        <v>1018.3343860459304</v>
      </c>
      <c r="K29" s="20">
        <v>4678.0641737042006</v>
      </c>
      <c r="L29" s="24"/>
      <c r="M29" s="19">
        <f t="shared" si="0"/>
        <v>-4678.0641737042006</v>
      </c>
      <c r="N29" s="92"/>
      <c r="O29" s="3"/>
      <c r="P29" s="3" t="s">
        <v>833</v>
      </c>
      <c r="Q29" s="4">
        <v>82.043066883760005</v>
      </c>
      <c r="R29" s="4">
        <v>0</v>
      </c>
      <c r="S29" s="4">
        <v>288.52016925005995</v>
      </c>
      <c r="T29" s="4">
        <v>391.68720439065902</v>
      </c>
      <c r="U29" s="4">
        <v>269.71552508458404</v>
      </c>
      <c r="V29" s="4">
        <v>911.93559776009317</v>
      </c>
      <c r="W29" s="4">
        <v>347.86817358079998</v>
      </c>
      <c r="X29" s="4">
        <v>637.47732566468005</v>
      </c>
      <c r="Y29" s="92">
        <v>2929.247062614636</v>
      </c>
    </row>
    <row r="30" spans="1:25" ht="21" x14ac:dyDescent="0.35">
      <c r="A30" s="3" t="s">
        <v>834</v>
      </c>
      <c r="B30" s="3"/>
      <c r="C30" s="4">
        <v>340.32436674649</v>
      </c>
      <c r="D30" s="4">
        <v>1025.055768986</v>
      </c>
      <c r="E30" s="4">
        <v>2327.76920947904</v>
      </c>
      <c r="F30" s="4">
        <v>11911.716728139569</v>
      </c>
      <c r="G30" s="4">
        <v>4378.2737742211002</v>
      </c>
      <c r="H30" s="4">
        <v>9069.8460031546711</v>
      </c>
      <c r="I30" s="4">
        <v>6848.3004972863391</v>
      </c>
      <c r="J30" s="4">
        <v>11258.37322332722</v>
      </c>
      <c r="K30" s="20">
        <v>47159.659571340439</v>
      </c>
      <c r="L30" s="24">
        <v>76350</v>
      </c>
      <c r="M30" s="19">
        <f t="shared" si="0"/>
        <v>29190.340428659561</v>
      </c>
      <c r="N30" s="92"/>
      <c r="O30" s="3" t="s">
        <v>834</v>
      </c>
      <c r="P30" s="3"/>
      <c r="Q30" s="4">
        <v>215.08499978376</v>
      </c>
      <c r="R30" s="4">
        <v>647.83524599919997</v>
      </c>
      <c r="S30" s="4">
        <v>1457.1835251335351</v>
      </c>
      <c r="T30" s="4">
        <v>7456.7346718127974</v>
      </c>
      <c r="U30" s="4">
        <v>2740.7993826626248</v>
      </c>
      <c r="V30" s="4">
        <v>5677.7235979759607</v>
      </c>
      <c r="W30" s="4">
        <v>4287.0361112995588</v>
      </c>
      <c r="X30" s="4">
        <v>7047.7416378031194</v>
      </c>
      <c r="Y30" s="92">
        <v>29530.139172470554</v>
      </c>
    </row>
    <row r="31" spans="1:25" ht="21" x14ac:dyDescent="0.35">
      <c r="A31" s="3" t="s">
        <v>835</v>
      </c>
      <c r="B31" s="3" t="s">
        <v>836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2550.6039517300001</v>
      </c>
      <c r="J31" s="4">
        <v>0</v>
      </c>
      <c r="K31" s="20">
        <v>2550.6039517300001</v>
      </c>
      <c r="L31" s="24"/>
      <c r="M31" s="19">
        <f t="shared" si="0"/>
        <v>-2550.6039517300001</v>
      </c>
      <c r="N31" s="92"/>
      <c r="O31" s="3" t="s">
        <v>835</v>
      </c>
      <c r="P31" s="3" t="s">
        <v>836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1596.67807378</v>
      </c>
      <c r="X31" s="4">
        <v>0</v>
      </c>
      <c r="Y31" s="92">
        <v>1596.67807378</v>
      </c>
    </row>
    <row r="32" spans="1:25" ht="21" x14ac:dyDescent="0.35">
      <c r="A32" s="3"/>
      <c r="B32" s="3" t="s">
        <v>837</v>
      </c>
      <c r="C32" s="4">
        <v>137.249614632</v>
      </c>
      <c r="D32" s="4">
        <v>0</v>
      </c>
      <c r="E32" s="4">
        <v>507.93481758067998</v>
      </c>
      <c r="F32" s="4">
        <v>796.50239322124003</v>
      </c>
      <c r="G32" s="4">
        <v>943.80301383300014</v>
      </c>
      <c r="H32" s="4">
        <v>1467.67233165774</v>
      </c>
      <c r="I32" s="4">
        <v>1627.9201819336399</v>
      </c>
      <c r="J32" s="4">
        <v>1303.7689950673598</v>
      </c>
      <c r="K32" s="20">
        <v>6784.8513479256599</v>
      </c>
      <c r="L32" s="24"/>
      <c r="M32" s="19">
        <f t="shared" si="0"/>
        <v>-6784.8513479256599</v>
      </c>
      <c r="N32" s="92"/>
      <c r="O32" s="3"/>
      <c r="P32" s="3" t="s">
        <v>837</v>
      </c>
      <c r="Q32" s="4">
        <v>86.741756447420016</v>
      </c>
      <c r="R32" s="4">
        <v>0</v>
      </c>
      <c r="S32" s="4">
        <v>317.96719580555998</v>
      </c>
      <c r="T32" s="4">
        <v>498.61049815655008</v>
      </c>
      <c r="U32" s="4">
        <v>590.82068665953011</v>
      </c>
      <c r="V32" s="4">
        <v>918.76287961796015</v>
      </c>
      <c r="W32" s="4">
        <v>1019.0780338899939</v>
      </c>
      <c r="X32" s="4">
        <v>816.15939091198015</v>
      </c>
      <c r="Y32" s="92">
        <v>4248.1404414889948</v>
      </c>
    </row>
    <row r="33" spans="1:25" ht="21" x14ac:dyDescent="0.35">
      <c r="A33" s="3"/>
      <c r="B33" s="3" t="s">
        <v>838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31.25</v>
      </c>
      <c r="K33" s="20">
        <v>31.25</v>
      </c>
      <c r="L33" s="24"/>
      <c r="M33" s="19">
        <f t="shared" si="0"/>
        <v>-31.25</v>
      </c>
      <c r="N33" s="92"/>
      <c r="O33" s="3"/>
      <c r="P33" s="3" t="s">
        <v>838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19.5625</v>
      </c>
      <c r="Y33" s="92">
        <v>19.5625</v>
      </c>
    </row>
    <row r="34" spans="1:25" ht="21" x14ac:dyDescent="0.35">
      <c r="A34" s="3"/>
      <c r="B34" s="3" t="s">
        <v>835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40.578723531480001</v>
      </c>
      <c r="K34" s="20">
        <v>40.578723531480001</v>
      </c>
      <c r="L34" s="24"/>
      <c r="M34" s="19">
        <f t="shared" si="0"/>
        <v>-40.578723531480001</v>
      </c>
      <c r="N34" s="92"/>
      <c r="O34" s="3"/>
      <c r="P34" s="3" t="s">
        <v>835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25.402280930710003</v>
      </c>
      <c r="Y34" s="92">
        <v>25.402280930710003</v>
      </c>
    </row>
    <row r="35" spans="1:25" ht="21" x14ac:dyDescent="0.35">
      <c r="A35" s="3"/>
      <c r="B35" s="3" t="s">
        <v>839</v>
      </c>
      <c r="C35" s="4">
        <v>0</v>
      </c>
      <c r="D35" s="4">
        <v>0</v>
      </c>
      <c r="E35" s="4">
        <v>0</v>
      </c>
      <c r="F35" s="4">
        <v>0</v>
      </c>
      <c r="G35" s="4">
        <v>126.82250703788998</v>
      </c>
      <c r="H35" s="4">
        <v>0</v>
      </c>
      <c r="I35" s="4">
        <v>0</v>
      </c>
      <c r="J35" s="4">
        <v>0</v>
      </c>
      <c r="K35" s="20">
        <v>126.82250703788998</v>
      </c>
      <c r="L35" s="24"/>
      <c r="M35" s="19">
        <f t="shared" si="0"/>
        <v>-126.82250703788998</v>
      </c>
      <c r="N35" s="92"/>
      <c r="O35" s="3"/>
      <c r="P35" s="3" t="s">
        <v>839</v>
      </c>
      <c r="Q35" s="4">
        <v>0</v>
      </c>
      <c r="R35" s="4">
        <v>0</v>
      </c>
      <c r="S35" s="4">
        <v>0</v>
      </c>
      <c r="T35" s="4">
        <v>0</v>
      </c>
      <c r="U35" s="4">
        <v>79.390889405698999</v>
      </c>
      <c r="V35" s="4">
        <v>0</v>
      </c>
      <c r="W35" s="4">
        <v>0</v>
      </c>
      <c r="X35" s="4">
        <v>0</v>
      </c>
      <c r="Y35" s="92">
        <v>79.390889405698999</v>
      </c>
    </row>
    <row r="36" spans="1:25" ht="21" x14ac:dyDescent="0.35">
      <c r="A36" s="3"/>
      <c r="B36" s="3" t="s">
        <v>840</v>
      </c>
      <c r="C36" s="4">
        <v>13.033856462999999</v>
      </c>
      <c r="D36" s="4">
        <v>52.025610414900001</v>
      </c>
      <c r="E36" s="4">
        <v>219.02547835600001</v>
      </c>
      <c r="F36" s="4">
        <v>484.38086214200001</v>
      </c>
      <c r="G36" s="4">
        <v>748.84818801580002</v>
      </c>
      <c r="H36" s="4">
        <v>1051.8433282584199</v>
      </c>
      <c r="I36" s="4">
        <v>912.26751540012992</v>
      </c>
      <c r="J36" s="4">
        <v>1594.97887088729</v>
      </c>
      <c r="K36" s="20">
        <v>5076.40370993754</v>
      </c>
      <c r="L36" s="24"/>
      <c r="M36" s="19">
        <f t="shared" si="0"/>
        <v>-5076.40370993754</v>
      </c>
      <c r="N36" s="92"/>
      <c r="O36" s="3"/>
      <c r="P36" s="3" t="s">
        <v>840</v>
      </c>
      <c r="Q36" s="4">
        <v>8.2373972846200001</v>
      </c>
      <c r="R36" s="4">
        <v>32.880185782200002</v>
      </c>
      <c r="S36" s="4">
        <v>137.10994945100001</v>
      </c>
      <c r="T36" s="4">
        <v>303.22241970081001</v>
      </c>
      <c r="U36" s="4">
        <v>468.77896569779995</v>
      </c>
      <c r="V36" s="4">
        <v>658.45392349033489</v>
      </c>
      <c r="W36" s="4">
        <v>571.07946464036991</v>
      </c>
      <c r="X36" s="4">
        <v>998.45677317525417</v>
      </c>
      <c r="Y36" s="92">
        <v>3178.2190792223892</v>
      </c>
    </row>
    <row r="37" spans="1:25" ht="21" x14ac:dyDescent="0.35">
      <c r="A37" s="3"/>
      <c r="B37" s="3" t="s">
        <v>246</v>
      </c>
      <c r="C37" s="4">
        <v>0</v>
      </c>
      <c r="D37" s="4">
        <v>0</v>
      </c>
      <c r="E37" s="4">
        <v>0</v>
      </c>
      <c r="F37" s="4">
        <v>0</v>
      </c>
      <c r="G37" s="4">
        <v>195.65917002969999</v>
      </c>
      <c r="H37" s="4">
        <v>0</v>
      </c>
      <c r="I37" s="4">
        <v>13.508763479269998</v>
      </c>
      <c r="J37" s="4">
        <v>46.921276468499997</v>
      </c>
      <c r="K37" s="20">
        <v>256.08920997746998</v>
      </c>
      <c r="L37" s="24"/>
      <c r="M37" s="19">
        <f t="shared" si="0"/>
        <v>-256.08920997746998</v>
      </c>
      <c r="N37" s="92"/>
      <c r="O37" s="3"/>
      <c r="P37" s="3" t="s">
        <v>246</v>
      </c>
      <c r="Q37" s="4">
        <v>0</v>
      </c>
      <c r="R37" s="4">
        <v>0</v>
      </c>
      <c r="S37" s="4">
        <v>0</v>
      </c>
      <c r="T37" s="4">
        <v>0</v>
      </c>
      <c r="U37" s="4">
        <v>122.48264043873002</v>
      </c>
      <c r="V37" s="4">
        <v>0</v>
      </c>
      <c r="W37" s="4">
        <v>8.4564859380250006</v>
      </c>
      <c r="X37" s="4">
        <v>29.3727190693</v>
      </c>
      <c r="Y37" s="92">
        <v>160.311845446055</v>
      </c>
    </row>
    <row r="38" spans="1:25" ht="21" x14ac:dyDescent="0.35">
      <c r="A38" s="3" t="s">
        <v>841</v>
      </c>
      <c r="B38" s="3"/>
      <c r="C38" s="4">
        <v>150.28347109500001</v>
      </c>
      <c r="D38" s="4">
        <v>52.025610414900001</v>
      </c>
      <c r="E38" s="4">
        <v>726.96029593668004</v>
      </c>
      <c r="F38" s="4">
        <v>1280.8832553632401</v>
      </c>
      <c r="G38" s="4">
        <v>2015.1328789163899</v>
      </c>
      <c r="H38" s="4">
        <v>2519.5156599161601</v>
      </c>
      <c r="I38" s="4">
        <v>5104.3004125430398</v>
      </c>
      <c r="J38" s="4">
        <v>3017.4978659546296</v>
      </c>
      <c r="K38" s="20">
        <v>14866.59945014004</v>
      </c>
      <c r="L38" s="24">
        <v>76550</v>
      </c>
      <c r="M38" s="19">
        <f t="shared" si="0"/>
        <v>61683.400549859958</v>
      </c>
      <c r="N38" s="92"/>
      <c r="O38" s="3" t="s">
        <v>841</v>
      </c>
      <c r="P38" s="3"/>
      <c r="Q38" s="4">
        <v>94.979153732040018</v>
      </c>
      <c r="R38" s="4">
        <v>32.880185782200002</v>
      </c>
      <c r="S38" s="4">
        <v>455.07714525656002</v>
      </c>
      <c r="T38" s="4">
        <v>801.83291785736014</v>
      </c>
      <c r="U38" s="4">
        <v>1261.4731822017591</v>
      </c>
      <c r="V38" s="4">
        <v>1577.2168031082952</v>
      </c>
      <c r="W38" s="4">
        <v>3195.2920582483889</v>
      </c>
      <c r="X38" s="4">
        <v>1888.9536640872445</v>
      </c>
      <c r="Y38" s="92">
        <v>9307.705110273846</v>
      </c>
    </row>
    <row r="39" spans="1:25" ht="21" x14ac:dyDescent="0.35">
      <c r="A39" s="3" t="s">
        <v>842</v>
      </c>
      <c r="B39" s="3" t="s">
        <v>843</v>
      </c>
      <c r="C39" s="4">
        <v>0</v>
      </c>
      <c r="D39" s="4">
        <v>0</v>
      </c>
      <c r="E39" s="4">
        <v>382.10316670289995</v>
      </c>
      <c r="F39" s="4">
        <v>953.53303258610003</v>
      </c>
      <c r="G39" s="4">
        <v>4465.0862769817004</v>
      </c>
      <c r="H39" s="4">
        <v>884.63549251294</v>
      </c>
      <c r="I39" s="4">
        <v>229.82694095170001</v>
      </c>
      <c r="J39" s="4">
        <v>5469.8808284946308</v>
      </c>
      <c r="K39" s="20">
        <v>12385.065738229971</v>
      </c>
      <c r="L39" s="24"/>
      <c r="M39" s="19">
        <f t="shared" si="0"/>
        <v>-12385.065738229971</v>
      </c>
      <c r="N39" s="92"/>
      <c r="O39" s="3" t="s">
        <v>842</v>
      </c>
      <c r="P39" s="3" t="s">
        <v>843</v>
      </c>
      <c r="Q39" s="4">
        <v>0</v>
      </c>
      <c r="R39" s="4">
        <v>0</v>
      </c>
      <c r="S39" s="4">
        <v>239.19658235610001</v>
      </c>
      <c r="T39" s="4">
        <v>596.91167839900004</v>
      </c>
      <c r="U39" s="4">
        <v>2795.1440093906349</v>
      </c>
      <c r="V39" s="4">
        <v>553.78181831313418</v>
      </c>
      <c r="W39" s="4">
        <v>143.87166503579999</v>
      </c>
      <c r="X39" s="4">
        <v>3424.1453986377228</v>
      </c>
      <c r="Y39" s="92">
        <v>7753.0511521323915</v>
      </c>
    </row>
    <row r="40" spans="1:25" ht="21" x14ac:dyDescent="0.35">
      <c r="A40" s="3"/>
      <c r="B40" s="3" t="s">
        <v>844</v>
      </c>
      <c r="C40" s="4">
        <v>0</v>
      </c>
      <c r="D40" s="4">
        <v>0</v>
      </c>
      <c r="E40" s="4">
        <v>0</v>
      </c>
      <c r="F40" s="4">
        <v>194.98512745996999</v>
      </c>
      <c r="G40" s="4">
        <v>488.49941153359998</v>
      </c>
      <c r="H40" s="4">
        <v>308.28345435002996</v>
      </c>
      <c r="I40" s="4">
        <v>258.32762271870001</v>
      </c>
      <c r="J40" s="4">
        <v>2960.7863756735896</v>
      </c>
      <c r="K40" s="20">
        <v>4210.8819917358896</v>
      </c>
      <c r="L40" s="24"/>
      <c r="M40" s="19">
        <f t="shared" si="0"/>
        <v>-4210.8819917358896</v>
      </c>
      <c r="N40" s="92"/>
      <c r="O40" s="3"/>
      <c r="P40" s="3" t="s">
        <v>844</v>
      </c>
      <c r="Q40" s="4">
        <v>0</v>
      </c>
      <c r="R40" s="4">
        <v>0</v>
      </c>
      <c r="S40" s="4">
        <v>0</v>
      </c>
      <c r="T40" s="4">
        <v>122.06068978990999</v>
      </c>
      <c r="U40" s="4">
        <v>305.80063162000005</v>
      </c>
      <c r="V40" s="4">
        <v>192.98544242303001</v>
      </c>
      <c r="W40" s="4">
        <v>161.71309182192999</v>
      </c>
      <c r="X40" s="4">
        <v>1853.4522711710101</v>
      </c>
      <c r="Y40" s="92">
        <v>2636.0121268258799</v>
      </c>
    </row>
    <row r="41" spans="1:25" ht="21" x14ac:dyDescent="0.35">
      <c r="A41" s="3"/>
      <c r="B41" s="3" t="s">
        <v>845</v>
      </c>
      <c r="C41" s="4">
        <v>0</v>
      </c>
      <c r="D41" s="4">
        <v>0</v>
      </c>
      <c r="E41" s="4">
        <v>0</v>
      </c>
      <c r="F41" s="4">
        <v>316.125</v>
      </c>
      <c r="G41" s="4">
        <v>592.32398170199986</v>
      </c>
      <c r="H41" s="4">
        <v>664.72461743249005</v>
      </c>
      <c r="I41" s="4">
        <v>0</v>
      </c>
      <c r="J41" s="4">
        <v>2229.4533465835402</v>
      </c>
      <c r="K41" s="20">
        <v>3802.6269457180301</v>
      </c>
      <c r="L41" s="24"/>
      <c r="M41" s="19">
        <f t="shared" si="0"/>
        <v>-3802.6269457180301</v>
      </c>
      <c r="N41" s="92"/>
      <c r="O41" s="3"/>
      <c r="P41" s="3" t="s">
        <v>845</v>
      </c>
      <c r="Q41" s="4">
        <v>0</v>
      </c>
      <c r="R41" s="4">
        <v>0</v>
      </c>
      <c r="S41" s="4">
        <v>0</v>
      </c>
      <c r="T41" s="4">
        <v>197.89425</v>
      </c>
      <c r="U41" s="4">
        <v>370.79481254535</v>
      </c>
      <c r="V41" s="4">
        <v>416.11761051279018</v>
      </c>
      <c r="W41" s="4">
        <v>0</v>
      </c>
      <c r="X41" s="4">
        <v>1395.6377949612699</v>
      </c>
      <c r="Y41" s="92">
        <v>2380.4444680194101</v>
      </c>
    </row>
    <row r="42" spans="1:25" ht="21" x14ac:dyDescent="0.35">
      <c r="A42" s="3"/>
      <c r="B42" s="3" t="s">
        <v>846</v>
      </c>
      <c r="C42" s="4">
        <v>0</v>
      </c>
      <c r="D42" s="4">
        <v>0</v>
      </c>
      <c r="E42" s="4">
        <v>219.71194789409998</v>
      </c>
      <c r="F42" s="4">
        <v>73.157595772299999</v>
      </c>
      <c r="G42" s="4">
        <v>820.66503683852977</v>
      </c>
      <c r="H42" s="4">
        <v>51.716692500000001</v>
      </c>
      <c r="I42" s="4">
        <v>0</v>
      </c>
      <c r="J42" s="4">
        <v>1777.2149725823103</v>
      </c>
      <c r="K42" s="20">
        <v>2942.4662455872399</v>
      </c>
      <c r="L42" s="24"/>
      <c r="M42" s="19">
        <f t="shared" si="0"/>
        <v>-2942.4662455872399</v>
      </c>
      <c r="N42" s="92"/>
      <c r="O42" s="3"/>
      <c r="P42" s="3" t="s">
        <v>846</v>
      </c>
      <c r="Q42" s="4">
        <v>0</v>
      </c>
      <c r="R42" s="4">
        <v>0</v>
      </c>
      <c r="S42" s="4">
        <v>137.53967938170001</v>
      </c>
      <c r="T42" s="4">
        <v>45.796654953499996</v>
      </c>
      <c r="U42" s="4">
        <v>513.73631306108007</v>
      </c>
      <c r="V42" s="4">
        <v>32.374649505000001</v>
      </c>
      <c r="W42" s="4">
        <v>0</v>
      </c>
      <c r="X42" s="4">
        <v>1112.5365728366801</v>
      </c>
      <c r="Y42" s="92">
        <v>1841.98386973796</v>
      </c>
    </row>
    <row r="43" spans="1:25" ht="21" x14ac:dyDescent="0.35">
      <c r="A43" s="3"/>
      <c r="B43" s="3" t="s">
        <v>847</v>
      </c>
      <c r="C43" s="4">
        <v>0</v>
      </c>
      <c r="D43" s="4">
        <v>131.06250455899999</v>
      </c>
      <c r="E43" s="4">
        <v>975.98550085589989</v>
      </c>
      <c r="F43" s="4">
        <v>1396.1210432946</v>
      </c>
      <c r="G43" s="4">
        <v>961.24478249128003</v>
      </c>
      <c r="H43" s="4">
        <v>504.90102539400004</v>
      </c>
      <c r="I43" s="4">
        <v>26.367124410700001</v>
      </c>
      <c r="J43" s="4">
        <v>3406.3488855355399</v>
      </c>
      <c r="K43" s="20">
        <v>7402.0308665410193</v>
      </c>
      <c r="L43" s="24"/>
      <c r="M43" s="19">
        <f t="shared" si="0"/>
        <v>-7402.0308665410193</v>
      </c>
      <c r="N43" s="92"/>
      <c r="O43" s="3"/>
      <c r="P43" s="3" t="s">
        <v>847</v>
      </c>
      <c r="Q43" s="4">
        <v>0</v>
      </c>
      <c r="R43" s="4">
        <v>82.831502881300011</v>
      </c>
      <c r="S43" s="4">
        <v>610.96692353579999</v>
      </c>
      <c r="T43" s="4">
        <v>873.97177310203006</v>
      </c>
      <c r="U43" s="4">
        <v>601.73923383978013</v>
      </c>
      <c r="V43" s="4">
        <v>316.06804189661005</v>
      </c>
      <c r="W43" s="4">
        <v>16.505819881099999</v>
      </c>
      <c r="X43" s="4">
        <v>2132.3744023451609</v>
      </c>
      <c r="Y43" s="92">
        <v>4634.457697481781</v>
      </c>
    </row>
    <row r="44" spans="1:25" ht="21" x14ac:dyDescent="0.35">
      <c r="A44" s="3"/>
      <c r="B44" s="3" t="s">
        <v>848</v>
      </c>
      <c r="C44" s="4">
        <v>0</v>
      </c>
      <c r="D44" s="4">
        <v>0</v>
      </c>
      <c r="E44" s="4">
        <v>0</v>
      </c>
      <c r="F44" s="4">
        <v>59.625</v>
      </c>
      <c r="G44" s="4">
        <v>405.85866492564998</v>
      </c>
      <c r="H44" s="4">
        <v>141.08322671160002</v>
      </c>
      <c r="I44" s="4">
        <v>421.62732923813007</v>
      </c>
      <c r="J44" s="4">
        <v>2787.24272125793</v>
      </c>
      <c r="K44" s="20">
        <v>3815.4369421333104</v>
      </c>
      <c r="L44" s="24"/>
      <c r="M44" s="19">
        <f t="shared" si="0"/>
        <v>-3815.4369421333104</v>
      </c>
      <c r="N44" s="92"/>
      <c r="O44" s="3"/>
      <c r="P44" s="3" t="s">
        <v>848</v>
      </c>
      <c r="Q44" s="4">
        <v>0</v>
      </c>
      <c r="R44" s="4">
        <v>0</v>
      </c>
      <c r="S44" s="4">
        <v>0</v>
      </c>
      <c r="T44" s="4">
        <v>37.325249999999997</v>
      </c>
      <c r="U44" s="4">
        <v>254.06752424343</v>
      </c>
      <c r="V44" s="4">
        <v>88.318099921400005</v>
      </c>
      <c r="W44" s="4">
        <v>263.93870810303002</v>
      </c>
      <c r="X44" s="4">
        <v>1744.8139435072401</v>
      </c>
      <c r="Y44" s="92">
        <v>2388.4635257751002</v>
      </c>
    </row>
    <row r="45" spans="1:25" ht="21" x14ac:dyDescent="0.35">
      <c r="A45" s="3"/>
      <c r="B45" s="3" t="s">
        <v>849</v>
      </c>
      <c r="C45" s="4">
        <v>0</v>
      </c>
      <c r="D45" s="4">
        <v>0</v>
      </c>
      <c r="E45" s="4">
        <v>0</v>
      </c>
      <c r="F45" s="4">
        <v>0</v>
      </c>
      <c r="G45" s="4">
        <v>42.846985820699999</v>
      </c>
      <c r="H45" s="4">
        <v>0</v>
      </c>
      <c r="I45" s="4">
        <v>50</v>
      </c>
      <c r="J45" s="4">
        <v>22.021464546200001</v>
      </c>
      <c r="K45" s="20">
        <v>114.86845036689999</v>
      </c>
      <c r="L45" s="24"/>
      <c r="M45" s="19">
        <f t="shared" si="0"/>
        <v>-114.86845036689999</v>
      </c>
      <c r="N45" s="92"/>
      <c r="O45" s="3"/>
      <c r="P45" s="3" t="s">
        <v>849</v>
      </c>
      <c r="Q45" s="4">
        <v>0</v>
      </c>
      <c r="R45" s="4">
        <v>0</v>
      </c>
      <c r="S45" s="4">
        <v>0</v>
      </c>
      <c r="T45" s="4">
        <v>0</v>
      </c>
      <c r="U45" s="4">
        <v>26.822213123800001</v>
      </c>
      <c r="V45" s="4">
        <v>0</v>
      </c>
      <c r="W45" s="4">
        <v>31.3</v>
      </c>
      <c r="X45" s="4">
        <v>13.78543680592</v>
      </c>
      <c r="Y45" s="92">
        <v>71.907649929720009</v>
      </c>
    </row>
    <row r="46" spans="1:25" ht="21" x14ac:dyDescent="0.35">
      <c r="A46" s="3"/>
      <c r="B46" s="3" t="s">
        <v>850</v>
      </c>
      <c r="C46" s="4">
        <v>0</v>
      </c>
      <c r="D46" s="4">
        <v>0</v>
      </c>
      <c r="E46" s="4">
        <v>0</v>
      </c>
      <c r="F46" s="4">
        <v>351</v>
      </c>
      <c r="G46" s="4">
        <v>1442.0913432644804</v>
      </c>
      <c r="H46" s="4">
        <v>103.27441539419999</v>
      </c>
      <c r="I46" s="4">
        <v>381.72303431069997</v>
      </c>
      <c r="J46" s="4">
        <v>1547.2467822172605</v>
      </c>
      <c r="K46" s="20">
        <v>3825.3355751866411</v>
      </c>
      <c r="L46" s="24"/>
      <c r="M46" s="19">
        <f t="shared" si="0"/>
        <v>-3825.3355751866411</v>
      </c>
      <c r="N46" s="92"/>
      <c r="O46" s="3"/>
      <c r="P46" s="3" t="s">
        <v>850</v>
      </c>
      <c r="Q46" s="4">
        <v>0</v>
      </c>
      <c r="R46" s="4">
        <v>0</v>
      </c>
      <c r="S46" s="4">
        <v>0</v>
      </c>
      <c r="T46" s="4">
        <v>219.72600000000003</v>
      </c>
      <c r="U46" s="4">
        <v>902.74918088358822</v>
      </c>
      <c r="V46" s="4">
        <v>64.649784036770001</v>
      </c>
      <c r="W46" s="4">
        <v>238.95861947859999</v>
      </c>
      <c r="X46" s="4">
        <v>968.57648566804016</v>
      </c>
      <c r="Y46" s="92">
        <v>2394.6600700669983</v>
      </c>
    </row>
    <row r="47" spans="1:25" ht="21" x14ac:dyDescent="0.35">
      <c r="A47" s="3" t="s">
        <v>851</v>
      </c>
      <c r="B47" s="3"/>
      <c r="C47" s="4">
        <v>0</v>
      </c>
      <c r="D47" s="4">
        <v>131.06250455899999</v>
      </c>
      <c r="E47" s="4">
        <v>1577.8006154528998</v>
      </c>
      <c r="F47" s="4">
        <v>3344.5467991129699</v>
      </c>
      <c r="G47" s="4">
        <v>9218.616483557942</v>
      </c>
      <c r="H47" s="4">
        <v>2658.6189242952601</v>
      </c>
      <c r="I47" s="4">
        <v>1367.87205162993</v>
      </c>
      <c r="J47" s="4">
        <v>20200.195376891006</v>
      </c>
      <c r="K47" s="20">
        <v>38498.712755499</v>
      </c>
      <c r="L47" s="24">
        <v>172270</v>
      </c>
      <c r="M47" s="19">
        <f t="shared" si="0"/>
        <v>133771.287244501</v>
      </c>
      <c r="N47" s="92"/>
      <c r="O47" s="3" t="s">
        <v>851</v>
      </c>
      <c r="P47" s="3"/>
      <c r="Q47" s="4">
        <v>0</v>
      </c>
      <c r="R47" s="4">
        <v>82.831502881300011</v>
      </c>
      <c r="S47" s="4">
        <v>987.70318527359996</v>
      </c>
      <c r="T47" s="4">
        <v>2093.6862962444402</v>
      </c>
      <c r="U47" s="4">
        <v>5770.8539187076631</v>
      </c>
      <c r="V47" s="4">
        <v>1664.2954466087344</v>
      </c>
      <c r="W47" s="4">
        <v>856.28790432046003</v>
      </c>
      <c r="X47" s="4">
        <v>12645.322305933045</v>
      </c>
      <c r="Y47" s="92">
        <v>24100.980559969241</v>
      </c>
    </row>
    <row r="48" spans="1:25" ht="21" x14ac:dyDescent="0.35">
      <c r="A48" s="3" t="s">
        <v>852</v>
      </c>
      <c r="B48" s="3" t="s">
        <v>853</v>
      </c>
      <c r="C48" s="4">
        <v>203.92537771139999</v>
      </c>
      <c r="D48" s="4">
        <v>0</v>
      </c>
      <c r="E48" s="4">
        <v>447.88487173285</v>
      </c>
      <c r="F48" s="4">
        <v>356.70108157979996</v>
      </c>
      <c r="G48" s="4">
        <v>442.49133449191993</v>
      </c>
      <c r="H48" s="4">
        <v>1907.07487914845</v>
      </c>
      <c r="I48" s="4">
        <v>3861.7014096586099</v>
      </c>
      <c r="J48" s="4">
        <v>3544.2336523407594</v>
      </c>
      <c r="K48" s="20">
        <v>10764.012606663789</v>
      </c>
      <c r="L48" s="24"/>
      <c r="M48" s="19">
        <f t="shared" si="0"/>
        <v>-10764.012606663789</v>
      </c>
      <c r="N48" s="92"/>
      <c r="O48" s="3" t="s">
        <v>852</v>
      </c>
      <c r="P48" s="3" t="s">
        <v>853</v>
      </c>
      <c r="Q48" s="4">
        <v>128.88083871372001</v>
      </c>
      <c r="R48" s="4">
        <v>0</v>
      </c>
      <c r="S48" s="4">
        <v>280.37592970471007</v>
      </c>
      <c r="T48" s="4">
        <v>223.29487706899999</v>
      </c>
      <c r="U48" s="4">
        <v>276.99957539194804</v>
      </c>
      <c r="V48" s="4">
        <v>1193.8288743472519</v>
      </c>
      <c r="W48" s="4">
        <v>2417.4250824430601</v>
      </c>
      <c r="X48" s="4">
        <v>2218.6902663652741</v>
      </c>
      <c r="Y48" s="92">
        <v>6739.4954440349647</v>
      </c>
    </row>
    <row r="49" spans="1:25" ht="21" x14ac:dyDescent="0.35">
      <c r="A49" s="3"/>
      <c r="B49" s="3" t="s">
        <v>854</v>
      </c>
      <c r="C49" s="4">
        <v>0</v>
      </c>
      <c r="D49" s="4">
        <v>0</v>
      </c>
      <c r="E49" s="4">
        <v>1043.8123428138201</v>
      </c>
      <c r="F49" s="4">
        <v>1190.8962865824901</v>
      </c>
      <c r="G49" s="4">
        <v>2309.5755628879801</v>
      </c>
      <c r="H49" s="4">
        <v>2316.4554799986704</v>
      </c>
      <c r="I49" s="4">
        <v>1247.9378940716699</v>
      </c>
      <c r="J49" s="4">
        <v>2490.0542960286598</v>
      </c>
      <c r="K49" s="20">
        <v>10598.731862383291</v>
      </c>
      <c r="L49" s="24"/>
      <c r="M49" s="19">
        <f t="shared" si="0"/>
        <v>-10598.731862383291</v>
      </c>
      <c r="N49" s="92"/>
      <c r="O49" s="3"/>
      <c r="P49" s="3" t="s">
        <v>854</v>
      </c>
      <c r="Q49" s="4">
        <v>0</v>
      </c>
      <c r="R49" s="4">
        <v>0</v>
      </c>
      <c r="S49" s="4">
        <v>653.42652660146007</v>
      </c>
      <c r="T49" s="4">
        <v>745.50107540129022</v>
      </c>
      <c r="U49" s="4">
        <v>1445.7943023672854</v>
      </c>
      <c r="V49" s="4">
        <v>1450.1011304798992</v>
      </c>
      <c r="W49" s="4">
        <v>781.20912168857001</v>
      </c>
      <c r="X49" s="4">
        <v>1558.7739893141459</v>
      </c>
      <c r="Y49" s="92">
        <v>6634.8061458526508</v>
      </c>
    </row>
    <row r="50" spans="1:25" ht="21" x14ac:dyDescent="0.35">
      <c r="A50" s="3"/>
      <c r="B50" s="3" t="s">
        <v>855</v>
      </c>
      <c r="C50" s="4">
        <v>10.124996250000001</v>
      </c>
      <c r="D50" s="4">
        <v>0</v>
      </c>
      <c r="E50" s="4">
        <v>463.11433258159997</v>
      </c>
      <c r="F50" s="4">
        <v>255.17527624990001</v>
      </c>
      <c r="G50" s="4">
        <v>504.87041045541002</v>
      </c>
      <c r="H50" s="4">
        <v>47.552427961769993</v>
      </c>
      <c r="I50" s="4">
        <v>0</v>
      </c>
      <c r="J50" s="4">
        <v>1337.6229805384701</v>
      </c>
      <c r="K50" s="20">
        <v>2618.46042403715</v>
      </c>
      <c r="L50" s="24"/>
      <c r="M50" s="19">
        <f t="shared" si="0"/>
        <v>-2618.46042403715</v>
      </c>
      <c r="N50" s="92"/>
      <c r="O50" s="3"/>
      <c r="P50" s="3" t="s">
        <v>855</v>
      </c>
      <c r="Q50" s="4">
        <v>6.3989976300000002</v>
      </c>
      <c r="R50" s="4">
        <v>0</v>
      </c>
      <c r="S50" s="4">
        <v>289.90957219659998</v>
      </c>
      <c r="T50" s="4">
        <v>159.7397229325</v>
      </c>
      <c r="U50" s="4">
        <v>316.04887694479004</v>
      </c>
      <c r="V50" s="4">
        <v>29.767819904060996</v>
      </c>
      <c r="W50" s="4">
        <v>0</v>
      </c>
      <c r="X50" s="4">
        <v>837.35198581701002</v>
      </c>
      <c r="Y50" s="92">
        <v>1639.216975424961</v>
      </c>
    </row>
    <row r="51" spans="1:25" ht="21" x14ac:dyDescent="0.35">
      <c r="A51" s="3"/>
      <c r="B51" s="3" t="s">
        <v>856</v>
      </c>
      <c r="C51" s="4">
        <v>0</v>
      </c>
      <c r="D51" s="4">
        <v>0</v>
      </c>
      <c r="E51" s="4">
        <v>0</v>
      </c>
      <c r="F51" s="4">
        <v>60.681442894199996</v>
      </c>
      <c r="G51" s="4">
        <v>715.35140438445001</v>
      </c>
      <c r="H51" s="4">
        <v>170.80868543539</v>
      </c>
      <c r="I51" s="4">
        <v>1.58412016173</v>
      </c>
      <c r="J51" s="4">
        <v>824.95042075736012</v>
      </c>
      <c r="K51" s="20">
        <v>1773.3760736331301</v>
      </c>
      <c r="L51" s="24"/>
      <c r="M51" s="19">
        <f t="shared" si="0"/>
        <v>-1773.3760736331301</v>
      </c>
      <c r="N51" s="92"/>
      <c r="O51" s="3"/>
      <c r="P51" s="3" t="s">
        <v>856</v>
      </c>
      <c r="Q51" s="4">
        <v>0</v>
      </c>
      <c r="R51" s="4">
        <v>0</v>
      </c>
      <c r="S51" s="4">
        <v>0</v>
      </c>
      <c r="T51" s="4">
        <v>37.986583251799999</v>
      </c>
      <c r="U51" s="4">
        <v>447.80997914474</v>
      </c>
      <c r="V51" s="4">
        <v>106.92623708257</v>
      </c>
      <c r="W51" s="4">
        <v>0.99165922124299999</v>
      </c>
      <c r="X51" s="4">
        <v>516.41896339411994</v>
      </c>
      <c r="Y51" s="92">
        <v>1110.133422094473</v>
      </c>
    </row>
    <row r="52" spans="1:25" ht="21" x14ac:dyDescent="0.35">
      <c r="A52" s="3"/>
      <c r="B52" s="3" t="s">
        <v>857</v>
      </c>
      <c r="C52" s="4">
        <v>0</v>
      </c>
      <c r="D52" s="4">
        <v>0</v>
      </c>
      <c r="E52" s="4">
        <v>0</v>
      </c>
      <c r="F52" s="4">
        <v>0</v>
      </c>
      <c r="G52" s="4">
        <v>116.18403889727999</v>
      </c>
      <c r="H52" s="4">
        <v>1239.4557598904</v>
      </c>
      <c r="I52" s="4">
        <v>176.0196989133</v>
      </c>
      <c r="J52" s="4">
        <v>3372.3062229301499</v>
      </c>
      <c r="K52" s="20">
        <v>4903.9657206311304</v>
      </c>
      <c r="L52" s="24"/>
      <c r="M52" s="19">
        <f t="shared" si="0"/>
        <v>-4903.9657206311304</v>
      </c>
      <c r="N52" s="92"/>
      <c r="O52" s="3"/>
      <c r="P52" s="3" t="s">
        <v>857</v>
      </c>
      <c r="Q52" s="4">
        <v>0</v>
      </c>
      <c r="R52" s="4">
        <v>0</v>
      </c>
      <c r="S52" s="4">
        <v>0</v>
      </c>
      <c r="T52" s="4">
        <v>0</v>
      </c>
      <c r="U52" s="4">
        <v>72.731208349699997</v>
      </c>
      <c r="V52" s="4">
        <v>775.89930569104013</v>
      </c>
      <c r="W52" s="4">
        <v>110.1883315197</v>
      </c>
      <c r="X52" s="4">
        <v>2111.0636955536297</v>
      </c>
      <c r="Y52" s="92">
        <v>3069.8825411140697</v>
      </c>
    </row>
    <row r="53" spans="1:25" ht="21" x14ac:dyDescent="0.35">
      <c r="A53" s="3"/>
      <c r="B53" s="3" t="s">
        <v>852</v>
      </c>
      <c r="C53" s="4">
        <v>0</v>
      </c>
      <c r="D53" s="4">
        <v>0</v>
      </c>
      <c r="E53" s="4">
        <v>0</v>
      </c>
      <c r="F53" s="4">
        <v>0</v>
      </c>
      <c r="G53" s="4">
        <v>873.11303095793005</v>
      </c>
      <c r="H53" s="4">
        <v>73.550332458930001</v>
      </c>
      <c r="I53" s="4">
        <v>130.446410856</v>
      </c>
      <c r="J53" s="4">
        <v>1092.1956284796399</v>
      </c>
      <c r="K53" s="20">
        <v>2169.3054027525</v>
      </c>
      <c r="L53" s="24"/>
      <c r="M53" s="19">
        <f t="shared" si="0"/>
        <v>-2169.3054027525</v>
      </c>
      <c r="N53" s="92"/>
      <c r="O53" s="3"/>
      <c r="P53" s="3" t="s">
        <v>852</v>
      </c>
      <c r="Q53" s="4">
        <v>0</v>
      </c>
      <c r="R53" s="4">
        <v>0</v>
      </c>
      <c r="S53" s="4">
        <v>0</v>
      </c>
      <c r="T53" s="4">
        <v>0</v>
      </c>
      <c r="U53" s="4">
        <v>546.56875738045994</v>
      </c>
      <c r="V53" s="4">
        <v>46.042508119269996</v>
      </c>
      <c r="W53" s="4">
        <v>81.659453195899999</v>
      </c>
      <c r="X53" s="4">
        <v>683.71446342832007</v>
      </c>
      <c r="Y53" s="92">
        <v>1357.9851821239499</v>
      </c>
    </row>
    <row r="54" spans="1:25" ht="21" x14ac:dyDescent="0.35">
      <c r="A54" s="3"/>
      <c r="B54" s="3" t="s">
        <v>858</v>
      </c>
      <c r="C54" s="4">
        <v>85.870193817699999</v>
      </c>
      <c r="D54" s="4">
        <v>0</v>
      </c>
      <c r="E54" s="4">
        <v>724.48631325779991</v>
      </c>
      <c r="F54" s="4">
        <v>1358.8060612152801</v>
      </c>
      <c r="G54" s="4">
        <v>1833.0298501148104</v>
      </c>
      <c r="H54" s="4">
        <v>281.49895903871004</v>
      </c>
      <c r="I54" s="4">
        <v>764.21525871622998</v>
      </c>
      <c r="J54" s="4">
        <v>2989.4779044449501</v>
      </c>
      <c r="K54" s="20">
        <v>8037.3845406054807</v>
      </c>
      <c r="L54" s="24"/>
      <c r="M54" s="19">
        <f t="shared" si="0"/>
        <v>-8037.3845406054807</v>
      </c>
      <c r="N54" s="92"/>
      <c r="O54" s="3"/>
      <c r="P54" s="3" t="s">
        <v>858</v>
      </c>
      <c r="Q54" s="4">
        <v>54.26996249279</v>
      </c>
      <c r="R54" s="4">
        <v>0</v>
      </c>
      <c r="S54" s="4">
        <v>453.52843209969996</v>
      </c>
      <c r="T54" s="4">
        <v>850.61259432093004</v>
      </c>
      <c r="U54" s="4">
        <v>1147.4766861714313</v>
      </c>
      <c r="V54" s="4">
        <v>176.21834835817</v>
      </c>
      <c r="W54" s="4">
        <v>478.39875195639002</v>
      </c>
      <c r="X54" s="4">
        <v>1871.4131681827359</v>
      </c>
      <c r="Y54" s="92">
        <v>5031.917943582147</v>
      </c>
    </row>
    <row r="55" spans="1:25" ht="21" x14ac:dyDescent="0.35">
      <c r="A55" s="3" t="s">
        <v>859</v>
      </c>
      <c r="B55" s="3"/>
      <c r="C55" s="4">
        <v>299.9205677791</v>
      </c>
      <c r="D55" s="4">
        <v>0</v>
      </c>
      <c r="E55" s="4">
        <v>2679.2978603860702</v>
      </c>
      <c r="F55" s="4">
        <v>3222.2601485216701</v>
      </c>
      <c r="G55" s="4">
        <v>6794.6156321897797</v>
      </c>
      <c r="H55" s="4">
        <v>6036.3965239323206</v>
      </c>
      <c r="I55" s="4">
        <v>6181.9047923775397</v>
      </c>
      <c r="J55" s="4">
        <v>15650.84110551999</v>
      </c>
      <c r="K55" s="20">
        <v>40865.236630706473</v>
      </c>
      <c r="L55" s="24">
        <v>99750</v>
      </c>
      <c r="M55" s="19">
        <f t="shared" si="0"/>
        <v>58884.763369293527</v>
      </c>
      <c r="N55" s="92"/>
      <c r="O55" s="3" t="s">
        <v>859</v>
      </c>
      <c r="P55" s="3"/>
      <c r="Q55" s="4">
        <v>189.54979883651001</v>
      </c>
      <c r="R55" s="4">
        <v>0</v>
      </c>
      <c r="S55" s="4">
        <v>1677.2404606024702</v>
      </c>
      <c r="T55" s="4">
        <v>2017.1348529755205</v>
      </c>
      <c r="U55" s="4">
        <v>4253.4293857503544</v>
      </c>
      <c r="V55" s="4">
        <v>3778.7842239822617</v>
      </c>
      <c r="W55" s="4">
        <v>3869.8724000248631</v>
      </c>
      <c r="X55" s="4">
        <v>9797.4265320552349</v>
      </c>
      <c r="Y55" s="92">
        <v>25583.437654227215</v>
      </c>
    </row>
    <row r="56" spans="1:25" ht="21" x14ac:dyDescent="0.35">
      <c r="A56" s="3" t="s">
        <v>860</v>
      </c>
      <c r="B56" s="3" t="s">
        <v>861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7.0270102249199997</v>
      </c>
      <c r="J56" s="4">
        <v>0</v>
      </c>
      <c r="K56" s="20">
        <v>7.0270102249199997</v>
      </c>
      <c r="L56" s="24"/>
      <c r="M56" s="19">
        <f t="shared" si="0"/>
        <v>-7.0270102249199997</v>
      </c>
      <c r="N56" s="92"/>
      <c r="O56" s="3" t="s">
        <v>860</v>
      </c>
      <c r="P56" s="3" t="s">
        <v>861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4.3989084007999999</v>
      </c>
      <c r="X56" s="4">
        <v>0</v>
      </c>
      <c r="Y56" s="92">
        <v>4.3989084007999999</v>
      </c>
    </row>
    <row r="57" spans="1:25" ht="21" x14ac:dyDescent="0.35">
      <c r="A57" s="3"/>
      <c r="B57" s="3" t="s">
        <v>739</v>
      </c>
      <c r="C57" s="4">
        <v>21.4904463976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11287.6785779</v>
      </c>
      <c r="J57" s="4">
        <v>0</v>
      </c>
      <c r="K57" s="20">
        <v>11309.1690242976</v>
      </c>
      <c r="L57" s="24"/>
      <c r="M57" s="19">
        <f t="shared" si="0"/>
        <v>-11309.1690242976</v>
      </c>
      <c r="N57" s="92"/>
      <c r="O57" s="3"/>
      <c r="P57" s="3" t="s">
        <v>739</v>
      </c>
      <c r="Q57" s="4">
        <v>13.5819621233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7066.08678977</v>
      </c>
      <c r="X57" s="4">
        <v>0</v>
      </c>
      <c r="Y57" s="92">
        <v>7079.6687518933004</v>
      </c>
    </row>
    <row r="58" spans="1:25" ht="21" x14ac:dyDescent="0.35">
      <c r="A58" s="3"/>
      <c r="B58" s="3" t="s">
        <v>862</v>
      </c>
      <c r="C58" s="4">
        <v>0</v>
      </c>
      <c r="D58" s="4">
        <v>0</v>
      </c>
      <c r="E58" s="4">
        <v>0</v>
      </c>
      <c r="F58" s="4">
        <v>0</v>
      </c>
      <c r="G58" s="4">
        <v>15.1875</v>
      </c>
      <c r="H58" s="4">
        <v>0</v>
      </c>
      <c r="I58" s="4">
        <v>0</v>
      </c>
      <c r="J58" s="4">
        <v>0</v>
      </c>
      <c r="K58" s="20">
        <v>15.1875</v>
      </c>
      <c r="L58" s="24"/>
      <c r="M58" s="19">
        <f t="shared" si="0"/>
        <v>-15.1875</v>
      </c>
      <c r="N58" s="92"/>
      <c r="O58" s="3"/>
      <c r="P58" s="3" t="s">
        <v>862</v>
      </c>
      <c r="Q58" s="4">
        <v>0</v>
      </c>
      <c r="R58" s="4">
        <v>0</v>
      </c>
      <c r="S58" s="4">
        <v>0</v>
      </c>
      <c r="T58" s="4">
        <v>0</v>
      </c>
      <c r="U58" s="4">
        <v>9.5073749999999997</v>
      </c>
      <c r="V58" s="4">
        <v>0</v>
      </c>
      <c r="W58" s="4">
        <v>0</v>
      </c>
      <c r="X58" s="4">
        <v>0</v>
      </c>
      <c r="Y58" s="92">
        <v>9.5073749999999997</v>
      </c>
    </row>
    <row r="59" spans="1:25" ht="21" x14ac:dyDescent="0.35">
      <c r="A59" s="3" t="s">
        <v>863</v>
      </c>
      <c r="B59" s="3"/>
      <c r="C59" s="4">
        <v>21.4904463976</v>
      </c>
      <c r="D59" s="4">
        <v>0</v>
      </c>
      <c r="E59" s="4">
        <v>0</v>
      </c>
      <c r="F59" s="4">
        <v>0</v>
      </c>
      <c r="G59" s="4">
        <v>15.1875</v>
      </c>
      <c r="H59" s="4">
        <v>0</v>
      </c>
      <c r="I59" s="4">
        <v>11294.70558812492</v>
      </c>
      <c r="J59" s="4">
        <v>0</v>
      </c>
      <c r="K59" s="20">
        <v>11331.38353452252</v>
      </c>
      <c r="L59" s="24">
        <v>74700</v>
      </c>
      <c r="M59" s="19">
        <f t="shared" si="0"/>
        <v>63368.616465477477</v>
      </c>
      <c r="N59" s="92"/>
      <c r="O59" s="3" t="s">
        <v>863</v>
      </c>
      <c r="P59" s="3"/>
      <c r="Q59" s="4">
        <v>13.5819621233</v>
      </c>
      <c r="R59" s="4">
        <v>0</v>
      </c>
      <c r="S59" s="4">
        <v>0</v>
      </c>
      <c r="T59" s="4">
        <v>0</v>
      </c>
      <c r="U59" s="4">
        <v>9.5073749999999997</v>
      </c>
      <c r="V59" s="4">
        <v>0</v>
      </c>
      <c r="W59" s="4">
        <v>7070.4856981707999</v>
      </c>
      <c r="X59" s="4">
        <v>0</v>
      </c>
      <c r="Y59" s="92">
        <v>7093.5750352941004</v>
      </c>
    </row>
    <row r="60" spans="1:25" ht="21" x14ac:dyDescent="0.35">
      <c r="A60" s="3" t="s">
        <v>864</v>
      </c>
      <c r="B60" s="3" t="s">
        <v>865</v>
      </c>
      <c r="C60" s="4">
        <v>0</v>
      </c>
      <c r="D60" s="4">
        <v>0</v>
      </c>
      <c r="E60" s="4">
        <v>0</v>
      </c>
      <c r="F60" s="4">
        <v>0</v>
      </c>
      <c r="G60" s="4">
        <v>20.25</v>
      </c>
      <c r="H60" s="4">
        <v>17.788236893899999</v>
      </c>
      <c r="I60" s="4">
        <v>39.687841372299999</v>
      </c>
      <c r="J60" s="4">
        <v>535.857771168</v>
      </c>
      <c r="K60" s="20">
        <v>613.58384943420003</v>
      </c>
      <c r="L60" s="24"/>
      <c r="M60" s="19">
        <f t="shared" si="0"/>
        <v>-613.58384943420003</v>
      </c>
      <c r="N60" s="92"/>
      <c r="O60" s="3" t="s">
        <v>864</v>
      </c>
      <c r="P60" s="3" t="s">
        <v>865</v>
      </c>
      <c r="Q60" s="4">
        <v>0</v>
      </c>
      <c r="R60" s="4">
        <v>0</v>
      </c>
      <c r="S60" s="4">
        <v>0</v>
      </c>
      <c r="T60" s="4">
        <v>0</v>
      </c>
      <c r="U60" s="4">
        <v>12.676500000000001</v>
      </c>
      <c r="V60" s="4">
        <v>11.1354362956</v>
      </c>
      <c r="W60" s="4">
        <v>24.844588699100001</v>
      </c>
      <c r="X60" s="4">
        <v>335.446964751</v>
      </c>
      <c r="Y60" s="92">
        <v>384.10348974570002</v>
      </c>
    </row>
    <row r="61" spans="1:25" ht="21" x14ac:dyDescent="0.35">
      <c r="A61" s="3"/>
      <c r="B61" s="3" t="s">
        <v>866</v>
      </c>
      <c r="C61" s="4">
        <v>0</v>
      </c>
      <c r="D61" s="4">
        <v>0</v>
      </c>
      <c r="E61" s="4">
        <v>0</v>
      </c>
      <c r="F61" s="4">
        <v>15.977833643369999</v>
      </c>
      <c r="G61" s="4">
        <v>83.259259070109991</v>
      </c>
      <c r="H61" s="4">
        <v>40.144914493099996</v>
      </c>
      <c r="I61" s="4">
        <v>0</v>
      </c>
      <c r="J61" s="4">
        <v>1171.6963083389701</v>
      </c>
      <c r="K61" s="20">
        <v>1311.0783155455501</v>
      </c>
      <c r="L61" s="24"/>
      <c r="M61" s="19">
        <f t="shared" si="0"/>
        <v>-1311.0783155455501</v>
      </c>
      <c r="N61" s="92"/>
      <c r="O61" s="3"/>
      <c r="P61" s="3" t="s">
        <v>866</v>
      </c>
      <c r="Q61" s="4">
        <v>0</v>
      </c>
      <c r="R61" s="4">
        <v>0</v>
      </c>
      <c r="S61" s="4">
        <v>0</v>
      </c>
      <c r="T61" s="4">
        <v>10.00212386075</v>
      </c>
      <c r="U61" s="4">
        <v>52.120296177899995</v>
      </c>
      <c r="V61" s="4">
        <v>25.130716472709999</v>
      </c>
      <c r="W61" s="4">
        <v>0</v>
      </c>
      <c r="X61" s="4">
        <v>733.48188902014022</v>
      </c>
      <c r="Y61" s="92">
        <v>820.73502553150024</v>
      </c>
    </row>
    <row r="62" spans="1:25" ht="21" x14ac:dyDescent="0.35">
      <c r="A62" s="3"/>
      <c r="B62" s="3" t="s">
        <v>867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466.5621586277</v>
      </c>
      <c r="J62" s="4">
        <v>0</v>
      </c>
      <c r="K62" s="20">
        <v>466.5621586277</v>
      </c>
      <c r="L62" s="24"/>
      <c r="M62" s="19">
        <f t="shared" si="0"/>
        <v>-466.5621586277</v>
      </c>
      <c r="N62" s="92"/>
      <c r="O62" s="3"/>
      <c r="P62" s="3" t="s">
        <v>867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292.06791130089994</v>
      </c>
      <c r="X62" s="4">
        <v>0</v>
      </c>
      <c r="Y62" s="92">
        <v>292.06791130089994</v>
      </c>
    </row>
    <row r="63" spans="1:25" ht="21" x14ac:dyDescent="0.35">
      <c r="A63" s="3"/>
      <c r="B63" s="3" t="s">
        <v>868</v>
      </c>
      <c r="C63" s="4">
        <v>14.0624971875</v>
      </c>
      <c r="D63" s="4">
        <v>300.12485772700001</v>
      </c>
      <c r="E63" s="4">
        <v>1313.38682660731</v>
      </c>
      <c r="F63" s="4">
        <v>2244.5489682819002</v>
      </c>
      <c r="G63" s="4">
        <v>1771.8072879872097</v>
      </c>
      <c r="H63" s="4">
        <v>2089.5708249711802</v>
      </c>
      <c r="I63" s="4">
        <v>1420.1727216706402</v>
      </c>
      <c r="J63" s="4">
        <v>2438.4538133205897</v>
      </c>
      <c r="K63" s="20">
        <v>11592.12779775333</v>
      </c>
      <c r="L63" s="24"/>
      <c r="M63" s="19">
        <f t="shared" si="0"/>
        <v>-11592.12779775333</v>
      </c>
      <c r="N63" s="92"/>
      <c r="O63" s="3"/>
      <c r="P63" s="3" t="s">
        <v>868</v>
      </c>
      <c r="Q63" s="4">
        <v>8.8874982224999997</v>
      </c>
      <c r="R63" s="4">
        <v>189.67891008356</v>
      </c>
      <c r="S63" s="4">
        <v>822.18015345654999</v>
      </c>
      <c r="T63" s="4">
        <v>1405.0876541453001</v>
      </c>
      <c r="U63" s="4">
        <v>1109.1513622797172</v>
      </c>
      <c r="V63" s="4">
        <v>1308.07133643202</v>
      </c>
      <c r="W63" s="4">
        <v>889.0281237654101</v>
      </c>
      <c r="X63" s="4">
        <v>1526.4720871388199</v>
      </c>
      <c r="Y63" s="92">
        <v>7258.5571255238774</v>
      </c>
    </row>
    <row r="64" spans="1:25" ht="21" x14ac:dyDescent="0.35">
      <c r="A64" s="3"/>
      <c r="B64" s="3" t="s">
        <v>869</v>
      </c>
      <c r="C64" s="4">
        <v>404.73552379069997</v>
      </c>
      <c r="D64" s="4">
        <v>785.61482919470006</v>
      </c>
      <c r="E64" s="4">
        <v>2138.1305832685202</v>
      </c>
      <c r="F64" s="4">
        <v>1207.6366288186898</v>
      </c>
      <c r="G64" s="4">
        <v>1027.8007740374901</v>
      </c>
      <c r="H64" s="4">
        <v>314.62469682625004</v>
      </c>
      <c r="I64" s="4">
        <v>268.90534955667999</v>
      </c>
      <c r="J64" s="4">
        <v>1193.54668136024</v>
      </c>
      <c r="K64" s="20">
        <v>7340.9950668532692</v>
      </c>
      <c r="L64" s="24"/>
      <c r="M64" s="19">
        <f t="shared" si="0"/>
        <v>-7340.9950668532692</v>
      </c>
      <c r="N64" s="92"/>
      <c r="O64" s="3"/>
      <c r="P64" s="3" t="s">
        <v>869</v>
      </c>
      <c r="Q64" s="4">
        <v>255.79285103570004</v>
      </c>
      <c r="R64" s="4">
        <v>496.50857205071003</v>
      </c>
      <c r="S64" s="4">
        <v>1338.4697451260899</v>
      </c>
      <c r="T64" s="4">
        <v>755.98052964062526</v>
      </c>
      <c r="U64" s="4">
        <v>643.40328454777989</v>
      </c>
      <c r="V64" s="4">
        <v>196.95506021328606</v>
      </c>
      <c r="W64" s="4">
        <v>168.33474882226</v>
      </c>
      <c r="X64" s="4">
        <v>747.16022253140898</v>
      </c>
      <c r="Y64" s="92">
        <v>4602.60501396786</v>
      </c>
    </row>
    <row r="65" spans="1:25" ht="21" x14ac:dyDescent="0.35">
      <c r="A65" s="3"/>
      <c r="B65" s="3" t="s">
        <v>510</v>
      </c>
      <c r="C65" s="4">
        <v>0</v>
      </c>
      <c r="D65" s="4">
        <v>0</v>
      </c>
      <c r="E65" s="4">
        <v>0</v>
      </c>
      <c r="F65" s="4">
        <v>31.16808674772</v>
      </c>
      <c r="G65" s="4">
        <v>23.980365287400002</v>
      </c>
      <c r="H65" s="4">
        <v>386.19243293256</v>
      </c>
      <c r="I65" s="4">
        <v>0</v>
      </c>
      <c r="J65" s="4">
        <v>624.29756218062971</v>
      </c>
      <c r="K65" s="20">
        <v>1065.6384471483098</v>
      </c>
      <c r="L65" s="24"/>
      <c r="M65" s="19">
        <f t="shared" si="0"/>
        <v>-1065.6384471483098</v>
      </c>
      <c r="N65" s="92"/>
      <c r="O65" s="3"/>
      <c r="P65" s="3" t="s">
        <v>510</v>
      </c>
      <c r="Q65" s="4">
        <v>0</v>
      </c>
      <c r="R65" s="4">
        <v>0</v>
      </c>
      <c r="S65" s="4">
        <v>0</v>
      </c>
      <c r="T65" s="4">
        <v>19.511222304070003</v>
      </c>
      <c r="U65" s="4">
        <v>15.011708669900001</v>
      </c>
      <c r="V65" s="4">
        <v>241.756463016238</v>
      </c>
      <c r="W65" s="4">
        <v>0</v>
      </c>
      <c r="X65" s="4">
        <v>390.81027392510902</v>
      </c>
      <c r="Y65" s="92">
        <v>667.08966791531702</v>
      </c>
    </row>
    <row r="66" spans="1:25" ht="21" x14ac:dyDescent="0.35">
      <c r="A66" s="3"/>
      <c r="B66" s="3" t="s">
        <v>870</v>
      </c>
      <c r="C66" s="4">
        <v>384.91622705930001</v>
      </c>
      <c r="D66" s="4">
        <v>94.865771651749995</v>
      </c>
      <c r="E66" s="4">
        <v>1418.45928980808</v>
      </c>
      <c r="F66" s="4">
        <v>2118.5574884621701</v>
      </c>
      <c r="G66" s="4">
        <v>1740.74189588238</v>
      </c>
      <c r="H66" s="4">
        <v>607.70116285148993</v>
      </c>
      <c r="I66" s="4">
        <v>1142.5913647983</v>
      </c>
      <c r="J66" s="4">
        <v>1847.9614863680997</v>
      </c>
      <c r="K66" s="20">
        <v>9355.7946868815689</v>
      </c>
      <c r="L66" s="24"/>
      <c r="M66" s="19">
        <f t="shared" si="0"/>
        <v>-9355.7946868815689</v>
      </c>
      <c r="N66" s="92"/>
      <c r="O66" s="3"/>
      <c r="P66" s="3" t="s">
        <v>870</v>
      </c>
      <c r="Q66" s="4">
        <v>243.26705550149998</v>
      </c>
      <c r="R66" s="4">
        <v>59.955167683950002</v>
      </c>
      <c r="S66" s="4">
        <v>887.95551541938994</v>
      </c>
      <c r="T66" s="4">
        <v>1326.2169877774998</v>
      </c>
      <c r="U66" s="4">
        <v>1089.7044268224199</v>
      </c>
      <c r="V66" s="4">
        <v>380.42092794499996</v>
      </c>
      <c r="W66" s="4">
        <v>715.26219436458996</v>
      </c>
      <c r="X66" s="4">
        <v>1156.8238904658961</v>
      </c>
      <c r="Y66" s="92">
        <v>5859.6061659802454</v>
      </c>
    </row>
    <row r="67" spans="1:25" ht="21" x14ac:dyDescent="0.35">
      <c r="A67" s="3"/>
      <c r="B67" s="3" t="s">
        <v>864</v>
      </c>
      <c r="C67" s="4">
        <v>1269.3371031273</v>
      </c>
      <c r="D67" s="4">
        <v>782.23104856930013</v>
      </c>
      <c r="E67" s="4">
        <v>610.27296540658995</v>
      </c>
      <c r="F67" s="4">
        <v>1006.6678430755402</v>
      </c>
      <c r="G67" s="4">
        <v>727.72634768199998</v>
      </c>
      <c r="H67" s="4">
        <v>758.79718410783983</v>
      </c>
      <c r="I67" s="4">
        <v>6.25</v>
      </c>
      <c r="J67" s="4">
        <v>701.26946272721011</v>
      </c>
      <c r="K67" s="20">
        <v>5862.5519546957803</v>
      </c>
      <c r="L67" s="24"/>
      <c r="M67" s="19">
        <f t="shared" si="0"/>
        <v>-5862.5519546957803</v>
      </c>
      <c r="N67" s="92"/>
      <c r="O67" s="3"/>
      <c r="P67" s="3" t="s">
        <v>864</v>
      </c>
      <c r="Q67" s="4">
        <v>802.2210491763301</v>
      </c>
      <c r="R67" s="4">
        <v>494.37002269530001</v>
      </c>
      <c r="S67" s="4">
        <v>382.03087634461002</v>
      </c>
      <c r="T67" s="4">
        <v>630.17406976533994</v>
      </c>
      <c r="U67" s="4">
        <v>455.55669364888996</v>
      </c>
      <c r="V67" s="4">
        <v>475.0070372515101</v>
      </c>
      <c r="W67" s="4">
        <v>3.9125000000000001</v>
      </c>
      <c r="X67" s="4">
        <v>438.99468366707993</v>
      </c>
      <c r="Y67" s="92">
        <v>3682.2669325490597</v>
      </c>
    </row>
    <row r="68" spans="1:25" ht="21" x14ac:dyDescent="0.35">
      <c r="A68" s="3" t="s">
        <v>871</v>
      </c>
      <c r="B68" s="3"/>
      <c r="C68" s="4">
        <v>2073.0513511648001</v>
      </c>
      <c r="D68" s="4">
        <v>1962.8365071427502</v>
      </c>
      <c r="E68" s="4">
        <v>5480.2496650904995</v>
      </c>
      <c r="F68" s="4">
        <v>6624.5568490293899</v>
      </c>
      <c r="G68" s="4">
        <v>5395.5659299465906</v>
      </c>
      <c r="H68" s="4">
        <v>4214.8194530763203</v>
      </c>
      <c r="I68" s="4">
        <v>3344.1694360256197</v>
      </c>
      <c r="J68" s="4">
        <v>8513.0830854637388</v>
      </c>
      <c r="K68" s="20">
        <v>37608.332276939713</v>
      </c>
      <c r="L68" s="24">
        <v>144290</v>
      </c>
      <c r="M68" s="19">
        <f t="shared" si="0"/>
        <v>106681.66772306029</v>
      </c>
      <c r="N68" s="92"/>
      <c r="O68" s="3" t="s">
        <v>871</v>
      </c>
      <c r="P68" s="3"/>
      <c r="Q68" s="4">
        <v>1310.1684539360301</v>
      </c>
      <c r="R68" s="4">
        <v>1240.5126725135201</v>
      </c>
      <c r="S68" s="4">
        <v>3430.6362903466402</v>
      </c>
      <c r="T68" s="4">
        <v>4146.9725874935848</v>
      </c>
      <c r="U68" s="4">
        <v>3377.6242721466065</v>
      </c>
      <c r="V68" s="4">
        <v>2638.4769776263643</v>
      </c>
      <c r="W68" s="4">
        <v>2093.4500669522599</v>
      </c>
      <c r="X68" s="4">
        <v>5329.1900114994542</v>
      </c>
      <c r="Y68" s="92">
        <v>23567.03133251446</v>
      </c>
    </row>
    <row r="69" spans="1:25" ht="21" x14ac:dyDescent="0.35">
      <c r="A69" s="221" t="s">
        <v>142</v>
      </c>
      <c r="B69" s="222"/>
      <c r="C69" s="92">
        <v>3324.40870042703</v>
      </c>
      <c r="D69" s="92">
        <v>4021.7962712090502</v>
      </c>
      <c r="E69" s="92">
        <v>15261.090416772751</v>
      </c>
      <c r="F69" s="92">
        <v>35651.26743749158</v>
      </c>
      <c r="G69" s="92">
        <v>31161.331718482514</v>
      </c>
      <c r="H69" s="92">
        <v>34748.55029857489</v>
      </c>
      <c r="I69" s="92">
        <v>54632.769248783356</v>
      </c>
      <c r="J69" s="92">
        <v>67019.056818013807</v>
      </c>
      <c r="K69" s="92">
        <v>245820.27090975491</v>
      </c>
      <c r="L69" s="92">
        <f>SUM(L11:L68)</f>
        <v>709600</v>
      </c>
      <c r="M69" s="92">
        <f t="shared" si="0"/>
        <v>463779.72909024509</v>
      </c>
      <c r="N69" s="92"/>
      <c r="O69" s="221" t="s">
        <v>142</v>
      </c>
      <c r="P69" s="222"/>
      <c r="Q69" s="92">
        <v>2101.0262986698699</v>
      </c>
      <c r="R69" s="92">
        <v>2541.7752434032095</v>
      </c>
      <c r="S69" s="92">
        <v>9553.4426009011331</v>
      </c>
      <c r="T69" s="92">
        <v>22317.693415868736</v>
      </c>
      <c r="U69" s="92">
        <v>19506.993655770482</v>
      </c>
      <c r="V69" s="92">
        <v>21752.592486908179</v>
      </c>
      <c r="W69" s="92">
        <v>34200.113549714508</v>
      </c>
      <c r="X69" s="92">
        <v>41953.929568073603</v>
      </c>
      <c r="Y69" s="92">
        <v>153927.56681930975</v>
      </c>
    </row>
  </sheetData>
  <mergeCells count="26">
    <mergeCell ref="Y8:Y10"/>
    <mergeCell ref="C9:D9"/>
    <mergeCell ref="E9:F9"/>
    <mergeCell ref="A1:M1"/>
    <mergeCell ref="A2:M2"/>
    <mergeCell ref="U9:V9"/>
    <mergeCell ref="W9:X9"/>
    <mergeCell ref="A8:A10"/>
    <mergeCell ref="B8:B10"/>
    <mergeCell ref="C8:J8"/>
    <mergeCell ref="Q8:X8"/>
    <mergeCell ref="O2:Y2"/>
    <mergeCell ref="O1:Y1"/>
    <mergeCell ref="A3:A6"/>
    <mergeCell ref="B3:M3"/>
    <mergeCell ref="B4:M4"/>
    <mergeCell ref="Q9:R9"/>
    <mergeCell ref="S9:T9"/>
    <mergeCell ref="O8:O10"/>
    <mergeCell ref="P8:P10"/>
    <mergeCell ref="O69:P69"/>
    <mergeCell ref="B5:M5"/>
    <mergeCell ref="B6:M6"/>
    <mergeCell ref="A69:B6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6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6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20.5" customWidth="1"/>
    <col min="16" max="16" width="15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872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5501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9"/>
      <c r="O3" s="100"/>
      <c r="P3" s="100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0"/>
      <c r="O4" s="97"/>
      <c r="P4" s="97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0"/>
      <c r="O5" s="97"/>
      <c r="P5" s="97"/>
      <c r="Q5" s="61"/>
      <c r="R5" s="61"/>
      <c r="S5" s="61"/>
      <c r="T5" s="61"/>
      <c r="U5" s="61"/>
      <c r="V5" s="61"/>
      <c r="W5" s="61"/>
      <c r="X5" s="61"/>
      <c r="Y5" s="61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0"/>
      <c r="O6" s="97"/>
      <c r="P6" s="97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70"/>
      <c r="O7" s="70"/>
      <c r="P7" s="70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873</v>
      </c>
      <c r="B11" s="3" t="s">
        <v>874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6.1249869506300003</v>
      </c>
      <c r="I11" s="4">
        <v>86.197930007460002</v>
      </c>
      <c r="J11" s="4">
        <v>3375.3592640938186</v>
      </c>
      <c r="K11" s="20">
        <v>3467.6821810519086</v>
      </c>
      <c r="L11" s="24"/>
      <c r="M11" s="19">
        <f>SUM(L11-K11)</f>
        <v>-3467.6821810519086</v>
      </c>
      <c r="N11" s="92"/>
      <c r="O11" s="3" t="s">
        <v>873</v>
      </c>
      <c r="P11" s="3" t="s">
        <v>874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1.8987459546959999</v>
      </c>
      <c r="W11" s="4">
        <v>26.721358302296998</v>
      </c>
      <c r="X11" s="4">
        <v>1046.3613718689019</v>
      </c>
      <c r="Y11" s="92">
        <v>1074.9814761258949</v>
      </c>
    </row>
    <row r="12" spans="1:27" ht="21" x14ac:dyDescent="0.35">
      <c r="A12" s="3"/>
      <c r="B12" s="3" t="s">
        <v>875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59.577383600300003</v>
      </c>
      <c r="J12" s="4">
        <v>13888.930294897211</v>
      </c>
      <c r="K12" s="20">
        <v>13948.507678497512</v>
      </c>
      <c r="L12" s="24"/>
      <c r="M12" s="19">
        <f t="shared" ref="M12:M75" si="0">SUM(L12-K12)</f>
        <v>-13948.507678497512</v>
      </c>
      <c r="N12" s="92"/>
      <c r="O12" s="3"/>
      <c r="P12" s="3" t="s">
        <v>875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18.468988916099999</v>
      </c>
      <c r="X12" s="4">
        <v>4305.5683914213887</v>
      </c>
      <c r="Y12" s="92">
        <v>4324.0373803374887</v>
      </c>
    </row>
    <row r="13" spans="1:27" ht="21" x14ac:dyDescent="0.35">
      <c r="A13" s="3"/>
      <c r="B13" s="3" t="s">
        <v>591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593.02638999999999</v>
      </c>
      <c r="I13" s="4">
        <v>1041.1224989675302</v>
      </c>
      <c r="J13" s="4">
        <v>1834.9907803964202</v>
      </c>
      <c r="K13" s="20">
        <v>3469.1396693639504</v>
      </c>
      <c r="L13" s="24"/>
      <c r="M13" s="19">
        <f t="shared" si="0"/>
        <v>-3469.1396693639504</v>
      </c>
      <c r="N13" s="92"/>
      <c r="O13" s="3"/>
      <c r="P13" s="3" t="s">
        <v>591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183.8381809</v>
      </c>
      <c r="W13" s="4">
        <v>322.74797468034001</v>
      </c>
      <c r="X13" s="4">
        <v>568.84714192330398</v>
      </c>
      <c r="Y13" s="92">
        <v>1075.4332975036441</v>
      </c>
    </row>
    <row r="14" spans="1:27" ht="21" x14ac:dyDescent="0.35">
      <c r="A14" s="3"/>
      <c r="B14" s="3" t="s">
        <v>876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734.17261639967001</v>
      </c>
      <c r="J14" s="4">
        <v>17605.924995569072</v>
      </c>
      <c r="K14" s="20">
        <v>18340.09761196874</v>
      </c>
      <c r="L14" s="24"/>
      <c r="M14" s="19">
        <f t="shared" si="0"/>
        <v>-18340.09761196874</v>
      </c>
      <c r="N14" s="92"/>
      <c r="O14" s="3"/>
      <c r="P14" s="3" t="s">
        <v>876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227.59351108389799</v>
      </c>
      <c r="X14" s="4">
        <v>5457.8367486234883</v>
      </c>
      <c r="Y14" s="92">
        <v>5685.4302597073865</v>
      </c>
    </row>
    <row r="15" spans="1:27" ht="21" x14ac:dyDescent="0.35">
      <c r="A15" s="3"/>
      <c r="B15" s="3" t="s">
        <v>877</v>
      </c>
      <c r="C15" s="4">
        <v>10.4227838307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4065.5131481694493</v>
      </c>
      <c r="K15" s="20">
        <v>4075.9359320001495</v>
      </c>
      <c r="L15" s="24"/>
      <c r="M15" s="19">
        <f t="shared" si="0"/>
        <v>-4075.9359320001495</v>
      </c>
      <c r="N15" s="92"/>
      <c r="O15" s="3"/>
      <c r="P15" s="3" t="s">
        <v>877</v>
      </c>
      <c r="Q15" s="4">
        <v>5.3990020242999996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1260.3090759327622</v>
      </c>
      <c r="Y15" s="92">
        <v>1265.7080779570622</v>
      </c>
    </row>
    <row r="16" spans="1:27" ht="21" x14ac:dyDescent="0.35">
      <c r="A16" s="3"/>
      <c r="B16" s="3" t="s">
        <v>878</v>
      </c>
      <c r="C16" s="4">
        <v>41.730851588199997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443.64365489069996</v>
      </c>
      <c r="J16" s="4">
        <v>1634.7435240744401</v>
      </c>
      <c r="K16" s="20">
        <v>2120.1180305533398</v>
      </c>
      <c r="L16" s="24"/>
      <c r="M16" s="19">
        <f t="shared" si="0"/>
        <v>-2120.1180305533398</v>
      </c>
      <c r="N16" s="92"/>
      <c r="O16" s="3"/>
      <c r="P16" s="3" t="s">
        <v>878</v>
      </c>
      <c r="Q16" s="4">
        <v>21.61658112272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137.52953301609199</v>
      </c>
      <c r="X16" s="4">
        <v>506.77049246304495</v>
      </c>
      <c r="Y16" s="92">
        <v>665.91660660185698</v>
      </c>
    </row>
    <row r="17" spans="1:25" ht="21" x14ac:dyDescent="0.35">
      <c r="A17" s="3"/>
      <c r="B17" s="3" t="s">
        <v>879</v>
      </c>
      <c r="C17" s="4">
        <v>0</v>
      </c>
      <c r="D17" s="4">
        <v>0</v>
      </c>
      <c r="E17" s="4">
        <v>0</v>
      </c>
      <c r="F17" s="4">
        <v>0</v>
      </c>
      <c r="G17" s="4">
        <v>237.5</v>
      </c>
      <c r="H17" s="4">
        <v>157.5788105492</v>
      </c>
      <c r="I17" s="4">
        <v>1696.1272404092001</v>
      </c>
      <c r="J17" s="4">
        <v>7025.4149834741402</v>
      </c>
      <c r="K17" s="20">
        <v>9116.6210344325409</v>
      </c>
      <c r="L17" s="24"/>
      <c r="M17" s="19">
        <f t="shared" si="0"/>
        <v>-9116.6210344325409</v>
      </c>
      <c r="N17" s="92"/>
      <c r="O17" s="3"/>
      <c r="P17" s="3" t="s">
        <v>879</v>
      </c>
      <c r="Q17" s="4">
        <v>0</v>
      </c>
      <c r="R17" s="4">
        <v>0</v>
      </c>
      <c r="S17" s="4">
        <v>0</v>
      </c>
      <c r="T17" s="4">
        <v>0</v>
      </c>
      <c r="U17" s="4">
        <v>73.625</v>
      </c>
      <c r="V17" s="4">
        <v>48.849431270279993</v>
      </c>
      <c r="W17" s="4">
        <v>525.79944452707991</v>
      </c>
      <c r="X17" s="4">
        <v>2177.8786448771616</v>
      </c>
      <c r="Y17" s="92">
        <v>2826.1525206745214</v>
      </c>
    </row>
    <row r="18" spans="1:25" ht="21" x14ac:dyDescent="0.35">
      <c r="A18" s="3"/>
      <c r="B18" s="3" t="s">
        <v>488</v>
      </c>
      <c r="C18" s="4">
        <v>37.154127021000001</v>
      </c>
      <c r="D18" s="4">
        <v>0</v>
      </c>
      <c r="E18" s="4">
        <v>0</v>
      </c>
      <c r="F18" s="4">
        <v>0</v>
      </c>
      <c r="G18" s="4">
        <v>0</v>
      </c>
      <c r="H18" s="4">
        <v>1322.9950661635201</v>
      </c>
      <c r="I18" s="4">
        <v>2978.3164854080005</v>
      </c>
      <c r="J18" s="4">
        <v>8758.709910073947</v>
      </c>
      <c r="K18" s="20">
        <v>13097.175588666469</v>
      </c>
      <c r="L18" s="24"/>
      <c r="M18" s="19">
        <f t="shared" si="0"/>
        <v>-13097.175588666469</v>
      </c>
      <c r="N18" s="92"/>
      <c r="O18" s="3"/>
      <c r="P18" s="3" t="s">
        <v>488</v>
      </c>
      <c r="Q18" s="4">
        <v>19.245837796930001</v>
      </c>
      <c r="R18" s="4">
        <v>0</v>
      </c>
      <c r="S18" s="4">
        <v>0</v>
      </c>
      <c r="T18" s="4">
        <v>0</v>
      </c>
      <c r="U18" s="4">
        <v>0</v>
      </c>
      <c r="V18" s="4">
        <v>410.12847051061101</v>
      </c>
      <c r="W18" s="4">
        <v>923.27811047580008</v>
      </c>
      <c r="X18" s="4">
        <v>2715.2000721229342</v>
      </c>
      <c r="Y18" s="92">
        <v>4067.8524909062753</v>
      </c>
    </row>
    <row r="19" spans="1:25" ht="21" x14ac:dyDescent="0.35">
      <c r="A19" s="3"/>
      <c r="B19" s="3" t="s">
        <v>880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3.07707953847</v>
      </c>
      <c r="I19" s="4">
        <v>295.884878437</v>
      </c>
      <c r="J19" s="4">
        <v>8855.9215037252106</v>
      </c>
      <c r="K19" s="20">
        <v>9154.8834617006814</v>
      </c>
      <c r="L19" s="24"/>
      <c r="M19" s="19">
        <f t="shared" si="0"/>
        <v>-9154.8834617006814</v>
      </c>
      <c r="N19" s="92"/>
      <c r="O19" s="3"/>
      <c r="P19" s="3" t="s">
        <v>880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0.95389465692599995</v>
      </c>
      <c r="W19" s="4">
        <v>91.724312315500001</v>
      </c>
      <c r="X19" s="4">
        <v>2745.3356661555445</v>
      </c>
      <c r="Y19" s="92">
        <v>2838.0138731279703</v>
      </c>
    </row>
    <row r="20" spans="1:25" ht="21" x14ac:dyDescent="0.35">
      <c r="A20" s="3"/>
      <c r="B20" s="3" t="s">
        <v>881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143.75</v>
      </c>
      <c r="J20" s="4">
        <v>7686.8171581324686</v>
      </c>
      <c r="K20" s="20">
        <v>7830.5671581324686</v>
      </c>
      <c r="L20" s="24"/>
      <c r="M20" s="19">
        <f t="shared" si="0"/>
        <v>-7830.5671581324686</v>
      </c>
      <c r="N20" s="92"/>
      <c r="O20" s="3"/>
      <c r="P20" s="3" t="s">
        <v>881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44.5625</v>
      </c>
      <c r="X20" s="4">
        <v>2382.9133190209332</v>
      </c>
      <c r="Y20" s="92">
        <v>2427.47581902093</v>
      </c>
    </row>
    <row r="21" spans="1:25" ht="21" x14ac:dyDescent="0.35">
      <c r="A21" s="3"/>
      <c r="B21" s="3" t="s">
        <v>882</v>
      </c>
      <c r="C21" s="4">
        <v>0</v>
      </c>
      <c r="D21" s="4">
        <v>0</v>
      </c>
      <c r="E21" s="4">
        <v>0</v>
      </c>
      <c r="F21" s="4">
        <v>0</v>
      </c>
      <c r="G21" s="4">
        <v>1262.5</v>
      </c>
      <c r="H21" s="4">
        <v>0</v>
      </c>
      <c r="I21" s="4">
        <v>0</v>
      </c>
      <c r="J21" s="4">
        <v>3567.1769575086296</v>
      </c>
      <c r="K21" s="20">
        <v>4829.6769575086291</v>
      </c>
      <c r="L21" s="24"/>
      <c r="M21" s="19">
        <f t="shared" si="0"/>
        <v>-4829.6769575086291</v>
      </c>
      <c r="N21" s="92"/>
      <c r="O21" s="3"/>
      <c r="P21" s="3" t="s">
        <v>882</v>
      </c>
      <c r="Q21" s="4">
        <v>0</v>
      </c>
      <c r="R21" s="4">
        <v>0</v>
      </c>
      <c r="S21" s="4">
        <v>0</v>
      </c>
      <c r="T21" s="4">
        <v>0</v>
      </c>
      <c r="U21" s="4">
        <v>391.375</v>
      </c>
      <c r="V21" s="4">
        <v>0</v>
      </c>
      <c r="W21" s="4">
        <v>0</v>
      </c>
      <c r="X21" s="4">
        <v>1105.8248568272659</v>
      </c>
      <c r="Y21" s="92">
        <v>1497.1998568272659</v>
      </c>
    </row>
    <row r="22" spans="1:25" ht="21" x14ac:dyDescent="0.35">
      <c r="A22" s="3" t="s">
        <v>883</v>
      </c>
      <c r="B22" s="3"/>
      <c r="C22" s="4">
        <v>89.307762439899989</v>
      </c>
      <c r="D22" s="4">
        <v>0</v>
      </c>
      <c r="E22" s="4">
        <v>0</v>
      </c>
      <c r="F22" s="4">
        <v>0</v>
      </c>
      <c r="G22" s="4">
        <v>1500</v>
      </c>
      <c r="H22" s="4">
        <v>2082.8023332018201</v>
      </c>
      <c r="I22" s="4">
        <v>7478.7926881198609</v>
      </c>
      <c r="J22" s="4">
        <v>78299.502520114824</v>
      </c>
      <c r="K22" s="20">
        <v>89450.405303876381</v>
      </c>
      <c r="L22" s="24">
        <v>152000</v>
      </c>
      <c r="M22" s="19">
        <f t="shared" si="0"/>
        <v>62549.594696123619</v>
      </c>
      <c r="N22" s="92"/>
      <c r="O22" s="3" t="s">
        <v>883</v>
      </c>
      <c r="P22" s="3"/>
      <c r="Q22" s="4">
        <v>46.26142094395</v>
      </c>
      <c r="R22" s="4">
        <v>0</v>
      </c>
      <c r="S22" s="4">
        <v>0</v>
      </c>
      <c r="T22" s="4">
        <v>0</v>
      </c>
      <c r="U22" s="4">
        <v>465</v>
      </c>
      <c r="V22" s="4">
        <v>645.66872329251305</v>
      </c>
      <c r="W22" s="4">
        <v>2318.4257333171067</v>
      </c>
      <c r="X22" s="4">
        <v>24272.845781236727</v>
      </c>
      <c r="Y22" s="92">
        <v>27748.201658790298</v>
      </c>
    </row>
    <row r="23" spans="1:25" ht="21" x14ac:dyDescent="0.35">
      <c r="A23" s="3" t="s">
        <v>884</v>
      </c>
      <c r="B23" s="3" t="s">
        <v>885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6818.9175933433135</v>
      </c>
      <c r="I23" s="4">
        <v>0</v>
      </c>
      <c r="J23" s="4">
        <v>1670.0426556164693</v>
      </c>
      <c r="K23" s="20">
        <v>8488.9602489597819</v>
      </c>
      <c r="L23" s="24"/>
      <c r="M23" s="19">
        <f t="shared" si="0"/>
        <v>-8488.9602489597819</v>
      </c>
      <c r="N23" s="92"/>
      <c r="O23" s="3" t="s">
        <v>884</v>
      </c>
      <c r="P23" s="3" t="s">
        <v>885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2113.8644539362176</v>
      </c>
      <c r="W23" s="4">
        <v>0</v>
      </c>
      <c r="X23" s="4">
        <v>517.71322324127004</v>
      </c>
      <c r="Y23" s="92">
        <v>2631.5776771774877</v>
      </c>
    </row>
    <row r="24" spans="1:25" ht="21" x14ac:dyDescent="0.35">
      <c r="A24" s="3"/>
      <c r="B24" s="3" t="s">
        <v>886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4521.67745786057</v>
      </c>
      <c r="I24" s="4">
        <v>84.611132244900006</v>
      </c>
      <c r="J24" s="4">
        <v>354.21796326967001</v>
      </c>
      <c r="K24" s="20">
        <v>4960.5065533751394</v>
      </c>
      <c r="L24" s="24"/>
      <c r="M24" s="19">
        <f t="shared" si="0"/>
        <v>-4960.5065533751394</v>
      </c>
      <c r="N24" s="92"/>
      <c r="O24" s="3"/>
      <c r="P24" s="3" t="s">
        <v>886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1401.7200119366573</v>
      </c>
      <c r="W24" s="4">
        <v>26.229450995899999</v>
      </c>
      <c r="X24" s="4">
        <v>109.80756861366001</v>
      </c>
      <c r="Y24" s="92">
        <v>1537.7570315462171</v>
      </c>
    </row>
    <row r="25" spans="1:25" ht="21" x14ac:dyDescent="0.35">
      <c r="A25" s="3"/>
      <c r="B25" s="3" t="s">
        <v>887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206.25</v>
      </c>
      <c r="I25" s="4">
        <v>0</v>
      </c>
      <c r="J25" s="4">
        <v>0</v>
      </c>
      <c r="K25" s="20">
        <v>206.25</v>
      </c>
      <c r="L25" s="24"/>
      <c r="M25" s="19">
        <f t="shared" si="0"/>
        <v>-206.25</v>
      </c>
      <c r="N25" s="92"/>
      <c r="O25" s="3"/>
      <c r="P25" s="3" t="s">
        <v>887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63.9375</v>
      </c>
      <c r="W25" s="4">
        <v>0</v>
      </c>
      <c r="X25" s="4">
        <v>0</v>
      </c>
      <c r="Y25" s="92">
        <v>63.9375</v>
      </c>
    </row>
    <row r="26" spans="1:25" ht="21" x14ac:dyDescent="0.35">
      <c r="A26" s="3"/>
      <c r="B26" s="3" t="s">
        <v>461</v>
      </c>
      <c r="C26" s="4">
        <v>73.517004843800009</v>
      </c>
      <c r="D26" s="4">
        <v>0</v>
      </c>
      <c r="E26" s="4">
        <v>0</v>
      </c>
      <c r="F26" s="4">
        <v>0</v>
      </c>
      <c r="G26" s="4">
        <v>587.34205714200004</v>
      </c>
      <c r="H26" s="4">
        <v>6424.4936809818391</v>
      </c>
      <c r="I26" s="4">
        <v>0</v>
      </c>
      <c r="J26" s="4">
        <v>16394.34389116646</v>
      </c>
      <c r="K26" s="20">
        <v>23479.696634134099</v>
      </c>
      <c r="L26" s="24"/>
      <c r="M26" s="19">
        <f t="shared" si="0"/>
        <v>-23479.696634134099</v>
      </c>
      <c r="N26" s="92"/>
      <c r="O26" s="3"/>
      <c r="P26" s="3" t="s">
        <v>461</v>
      </c>
      <c r="Q26" s="4">
        <v>38.081808509070001</v>
      </c>
      <c r="R26" s="4">
        <v>0</v>
      </c>
      <c r="S26" s="4">
        <v>0</v>
      </c>
      <c r="T26" s="4">
        <v>0</v>
      </c>
      <c r="U26" s="4">
        <v>182.07603771390001</v>
      </c>
      <c r="V26" s="4">
        <v>1991.593041104444</v>
      </c>
      <c r="W26" s="4">
        <v>0</v>
      </c>
      <c r="X26" s="4">
        <v>5082.2466062591502</v>
      </c>
      <c r="Y26" s="92">
        <v>7293.9974935865648</v>
      </c>
    </row>
    <row r="27" spans="1:25" ht="21" x14ac:dyDescent="0.35">
      <c r="A27" s="3"/>
      <c r="B27" s="3" t="s">
        <v>888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4095.4588929859906</v>
      </c>
      <c r="I27" s="4">
        <v>397.2361676063</v>
      </c>
      <c r="J27" s="4">
        <v>2548.1646607781809</v>
      </c>
      <c r="K27" s="20">
        <v>7040.8597213704707</v>
      </c>
      <c r="L27" s="24"/>
      <c r="M27" s="19">
        <f t="shared" si="0"/>
        <v>-7040.8597213704707</v>
      </c>
      <c r="N27" s="92"/>
      <c r="O27" s="3"/>
      <c r="P27" s="3" t="s">
        <v>888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1269.5922568257802</v>
      </c>
      <c r="W27" s="4">
        <v>123.14321195799999</v>
      </c>
      <c r="X27" s="4">
        <v>789.93104484110995</v>
      </c>
      <c r="Y27" s="92">
        <v>2182.6665136248903</v>
      </c>
    </row>
    <row r="28" spans="1:25" ht="21" x14ac:dyDescent="0.35">
      <c r="A28" s="3"/>
      <c r="B28" s="3" t="s">
        <v>889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3899.9658618942904</v>
      </c>
      <c r="I28" s="4">
        <v>204.92808843554999</v>
      </c>
      <c r="J28" s="4">
        <v>2613.8275587565299</v>
      </c>
      <c r="K28" s="20">
        <v>6718.7215090863701</v>
      </c>
      <c r="L28" s="24"/>
      <c r="M28" s="19">
        <f t="shared" si="0"/>
        <v>-6718.7215090863701</v>
      </c>
      <c r="N28" s="92"/>
      <c r="O28" s="3"/>
      <c r="P28" s="3" t="s">
        <v>889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1208.9894171874505</v>
      </c>
      <c r="W28" s="4">
        <v>63.527707414960005</v>
      </c>
      <c r="X28" s="4">
        <v>810.28654321461011</v>
      </c>
      <c r="Y28" s="92">
        <v>2082.8036678170206</v>
      </c>
    </row>
    <row r="29" spans="1:25" ht="21" x14ac:dyDescent="0.35">
      <c r="A29" s="3"/>
      <c r="B29" s="3" t="s">
        <v>466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3064.1098456102013</v>
      </c>
      <c r="I29" s="4">
        <v>895.807615704</v>
      </c>
      <c r="J29" s="4">
        <v>1228.2553882611298</v>
      </c>
      <c r="K29" s="20">
        <v>5188.1728495753314</v>
      </c>
      <c r="L29" s="24"/>
      <c r="M29" s="19">
        <f t="shared" si="0"/>
        <v>-5188.1728495753314</v>
      </c>
      <c r="N29" s="92"/>
      <c r="O29" s="3"/>
      <c r="P29" s="3" t="s">
        <v>466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949.87405213902014</v>
      </c>
      <c r="W29" s="4">
        <v>277.70036086879998</v>
      </c>
      <c r="X29" s="4">
        <v>380.75917036106597</v>
      </c>
      <c r="Y29" s="92">
        <v>1608.3335833688861</v>
      </c>
    </row>
    <row r="30" spans="1:25" ht="21" x14ac:dyDescent="0.35">
      <c r="A30" s="3"/>
      <c r="B30" s="3" t="s">
        <v>890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1254.7603668454994</v>
      </c>
      <c r="I30" s="4">
        <v>399.38068012503999</v>
      </c>
      <c r="J30" s="4">
        <v>853.45776423435007</v>
      </c>
      <c r="K30" s="20">
        <v>2507.5988112048894</v>
      </c>
      <c r="L30" s="24"/>
      <c r="M30" s="19">
        <f t="shared" si="0"/>
        <v>-2507.5988112048894</v>
      </c>
      <c r="N30" s="92"/>
      <c r="O30" s="3"/>
      <c r="P30" s="3" t="s">
        <v>890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388.97571372216993</v>
      </c>
      <c r="W30" s="4">
        <v>123.80801083871999</v>
      </c>
      <c r="X30" s="4">
        <v>264.57190691260996</v>
      </c>
      <c r="Y30" s="92">
        <v>777.3556314734999</v>
      </c>
    </row>
    <row r="31" spans="1:25" ht="21" x14ac:dyDescent="0.35">
      <c r="A31" s="3"/>
      <c r="B31" s="3" t="s">
        <v>891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473.17511060651009</v>
      </c>
      <c r="I31" s="4">
        <v>0</v>
      </c>
      <c r="J31" s="4">
        <v>144.04060492574001</v>
      </c>
      <c r="K31" s="20">
        <v>617.2157155322501</v>
      </c>
      <c r="L31" s="24"/>
      <c r="M31" s="19">
        <f t="shared" si="0"/>
        <v>-617.2157155322501</v>
      </c>
      <c r="N31" s="92"/>
      <c r="O31" s="3"/>
      <c r="P31" s="3" t="s">
        <v>891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146.68428428802102</v>
      </c>
      <c r="W31" s="4">
        <v>0</v>
      </c>
      <c r="X31" s="4">
        <v>44.652587526967004</v>
      </c>
      <c r="Y31" s="92">
        <v>191.33687181498803</v>
      </c>
    </row>
    <row r="32" spans="1:25" ht="21" x14ac:dyDescent="0.35">
      <c r="A32" s="3" t="s">
        <v>892</v>
      </c>
      <c r="B32" s="3"/>
      <c r="C32" s="4">
        <v>73.517004843800009</v>
      </c>
      <c r="D32" s="4">
        <v>0</v>
      </c>
      <c r="E32" s="4">
        <v>0</v>
      </c>
      <c r="F32" s="4">
        <v>0</v>
      </c>
      <c r="G32" s="4">
        <v>587.34205714200004</v>
      </c>
      <c r="H32" s="4">
        <v>30758.808810128216</v>
      </c>
      <c r="I32" s="4">
        <v>1981.9636841157901</v>
      </c>
      <c r="J32" s="4">
        <v>25806.350487008527</v>
      </c>
      <c r="K32" s="20">
        <v>59207.982043238335</v>
      </c>
      <c r="L32" s="24">
        <v>135660</v>
      </c>
      <c r="M32" s="19">
        <f t="shared" si="0"/>
        <v>76452.017956761672</v>
      </c>
      <c r="N32" s="92"/>
      <c r="O32" s="3" t="s">
        <v>892</v>
      </c>
      <c r="P32" s="3"/>
      <c r="Q32" s="4">
        <v>38.081808509070001</v>
      </c>
      <c r="R32" s="4">
        <v>0</v>
      </c>
      <c r="S32" s="4">
        <v>0</v>
      </c>
      <c r="T32" s="4">
        <v>0</v>
      </c>
      <c r="U32" s="4">
        <v>182.07603771390001</v>
      </c>
      <c r="V32" s="4">
        <v>9535.2307311397599</v>
      </c>
      <c r="W32" s="4">
        <v>614.40874207638001</v>
      </c>
      <c r="X32" s="4">
        <v>7999.9686509704434</v>
      </c>
      <c r="Y32" s="92">
        <v>18369.765970409553</v>
      </c>
    </row>
    <row r="33" spans="1:25" ht="21" x14ac:dyDescent="0.35">
      <c r="A33" s="3" t="s">
        <v>893</v>
      </c>
      <c r="B33" s="3" t="s">
        <v>893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3737.9168532994809</v>
      </c>
      <c r="I33" s="4">
        <v>3837.2361582453095</v>
      </c>
      <c r="J33" s="4">
        <v>3715.7681700591902</v>
      </c>
      <c r="K33" s="20">
        <v>11290.921181603981</v>
      </c>
      <c r="L33" s="24"/>
      <c r="M33" s="19">
        <f t="shared" si="0"/>
        <v>-11290.921181603981</v>
      </c>
      <c r="N33" s="92"/>
      <c r="O33" s="3" t="s">
        <v>893</v>
      </c>
      <c r="P33" s="3" t="s">
        <v>893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1158.7542245224795</v>
      </c>
      <c r="W33" s="4">
        <v>1189.54320905603</v>
      </c>
      <c r="X33" s="4">
        <v>1151.8881327186489</v>
      </c>
      <c r="Y33" s="92">
        <v>3500.1855662971584</v>
      </c>
    </row>
    <row r="34" spans="1:25" ht="21" x14ac:dyDescent="0.35">
      <c r="A34" s="3"/>
      <c r="B34" s="3" t="s">
        <v>894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5208.8417374536893</v>
      </c>
      <c r="I34" s="4">
        <v>2175.31724562923</v>
      </c>
      <c r="J34" s="4">
        <v>5362.1123206233997</v>
      </c>
      <c r="K34" s="20">
        <v>12746.271303706319</v>
      </c>
      <c r="L34" s="24"/>
      <c r="M34" s="19">
        <f t="shared" si="0"/>
        <v>-12746.271303706319</v>
      </c>
      <c r="N34" s="92"/>
      <c r="O34" s="3"/>
      <c r="P34" s="3" t="s">
        <v>894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1614.740938609672</v>
      </c>
      <c r="W34" s="4">
        <v>674.34834614524505</v>
      </c>
      <c r="X34" s="4">
        <v>1662.2548193938489</v>
      </c>
      <c r="Y34" s="92">
        <v>3951.3441041487658</v>
      </c>
    </row>
    <row r="35" spans="1:25" ht="21" x14ac:dyDescent="0.35">
      <c r="A35" s="3"/>
      <c r="B35" s="3" t="s">
        <v>886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3434.1330191995894</v>
      </c>
      <c r="I35" s="4">
        <v>1257.4789140302501</v>
      </c>
      <c r="J35" s="4">
        <v>3481.6004351236998</v>
      </c>
      <c r="K35" s="20">
        <v>8173.2123683535392</v>
      </c>
      <c r="L35" s="24"/>
      <c r="M35" s="19">
        <f t="shared" si="0"/>
        <v>-8173.2123683535392</v>
      </c>
      <c r="N35" s="92"/>
      <c r="O35" s="3"/>
      <c r="P35" s="3" t="s">
        <v>886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1064.5812359522899</v>
      </c>
      <c r="W35" s="4">
        <v>389.81846334952291</v>
      </c>
      <c r="X35" s="4">
        <v>1079.296134887644</v>
      </c>
      <c r="Y35" s="92">
        <v>2533.6958341894569</v>
      </c>
    </row>
    <row r="36" spans="1:25" ht="21" x14ac:dyDescent="0.35">
      <c r="A36" s="3"/>
      <c r="B36" s="3" t="s">
        <v>331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3549.9959074177191</v>
      </c>
      <c r="I36" s="4">
        <v>0</v>
      </c>
      <c r="J36" s="4">
        <v>4702.3392905934397</v>
      </c>
      <c r="K36" s="20">
        <v>8252.3351980111584</v>
      </c>
      <c r="L36" s="24"/>
      <c r="M36" s="19">
        <f t="shared" si="0"/>
        <v>-8252.3351980111584</v>
      </c>
      <c r="N36" s="92"/>
      <c r="O36" s="3"/>
      <c r="P36" s="3" t="s">
        <v>331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1100.4987312998003</v>
      </c>
      <c r="W36" s="4">
        <v>0</v>
      </c>
      <c r="X36" s="4">
        <v>1457.725180084082</v>
      </c>
      <c r="Y36" s="92">
        <v>2558.2239113838823</v>
      </c>
    </row>
    <row r="37" spans="1:25" ht="21" x14ac:dyDescent="0.35">
      <c r="A37" s="3"/>
      <c r="B37" s="3" t="s">
        <v>895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5636.1411755273102</v>
      </c>
      <c r="I37" s="4">
        <v>307.89184976390004</v>
      </c>
      <c r="J37" s="4">
        <v>3581.1146865363512</v>
      </c>
      <c r="K37" s="20">
        <v>9525.1477118275616</v>
      </c>
      <c r="L37" s="24"/>
      <c r="M37" s="19">
        <f t="shared" si="0"/>
        <v>-9525.1477118275616</v>
      </c>
      <c r="N37" s="92"/>
      <c r="O37" s="3"/>
      <c r="P37" s="3" t="s">
        <v>895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1747.2037644136049</v>
      </c>
      <c r="W37" s="4">
        <v>95.446473426829996</v>
      </c>
      <c r="X37" s="4">
        <v>1110.1455528265762</v>
      </c>
      <c r="Y37" s="92">
        <v>2952.7957906670108</v>
      </c>
    </row>
    <row r="38" spans="1:25" ht="21" x14ac:dyDescent="0.35">
      <c r="A38" s="3"/>
      <c r="B38" s="3" t="s">
        <v>896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2479.8641555526201</v>
      </c>
      <c r="I38" s="4">
        <v>1770.50374039812</v>
      </c>
      <c r="J38" s="4">
        <v>1935.12596635248</v>
      </c>
      <c r="K38" s="20">
        <v>6185.4938623032194</v>
      </c>
      <c r="L38" s="24"/>
      <c r="M38" s="19">
        <f t="shared" si="0"/>
        <v>-6185.4938623032194</v>
      </c>
      <c r="N38" s="92"/>
      <c r="O38" s="3"/>
      <c r="P38" s="3" t="s">
        <v>896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768.75788822136997</v>
      </c>
      <c r="W38" s="4">
        <v>548.856159523217</v>
      </c>
      <c r="X38" s="4">
        <v>599.88904956952501</v>
      </c>
      <c r="Y38" s="92">
        <v>1917.503097314112</v>
      </c>
    </row>
    <row r="39" spans="1:25" ht="21" x14ac:dyDescent="0.35">
      <c r="A39" s="3"/>
      <c r="B39" s="3" t="s">
        <v>897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6882.4205371650714</v>
      </c>
      <c r="I39" s="4">
        <v>2193.1782915457202</v>
      </c>
      <c r="J39" s="4">
        <v>2361.2384772619102</v>
      </c>
      <c r="K39" s="20">
        <v>11436.837305972702</v>
      </c>
      <c r="L39" s="24"/>
      <c r="M39" s="19">
        <f t="shared" si="0"/>
        <v>-11436.837305972702</v>
      </c>
      <c r="N39" s="92"/>
      <c r="O39" s="3"/>
      <c r="P39" s="3" t="s">
        <v>897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2133.55036652125</v>
      </c>
      <c r="W39" s="4">
        <v>679.88527037923802</v>
      </c>
      <c r="X39" s="4">
        <v>731.98392795170003</v>
      </c>
      <c r="Y39" s="92">
        <v>3545.4195648521882</v>
      </c>
    </row>
    <row r="40" spans="1:25" ht="21" x14ac:dyDescent="0.35">
      <c r="A40" s="3"/>
      <c r="B40" s="3" t="s">
        <v>889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5240.54727498586</v>
      </c>
      <c r="I40" s="4">
        <v>0</v>
      </c>
      <c r="J40" s="4">
        <v>1545.59024013725</v>
      </c>
      <c r="K40" s="20">
        <v>6786.1375151231096</v>
      </c>
      <c r="L40" s="24"/>
      <c r="M40" s="19">
        <f t="shared" si="0"/>
        <v>-6786.1375151231096</v>
      </c>
      <c r="N40" s="92"/>
      <c r="O40" s="3"/>
      <c r="P40" s="3" t="s">
        <v>889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1624.5696552449249</v>
      </c>
      <c r="W40" s="4">
        <v>0</v>
      </c>
      <c r="X40" s="4">
        <v>479.13297444205801</v>
      </c>
      <c r="Y40" s="92">
        <v>2103.7026296869831</v>
      </c>
    </row>
    <row r="41" spans="1:25" ht="21" x14ac:dyDescent="0.35">
      <c r="A41" s="3"/>
      <c r="B41" s="3" t="s">
        <v>898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2177.0876298811299</v>
      </c>
      <c r="I41" s="4">
        <v>1182.9849725531499</v>
      </c>
      <c r="J41" s="4">
        <v>2433.1131840635612</v>
      </c>
      <c r="K41" s="20">
        <v>5793.185786497841</v>
      </c>
      <c r="L41" s="24"/>
      <c r="M41" s="19">
        <f t="shared" si="0"/>
        <v>-5793.185786497841</v>
      </c>
      <c r="N41" s="92"/>
      <c r="O41" s="3"/>
      <c r="P41" s="3" t="s">
        <v>898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674.89716526299583</v>
      </c>
      <c r="W41" s="4">
        <v>366.72534149146998</v>
      </c>
      <c r="X41" s="4">
        <v>754.26508705976221</v>
      </c>
      <c r="Y41" s="92">
        <v>1795.887593814228</v>
      </c>
    </row>
    <row r="42" spans="1:25" ht="21" x14ac:dyDescent="0.35">
      <c r="A42" s="3" t="s">
        <v>899</v>
      </c>
      <c r="B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38346.948290482462</v>
      </c>
      <c r="I42" s="4">
        <v>12724.591172165679</v>
      </c>
      <c r="J42" s="4">
        <v>29118.002770751282</v>
      </c>
      <c r="K42" s="20">
        <v>80189.542233399421</v>
      </c>
      <c r="L42" s="24">
        <v>132230</v>
      </c>
      <c r="M42" s="19">
        <f t="shared" si="0"/>
        <v>52040.457766600579</v>
      </c>
      <c r="N42" s="92"/>
      <c r="O42" s="3" t="s">
        <v>899</v>
      </c>
      <c r="P42" s="3"/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11887.553970048386</v>
      </c>
      <c r="W42" s="4">
        <v>3944.6232633715531</v>
      </c>
      <c r="X42" s="4">
        <v>9026.5808589338449</v>
      </c>
      <c r="Y42" s="92">
        <v>24858.758092353786</v>
      </c>
    </row>
    <row r="43" spans="1:25" ht="21" x14ac:dyDescent="0.35">
      <c r="A43" s="3" t="s">
        <v>900</v>
      </c>
      <c r="B43" s="3" t="s">
        <v>900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2857.4995543707896</v>
      </c>
      <c r="K43" s="20">
        <v>2857.4995543707896</v>
      </c>
      <c r="L43" s="24"/>
      <c r="M43" s="19">
        <f t="shared" si="0"/>
        <v>-2857.4995543707896</v>
      </c>
      <c r="N43" s="92"/>
      <c r="O43" s="3" t="s">
        <v>900</v>
      </c>
      <c r="P43" s="3" t="s">
        <v>900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885.82486185451296</v>
      </c>
      <c r="Y43" s="92">
        <v>885.82486185451296</v>
      </c>
    </row>
    <row r="44" spans="1:25" ht="21" x14ac:dyDescent="0.35">
      <c r="A44" s="3"/>
      <c r="B44" s="3" t="s">
        <v>901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677.92907092001008</v>
      </c>
      <c r="I44" s="4">
        <v>0</v>
      </c>
      <c r="J44" s="4">
        <v>2432.8391405295101</v>
      </c>
      <c r="K44" s="20">
        <v>3110.7682114495201</v>
      </c>
      <c r="L44" s="24"/>
      <c r="M44" s="19">
        <f t="shared" si="0"/>
        <v>-3110.7682114495201</v>
      </c>
      <c r="N44" s="92"/>
      <c r="O44" s="3"/>
      <c r="P44" s="3" t="s">
        <v>901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210.15801198519</v>
      </c>
      <c r="W44" s="4">
        <v>0</v>
      </c>
      <c r="X44" s="4">
        <v>754.18013356406811</v>
      </c>
      <c r="Y44" s="92">
        <v>964.33814554925812</v>
      </c>
    </row>
    <row r="45" spans="1:25" ht="21" x14ac:dyDescent="0.35">
      <c r="A45" s="3"/>
      <c r="B45" s="3" t="s">
        <v>902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693.75</v>
      </c>
      <c r="J45" s="4">
        <v>7278.8016595977188</v>
      </c>
      <c r="K45" s="20">
        <v>7972.5516595977188</v>
      </c>
      <c r="L45" s="24"/>
      <c r="M45" s="19">
        <f t="shared" si="0"/>
        <v>-7972.5516595977188</v>
      </c>
      <c r="N45" s="92"/>
      <c r="O45" s="3"/>
      <c r="P45" s="3" t="s">
        <v>902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215.0625</v>
      </c>
      <c r="X45" s="4">
        <v>2256.4285144710848</v>
      </c>
      <c r="Y45" s="92">
        <v>2471.4910144710848</v>
      </c>
    </row>
    <row r="46" spans="1:25" ht="21" x14ac:dyDescent="0.35">
      <c r="A46" s="3"/>
      <c r="B46" s="3" t="s">
        <v>903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310.40825298010003</v>
      </c>
      <c r="I46" s="4">
        <v>0</v>
      </c>
      <c r="J46" s="4">
        <v>522.80842654241997</v>
      </c>
      <c r="K46" s="20">
        <v>833.21667952252005</v>
      </c>
      <c r="L46" s="24"/>
      <c r="M46" s="19">
        <f t="shared" si="0"/>
        <v>-833.21667952252005</v>
      </c>
      <c r="N46" s="92"/>
      <c r="O46" s="3"/>
      <c r="P46" s="3" t="s">
        <v>903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96.226558423829999</v>
      </c>
      <c r="W46" s="4">
        <v>0</v>
      </c>
      <c r="X46" s="4">
        <v>162.07061222816</v>
      </c>
      <c r="Y46" s="92">
        <v>258.29717065198997</v>
      </c>
    </row>
    <row r="47" spans="1:25" ht="21" x14ac:dyDescent="0.35">
      <c r="A47" s="3"/>
      <c r="B47" s="3" t="s">
        <v>904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177.09174701994999</v>
      </c>
      <c r="I47" s="4">
        <v>0</v>
      </c>
      <c r="J47" s="4">
        <v>310.15166571141998</v>
      </c>
      <c r="K47" s="20">
        <v>487.24341273136997</v>
      </c>
      <c r="L47" s="24"/>
      <c r="M47" s="19">
        <f t="shared" si="0"/>
        <v>-487.24341273136997</v>
      </c>
      <c r="N47" s="92"/>
      <c r="O47" s="3"/>
      <c r="P47" s="3" t="s">
        <v>904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54.898441576206999</v>
      </c>
      <c r="W47" s="4">
        <v>0</v>
      </c>
      <c r="X47" s="4">
        <v>96.147016370592993</v>
      </c>
      <c r="Y47" s="92">
        <v>151.04545794679998</v>
      </c>
    </row>
    <row r="48" spans="1:25" ht="21" x14ac:dyDescent="0.35">
      <c r="A48" s="3"/>
      <c r="B48" s="3" t="s">
        <v>905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1517.1934465291602</v>
      </c>
      <c r="I48" s="4">
        <v>212.5</v>
      </c>
      <c r="J48" s="4">
        <v>1538.21991299806</v>
      </c>
      <c r="K48" s="20">
        <v>3267.9133595272201</v>
      </c>
      <c r="L48" s="24"/>
      <c r="M48" s="19">
        <f t="shared" si="0"/>
        <v>-3267.9133595272201</v>
      </c>
      <c r="N48" s="92"/>
      <c r="O48" s="3"/>
      <c r="P48" s="3" t="s">
        <v>905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470.32996842399609</v>
      </c>
      <c r="W48" s="4">
        <v>65.874999999970001</v>
      </c>
      <c r="X48" s="4">
        <v>476.84817302942696</v>
      </c>
      <c r="Y48" s="92">
        <v>1013.053141453393</v>
      </c>
    </row>
    <row r="49" spans="1:25" ht="21" x14ac:dyDescent="0.35">
      <c r="A49" s="3"/>
      <c r="B49" s="3" t="s">
        <v>435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1375.1218893897999</v>
      </c>
      <c r="I49" s="4">
        <v>0</v>
      </c>
      <c r="J49" s="4">
        <v>4533.2565348116896</v>
      </c>
      <c r="K49" s="20">
        <v>5908.3784242014899</v>
      </c>
      <c r="L49" s="24"/>
      <c r="M49" s="19">
        <f t="shared" si="0"/>
        <v>-5908.3784242014899</v>
      </c>
      <c r="N49" s="92"/>
      <c r="O49" s="3"/>
      <c r="P49" s="3" t="s">
        <v>435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426.28778571079999</v>
      </c>
      <c r="W49" s="4">
        <v>0</v>
      </c>
      <c r="X49" s="4">
        <v>1405.3095257916573</v>
      </c>
      <c r="Y49" s="92">
        <v>1831.5973115024572</v>
      </c>
    </row>
    <row r="50" spans="1:25" ht="21" x14ac:dyDescent="0.35">
      <c r="A50" s="3" t="s">
        <v>906</v>
      </c>
      <c r="B50" s="3"/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4057.74440683902</v>
      </c>
      <c r="I50" s="4">
        <v>906.25</v>
      </c>
      <c r="J50" s="4">
        <v>19473.576894561607</v>
      </c>
      <c r="K50" s="20">
        <v>24437.571301400632</v>
      </c>
      <c r="L50" s="24">
        <v>45710</v>
      </c>
      <c r="M50" s="19">
        <f t="shared" si="0"/>
        <v>21272.428698599368</v>
      </c>
      <c r="N50" s="92"/>
      <c r="O50" s="3" t="s">
        <v>906</v>
      </c>
      <c r="P50" s="3"/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1257.900766120023</v>
      </c>
      <c r="W50" s="4">
        <v>280.93749999996999</v>
      </c>
      <c r="X50" s="4">
        <v>6036.8088373095034</v>
      </c>
      <c r="Y50" s="92">
        <v>7575.6471034294955</v>
      </c>
    </row>
    <row r="51" spans="1:25" ht="21" x14ac:dyDescent="0.35">
      <c r="A51" s="3" t="s">
        <v>907</v>
      </c>
      <c r="B51" s="3" t="s">
        <v>476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260.61583655065999</v>
      </c>
      <c r="I51" s="4">
        <v>0</v>
      </c>
      <c r="J51" s="4">
        <v>8972.0953598017422</v>
      </c>
      <c r="K51" s="20">
        <v>9232.7111963524021</v>
      </c>
      <c r="L51" s="24"/>
      <c r="M51" s="19">
        <f t="shared" si="0"/>
        <v>-9232.7111963524021</v>
      </c>
      <c r="N51" s="92"/>
      <c r="O51" s="3" t="s">
        <v>907</v>
      </c>
      <c r="P51" s="3" t="s">
        <v>476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80.790909330710008</v>
      </c>
      <c r="W51" s="4">
        <v>0</v>
      </c>
      <c r="X51" s="4">
        <v>2781.3495615380552</v>
      </c>
      <c r="Y51" s="92">
        <v>2862.1404708687651</v>
      </c>
    </row>
    <row r="52" spans="1:25" ht="21" x14ac:dyDescent="0.35">
      <c r="A52" s="3"/>
      <c r="B52" s="3" t="s">
        <v>908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6235.8808593144904</v>
      </c>
      <c r="K52" s="20">
        <v>6235.8808593144904</v>
      </c>
      <c r="L52" s="24"/>
      <c r="M52" s="19">
        <f t="shared" si="0"/>
        <v>-6235.8808593144904</v>
      </c>
      <c r="N52" s="92"/>
      <c r="O52" s="3"/>
      <c r="P52" s="3" t="s">
        <v>908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1933.1230663871747</v>
      </c>
      <c r="Y52" s="92">
        <v>1933.1230663871747</v>
      </c>
    </row>
    <row r="53" spans="1:25" ht="21" x14ac:dyDescent="0.35">
      <c r="A53" s="3"/>
      <c r="B53" s="3" t="s">
        <v>481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742.17514348430996</v>
      </c>
      <c r="K53" s="20">
        <v>742.17514348430996</v>
      </c>
      <c r="L53" s="24"/>
      <c r="M53" s="19">
        <f t="shared" si="0"/>
        <v>-742.17514348430996</v>
      </c>
      <c r="N53" s="92"/>
      <c r="O53" s="3"/>
      <c r="P53" s="3" t="s">
        <v>481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230.07429448016998</v>
      </c>
      <c r="Y53" s="92">
        <v>230.07429448016998</v>
      </c>
    </row>
    <row r="54" spans="1:25" ht="21" x14ac:dyDescent="0.35">
      <c r="A54" s="3"/>
      <c r="B54" s="3" t="s">
        <v>909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356.15596259485994</v>
      </c>
      <c r="I54" s="4">
        <v>1.62688590247</v>
      </c>
      <c r="J54" s="4">
        <v>15282.606978674161</v>
      </c>
      <c r="K54" s="20">
        <v>15640.389827171492</v>
      </c>
      <c r="L54" s="24"/>
      <c r="M54" s="19">
        <f t="shared" si="0"/>
        <v>-15640.389827171492</v>
      </c>
      <c r="N54" s="92"/>
      <c r="O54" s="3"/>
      <c r="P54" s="3" t="s">
        <v>909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110.40834840449502</v>
      </c>
      <c r="W54" s="4">
        <v>0.50433462976599996</v>
      </c>
      <c r="X54" s="4">
        <v>4737.6081633905569</v>
      </c>
      <c r="Y54" s="92">
        <v>4848.520846424818</v>
      </c>
    </row>
    <row r="55" spans="1:25" ht="21" x14ac:dyDescent="0.35">
      <c r="A55" s="3"/>
      <c r="B55" s="3" t="s">
        <v>910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32.808161555909997</v>
      </c>
      <c r="I55" s="4">
        <v>418.75</v>
      </c>
      <c r="J55" s="4">
        <v>8941.0727886923614</v>
      </c>
      <c r="K55" s="20">
        <v>9392.6309502482709</v>
      </c>
      <c r="L55" s="24"/>
      <c r="M55" s="19">
        <f t="shared" si="0"/>
        <v>-9392.6309502482709</v>
      </c>
      <c r="N55" s="92"/>
      <c r="O55" s="3"/>
      <c r="P55" s="3" t="s">
        <v>910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10.17053008233</v>
      </c>
      <c r="W55" s="4">
        <v>129.8125</v>
      </c>
      <c r="X55" s="4">
        <v>2771.7325644961579</v>
      </c>
      <c r="Y55" s="92">
        <v>2911.715594578488</v>
      </c>
    </row>
    <row r="56" spans="1:25" ht="21" x14ac:dyDescent="0.35">
      <c r="A56" s="3"/>
      <c r="B56" s="3" t="s">
        <v>911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6339.7039884361702</v>
      </c>
      <c r="K56" s="20">
        <v>6339.7039884361702</v>
      </c>
      <c r="L56" s="24"/>
      <c r="M56" s="19">
        <f t="shared" si="0"/>
        <v>-6339.7039884361702</v>
      </c>
      <c r="N56" s="92"/>
      <c r="O56" s="3"/>
      <c r="P56" s="3" t="s">
        <v>911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1965.3082364147413</v>
      </c>
      <c r="Y56" s="92">
        <v>1965.3082364147413</v>
      </c>
    </row>
    <row r="57" spans="1:25" ht="21" x14ac:dyDescent="0.35">
      <c r="A57" s="3"/>
      <c r="B57" s="3" t="s">
        <v>912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1520.2749596059</v>
      </c>
      <c r="I57" s="4">
        <v>0</v>
      </c>
      <c r="J57" s="4">
        <v>3593.4625602988908</v>
      </c>
      <c r="K57" s="20">
        <v>5113.737519904791</v>
      </c>
      <c r="L57" s="24"/>
      <c r="M57" s="19">
        <f t="shared" si="0"/>
        <v>-5113.737519904791</v>
      </c>
      <c r="N57" s="92"/>
      <c r="O57" s="3"/>
      <c r="P57" s="3" t="s">
        <v>912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471.28523747783004</v>
      </c>
      <c r="W57" s="4">
        <v>0</v>
      </c>
      <c r="X57" s="4">
        <v>1113.9733936927</v>
      </c>
      <c r="Y57" s="92">
        <v>1585.25863117053</v>
      </c>
    </row>
    <row r="58" spans="1:25" ht="21" x14ac:dyDescent="0.35">
      <c r="A58" s="3"/>
      <c r="B58" s="3" t="s">
        <v>913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243.75</v>
      </c>
      <c r="J58" s="4">
        <v>13812.009780327957</v>
      </c>
      <c r="K58" s="20">
        <v>14055.759780327957</v>
      </c>
      <c r="L58" s="24"/>
      <c r="M58" s="19">
        <f t="shared" si="0"/>
        <v>-14055.759780327957</v>
      </c>
      <c r="N58" s="92"/>
      <c r="O58" s="3"/>
      <c r="P58" s="3" t="s">
        <v>913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75.5625</v>
      </c>
      <c r="X58" s="4">
        <v>4281.7230318970451</v>
      </c>
      <c r="Y58" s="92">
        <v>4357.2855318970451</v>
      </c>
    </row>
    <row r="59" spans="1:25" ht="21" x14ac:dyDescent="0.35">
      <c r="A59" s="3"/>
      <c r="B59" s="3" t="s">
        <v>914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83.426769211700005</v>
      </c>
      <c r="I59" s="4">
        <v>0</v>
      </c>
      <c r="J59" s="4">
        <v>13117.503497739432</v>
      </c>
      <c r="K59" s="20">
        <v>13200.930266951131</v>
      </c>
      <c r="L59" s="24"/>
      <c r="M59" s="19">
        <f t="shared" si="0"/>
        <v>-13200.930266951131</v>
      </c>
      <c r="N59" s="92"/>
      <c r="O59" s="3"/>
      <c r="P59" s="3" t="s">
        <v>914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25.862298455629997</v>
      </c>
      <c r="W59" s="4">
        <v>0</v>
      </c>
      <c r="X59" s="4">
        <v>4066.4260842938893</v>
      </c>
      <c r="Y59" s="92">
        <v>4092.2883827495193</v>
      </c>
    </row>
    <row r="60" spans="1:25" ht="21" x14ac:dyDescent="0.35">
      <c r="A60" s="3" t="s">
        <v>915</v>
      </c>
      <c r="B60" s="3"/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2253.2816895190299</v>
      </c>
      <c r="I60" s="4">
        <v>664.12688590247001</v>
      </c>
      <c r="J60" s="4">
        <v>77036.510956769518</v>
      </c>
      <c r="K60" s="20">
        <v>79953.919532191008</v>
      </c>
      <c r="L60" s="24">
        <v>116760</v>
      </c>
      <c r="M60" s="19">
        <f t="shared" si="0"/>
        <v>36806.080467808992</v>
      </c>
      <c r="N60" s="92"/>
      <c r="O60" s="3" t="s">
        <v>915</v>
      </c>
      <c r="P60" s="3"/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698.51732375099505</v>
      </c>
      <c r="W60" s="4">
        <v>205.87933462976599</v>
      </c>
      <c r="X60" s="4">
        <v>23881.31839659049</v>
      </c>
      <c r="Y60" s="92">
        <v>24785.71505497125</v>
      </c>
    </row>
    <row r="61" spans="1:25" ht="21" x14ac:dyDescent="0.35">
      <c r="A61" s="3" t="s">
        <v>916</v>
      </c>
      <c r="B61" s="3" t="s">
        <v>916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334.73916767170999</v>
      </c>
      <c r="I61" s="4">
        <v>71.108403399500006</v>
      </c>
      <c r="J61" s="4">
        <v>0</v>
      </c>
      <c r="K61" s="20">
        <v>405.84757107120998</v>
      </c>
      <c r="L61" s="24"/>
      <c r="M61" s="19">
        <f t="shared" si="0"/>
        <v>-405.84757107120998</v>
      </c>
      <c r="N61" s="92"/>
      <c r="O61" s="3" t="s">
        <v>916</v>
      </c>
      <c r="P61" s="3" t="s">
        <v>916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103.76914197823</v>
      </c>
      <c r="W61" s="4">
        <v>22.043605053869999</v>
      </c>
      <c r="X61" s="4">
        <v>0</v>
      </c>
      <c r="Y61" s="92">
        <v>125.81274703209999</v>
      </c>
    </row>
    <row r="62" spans="1:25" ht="21" x14ac:dyDescent="0.35">
      <c r="A62" s="3"/>
      <c r="B62" s="3" t="s">
        <v>917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480.03832580781</v>
      </c>
      <c r="I62" s="4">
        <v>91.391596600500009</v>
      </c>
      <c r="J62" s="4">
        <v>131.07501445024999</v>
      </c>
      <c r="K62" s="20">
        <v>702.50493685855997</v>
      </c>
      <c r="L62" s="24"/>
      <c r="M62" s="19">
        <f t="shared" si="0"/>
        <v>-702.50493685855997</v>
      </c>
      <c r="N62" s="92"/>
      <c r="O62" s="3"/>
      <c r="P62" s="3" t="s">
        <v>917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148.81188100042999</v>
      </c>
      <c r="W62" s="4">
        <v>28.33139494616</v>
      </c>
      <c r="X62" s="4">
        <v>40.633254479620007</v>
      </c>
      <c r="Y62" s="92">
        <v>217.77653042621</v>
      </c>
    </row>
    <row r="63" spans="1:25" ht="21" x14ac:dyDescent="0.35">
      <c r="A63" s="3"/>
      <c r="B63" s="3" t="s">
        <v>918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2268.3522633622197</v>
      </c>
      <c r="I63" s="4">
        <v>0</v>
      </c>
      <c r="J63" s="4">
        <v>159.10976010921001</v>
      </c>
      <c r="K63" s="20">
        <v>2427.4620234714298</v>
      </c>
      <c r="L63" s="24"/>
      <c r="M63" s="19">
        <f t="shared" si="0"/>
        <v>-2427.4620234714298</v>
      </c>
      <c r="N63" s="92"/>
      <c r="O63" s="3"/>
      <c r="P63" s="3" t="s">
        <v>918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703.18920164228803</v>
      </c>
      <c r="W63" s="4">
        <v>0</v>
      </c>
      <c r="X63" s="4">
        <v>49.324025633860003</v>
      </c>
      <c r="Y63" s="92">
        <v>752.51322727614797</v>
      </c>
    </row>
    <row r="64" spans="1:25" ht="21" x14ac:dyDescent="0.35">
      <c r="A64" s="3" t="s">
        <v>919</v>
      </c>
      <c r="B64" s="3"/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3083.1297568417394</v>
      </c>
      <c r="I64" s="4">
        <v>162.5</v>
      </c>
      <c r="J64" s="4">
        <v>290.18477455946004</v>
      </c>
      <c r="K64" s="20">
        <v>3535.8145314011999</v>
      </c>
      <c r="L64" s="24">
        <v>6890</v>
      </c>
      <c r="M64" s="19">
        <f t="shared" si="0"/>
        <v>3354.1854685988001</v>
      </c>
      <c r="N64" s="92"/>
      <c r="O64" s="3" t="s">
        <v>919</v>
      </c>
      <c r="P64" s="3"/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955.77022462094806</v>
      </c>
      <c r="W64" s="4">
        <v>50.375000000029999</v>
      </c>
      <c r="X64" s="4">
        <v>89.95728011348001</v>
      </c>
      <c r="Y64" s="92">
        <v>1096.1025047344579</v>
      </c>
    </row>
    <row r="65" spans="1:25" ht="21" x14ac:dyDescent="0.35">
      <c r="A65" s="3" t="s">
        <v>920</v>
      </c>
      <c r="B65" s="3" t="s">
        <v>921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1450</v>
      </c>
      <c r="I65" s="4">
        <v>237.5</v>
      </c>
      <c r="J65" s="4">
        <v>0</v>
      </c>
      <c r="K65" s="20">
        <v>1687.5</v>
      </c>
      <c r="L65" s="24"/>
      <c r="M65" s="19">
        <f t="shared" si="0"/>
        <v>-1687.5</v>
      </c>
      <c r="N65" s="92"/>
      <c r="O65" s="3" t="s">
        <v>920</v>
      </c>
      <c r="P65" s="3" t="s">
        <v>921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449.5</v>
      </c>
      <c r="W65" s="4">
        <v>73.625</v>
      </c>
      <c r="X65" s="4">
        <v>0</v>
      </c>
      <c r="Y65" s="92">
        <v>523.125</v>
      </c>
    </row>
    <row r="66" spans="1:25" ht="21" x14ac:dyDescent="0.35">
      <c r="A66" s="3"/>
      <c r="B66" s="3" t="s">
        <v>922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465.90829864199998</v>
      </c>
      <c r="I66" s="4">
        <v>0</v>
      </c>
      <c r="J66" s="4">
        <v>0</v>
      </c>
      <c r="K66" s="20">
        <v>465.90829864199998</v>
      </c>
      <c r="L66" s="24"/>
      <c r="M66" s="19">
        <f t="shared" si="0"/>
        <v>-465.90829864199998</v>
      </c>
      <c r="N66" s="92"/>
      <c r="O66" s="3"/>
      <c r="P66" s="3" t="s">
        <v>922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144.431572579</v>
      </c>
      <c r="W66" s="4">
        <v>0</v>
      </c>
      <c r="X66" s="4">
        <v>0</v>
      </c>
      <c r="Y66" s="92">
        <v>144.431572579</v>
      </c>
    </row>
    <row r="67" spans="1:25" ht="21" x14ac:dyDescent="0.35">
      <c r="A67" s="3"/>
      <c r="B67" s="3" t="s">
        <v>923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225</v>
      </c>
      <c r="I67" s="4">
        <v>281.25</v>
      </c>
      <c r="J67" s="4">
        <v>0</v>
      </c>
      <c r="K67" s="20">
        <v>506.25</v>
      </c>
      <c r="L67" s="24"/>
      <c r="M67" s="19">
        <f t="shared" si="0"/>
        <v>-506.25</v>
      </c>
      <c r="N67" s="92"/>
      <c r="O67" s="3"/>
      <c r="P67" s="3" t="s">
        <v>923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69.75</v>
      </c>
      <c r="W67" s="4">
        <v>87.1875</v>
      </c>
      <c r="X67" s="4">
        <v>0</v>
      </c>
      <c r="Y67" s="92">
        <v>156.9375</v>
      </c>
    </row>
    <row r="68" spans="1:25" ht="21" x14ac:dyDescent="0.35">
      <c r="A68" s="3"/>
      <c r="B68" s="3" t="s">
        <v>924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1000</v>
      </c>
      <c r="I68" s="4">
        <v>637.5</v>
      </c>
      <c r="J68" s="4">
        <v>56.25</v>
      </c>
      <c r="K68" s="20">
        <v>1693.75</v>
      </c>
      <c r="L68" s="24"/>
      <c r="M68" s="19">
        <f t="shared" si="0"/>
        <v>-1693.75</v>
      </c>
      <c r="N68" s="92"/>
      <c r="O68" s="3"/>
      <c r="P68" s="3" t="s">
        <v>924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310</v>
      </c>
      <c r="W68" s="4">
        <v>197.625</v>
      </c>
      <c r="X68" s="4">
        <v>17.4375</v>
      </c>
      <c r="Y68" s="92">
        <v>525.0625</v>
      </c>
    </row>
    <row r="69" spans="1:25" ht="21" x14ac:dyDescent="0.35">
      <c r="A69" s="3" t="s">
        <v>925</v>
      </c>
      <c r="B69" s="3"/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3140.9082986419999</v>
      </c>
      <c r="I69" s="4">
        <v>1156.25</v>
      </c>
      <c r="J69" s="4">
        <v>56.25</v>
      </c>
      <c r="K69" s="20">
        <v>4353.4082986419999</v>
      </c>
      <c r="L69" s="24">
        <v>35590</v>
      </c>
      <c r="M69" s="19">
        <f t="shared" si="0"/>
        <v>31236.591701358</v>
      </c>
      <c r="N69" s="92"/>
      <c r="O69" s="3" t="s">
        <v>925</v>
      </c>
      <c r="P69" s="3"/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973.68157257899998</v>
      </c>
      <c r="W69" s="4">
        <v>358.4375</v>
      </c>
      <c r="X69" s="4">
        <v>17.4375</v>
      </c>
      <c r="Y69" s="92">
        <v>1349.556572579</v>
      </c>
    </row>
    <row r="70" spans="1:25" ht="21" x14ac:dyDescent="0.35">
      <c r="A70" s="3" t="s">
        <v>926</v>
      </c>
      <c r="B70" s="3" t="s">
        <v>927</v>
      </c>
      <c r="C70" s="4">
        <v>0</v>
      </c>
      <c r="D70" s="4">
        <v>0</v>
      </c>
      <c r="E70" s="4">
        <v>0</v>
      </c>
      <c r="F70" s="4">
        <v>0</v>
      </c>
      <c r="G70" s="4">
        <v>301.61217793240002</v>
      </c>
      <c r="H70" s="4">
        <v>0</v>
      </c>
      <c r="I70" s="4">
        <v>2036.3847580300001</v>
      </c>
      <c r="J70" s="4">
        <v>10472.415827851441</v>
      </c>
      <c r="K70" s="20">
        <v>12810.412763813842</v>
      </c>
      <c r="L70" s="24"/>
      <c r="M70" s="19">
        <f t="shared" si="0"/>
        <v>-12810.412763813842</v>
      </c>
      <c r="N70" s="92"/>
      <c r="O70" s="3" t="s">
        <v>926</v>
      </c>
      <c r="P70" s="3" t="s">
        <v>927</v>
      </c>
      <c r="Q70" s="4">
        <v>0</v>
      </c>
      <c r="R70" s="4">
        <v>0</v>
      </c>
      <c r="S70" s="4">
        <v>0</v>
      </c>
      <c r="T70" s="4">
        <v>0</v>
      </c>
      <c r="U70" s="4">
        <v>93.499775158989991</v>
      </c>
      <c r="V70" s="4">
        <v>0</v>
      </c>
      <c r="W70" s="4">
        <v>631.27927498899999</v>
      </c>
      <c r="X70" s="4">
        <v>3246.4489066384772</v>
      </c>
      <c r="Y70" s="92">
        <v>3971.2279567864671</v>
      </c>
    </row>
    <row r="71" spans="1:25" ht="21" x14ac:dyDescent="0.35">
      <c r="A71" s="3"/>
      <c r="B71" s="3" t="s">
        <v>928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201.11524197200001</v>
      </c>
      <c r="J71" s="4">
        <v>3940.3134867071599</v>
      </c>
      <c r="K71" s="20">
        <v>4141.4287286791596</v>
      </c>
      <c r="L71" s="24"/>
      <c r="M71" s="19">
        <f t="shared" si="0"/>
        <v>-4141.4287286791596</v>
      </c>
      <c r="N71" s="92"/>
      <c r="O71" s="3"/>
      <c r="P71" s="3" t="s">
        <v>928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62.345725011299997</v>
      </c>
      <c r="X71" s="4">
        <v>1221.4971808790649</v>
      </c>
      <c r="Y71" s="92">
        <v>1283.8429058903648</v>
      </c>
    </row>
    <row r="72" spans="1:25" ht="21" x14ac:dyDescent="0.35">
      <c r="A72" s="3"/>
      <c r="B72" s="3" t="s">
        <v>929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3716.8971321174699</v>
      </c>
      <c r="K72" s="20">
        <v>3716.8971321174699</v>
      </c>
      <c r="L72" s="24"/>
      <c r="M72" s="19">
        <f t="shared" si="0"/>
        <v>-3716.8971321174699</v>
      </c>
      <c r="N72" s="92"/>
      <c r="O72" s="3"/>
      <c r="P72" s="3" t="s">
        <v>929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1152.2381109564171</v>
      </c>
      <c r="Y72" s="92">
        <v>1152.2381109564171</v>
      </c>
    </row>
    <row r="73" spans="1:25" ht="21" x14ac:dyDescent="0.35">
      <c r="A73" s="3"/>
      <c r="B73" s="3" t="s">
        <v>930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5429.48003079108</v>
      </c>
      <c r="K73" s="20">
        <v>5429.48003079108</v>
      </c>
      <c r="L73" s="24"/>
      <c r="M73" s="19">
        <f t="shared" si="0"/>
        <v>-5429.48003079108</v>
      </c>
      <c r="N73" s="92"/>
      <c r="O73" s="3"/>
      <c r="P73" s="3" t="s">
        <v>930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1683.1388095459602</v>
      </c>
      <c r="Y73" s="92">
        <v>1683.1388095459602</v>
      </c>
    </row>
    <row r="74" spans="1:25" ht="21" x14ac:dyDescent="0.35">
      <c r="A74" s="3" t="s">
        <v>931</v>
      </c>
      <c r="B74" s="3"/>
      <c r="C74" s="4">
        <v>0</v>
      </c>
      <c r="D74" s="4">
        <v>0</v>
      </c>
      <c r="E74" s="4">
        <v>0</v>
      </c>
      <c r="F74" s="4">
        <v>0</v>
      </c>
      <c r="G74" s="4">
        <v>301.61217793240002</v>
      </c>
      <c r="H74" s="4">
        <v>0</v>
      </c>
      <c r="I74" s="4">
        <v>2237.500000002</v>
      </c>
      <c r="J74" s="4">
        <v>23559.10647746715</v>
      </c>
      <c r="K74" s="20">
        <v>26098.21865540155</v>
      </c>
      <c r="L74" s="24">
        <v>41090</v>
      </c>
      <c r="M74" s="19">
        <f t="shared" si="0"/>
        <v>14991.78134459845</v>
      </c>
      <c r="N74" s="92"/>
      <c r="O74" s="3" t="s">
        <v>931</v>
      </c>
      <c r="P74" s="3"/>
      <c r="Q74" s="4">
        <v>0</v>
      </c>
      <c r="R74" s="4">
        <v>0</v>
      </c>
      <c r="S74" s="4">
        <v>0</v>
      </c>
      <c r="T74" s="4">
        <v>0</v>
      </c>
      <c r="U74" s="4">
        <v>93.499775158989991</v>
      </c>
      <c r="V74" s="4">
        <v>0</v>
      </c>
      <c r="W74" s="4">
        <v>693.62500000030002</v>
      </c>
      <c r="X74" s="4">
        <v>7303.3230080199191</v>
      </c>
      <c r="Y74" s="92">
        <v>8090.4477831792101</v>
      </c>
    </row>
    <row r="75" spans="1:25" ht="21" x14ac:dyDescent="0.35">
      <c r="A75" s="3" t="s">
        <v>932</v>
      </c>
      <c r="B75" s="3" t="s">
        <v>933</v>
      </c>
      <c r="C75" s="4">
        <v>0</v>
      </c>
      <c r="D75" s="4">
        <v>0</v>
      </c>
      <c r="E75" s="4">
        <v>0</v>
      </c>
      <c r="F75" s="4">
        <v>0</v>
      </c>
      <c r="G75" s="4">
        <v>448.828218005</v>
      </c>
      <c r="H75" s="4">
        <v>1844.1525774849001</v>
      </c>
      <c r="I75" s="4">
        <v>206.25</v>
      </c>
      <c r="J75" s="4">
        <v>2070.6565095222404</v>
      </c>
      <c r="K75" s="20">
        <v>4569.8873050121401</v>
      </c>
      <c r="L75" s="24"/>
      <c r="M75" s="19">
        <f t="shared" si="0"/>
        <v>-4569.8873050121401</v>
      </c>
      <c r="N75" s="92"/>
      <c r="O75" s="3" t="s">
        <v>932</v>
      </c>
      <c r="P75" s="3" t="s">
        <v>933</v>
      </c>
      <c r="Q75" s="4">
        <v>0</v>
      </c>
      <c r="R75" s="4">
        <v>0</v>
      </c>
      <c r="S75" s="4">
        <v>0</v>
      </c>
      <c r="T75" s="4">
        <v>0</v>
      </c>
      <c r="U75" s="4">
        <v>139.136747582</v>
      </c>
      <c r="V75" s="4">
        <v>571.68729902047994</v>
      </c>
      <c r="W75" s="4">
        <v>63.9375</v>
      </c>
      <c r="X75" s="4">
        <v>641.90351795236597</v>
      </c>
      <c r="Y75" s="92">
        <v>1416.6650645548459</v>
      </c>
    </row>
    <row r="76" spans="1:25" ht="21" x14ac:dyDescent="0.35">
      <c r="A76" s="3"/>
      <c r="B76" s="3" t="s">
        <v>934</v>
      </c>
      <c r="C76" s="4">
        <v>0</v>
      </c>
      <c r="D76" s="4">
        <v>0</v>
      </c>
      <c r="E76" s="4">
        <v>0</v>
      </c>
      <c r="F76" s="4">
        <v>0</v>
      </c>
      <c r="G76" s="4">
        <v>251.57826779920001</v>
      </c>
      <c r="H76" s="4">
        <v>18990.7671041986</v>
      </c>
      <c r="I76" s="4">
        <v>1023.327442494</v>
      </c>
      <c r="J76" s="4">
        <v>5885.5680763622204</v>
      </c>
      <c r="K76" s="20">
        <v>26151.240890854016</v>
      </c>
      <c r="L76" s="24"/>
      <c r="M76" s="19">
        <f t="shared" ref="M76:M139" si="1">SUM(L76-K76)</f>
        <v>-26151.240890854016</v>
      </c>
      <c r="N76" s="92"/>
      <c r="O76" s="3"/>
      <c r="P76" s="3" t="s">
        <v>934</v>
      </c>
      <c r="Q76" s="4">
        <v>0</v>
      </c>
      <c r="R76" s="4">
        <v>0</v>
      </c>
      <c r="S76" s="4">
        <v>0</v>
      </c>
      <c r="T76" s="4">
        <v>0</v>
      </c>
      <c r="U76" s="4">
        <v>77.989263017750005</v>
      </c>
      <c r="V76" s="4">
        <v>5887.1378022969047</v>
      </c>
      <c r="W76" s="4">
        <v>317.23150717300001</v>
      </c>
      <c r="X76" s="4">
        <v>1824.526103673265</v>
      </c>
      <c r="Y76" s="92">
        <v>8106.8846761609202</v>
      </c>
    </row>
    <row r="77" spans="1:25" ht="21" x14ac:dyDescent="0.35">
      <c r="A77" s="3"/>
      <c r="B77" s="3" t="s">
        <v>487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844.09841319279997</v>
      </c>
      <c r="I77" s="4">
        <v>22.193843750020001</v>
      </c>
      <c r="J77" s="4">
        <v>2076.2952326089398</v>
      </c>
      <c r="K77" s="20">
        <v>2942.58748955176</v>
      </c>
      <c r="L77" s="24"/>
      <c r="M77" s="19">
        <f t="shared" si="1"/>
        <v>-2942.58748955176</v>
      </c>
      <c r="N77" s="92"/>
      <c r="O77" s="3"/>
      <c r="P77" s="3" t="s">
        <v>487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261.67050808929997</v>
      </c>
      <c r="W77" s="4">
        <v>6.8800915625099996</v>
      </c>
      <c r="X77" s="4">
        <v>643.65152210874999</v>
      </c>
      <c r="Y77" s="92">
        <v>912.20212176055998</v>
      </c>
    </row>
    <row r="78" spans="1:25" ht="21" x14ac:dyDescent="0.35">
      <c r="A78" s="3"/>
      <c r="B78" s="3" t="s">
        <v>932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463.3508612311</v>
      </c>
      <c r="I78" s="4">
        <v>1785.8878772342</v>
      </c>
      <c r="J78" s="4">
        <v>18932.679884529374</v>
      </c>
      <c r="K78" s="20">
        <v>21181.918622994675</v>
      </c>
      <c r="L78" s="24"/>
      <c r="M78" s="19">
        <f t="shared" si="1"/>
        <v>-21181.918622994675</v>
      </c>
      <c r="N78" s="92"/>
      <c r="O78" s="3"/>
      <c r="P78" s="3" t="s">
        <v>932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143.63876698116999</v>
      </c>
      <c r="W78" s="4">
        <v>553.62524194259993</v>
      </c>
      <c r="X78" s="4">
        <v>5869.1307642061074</v>
      </c>
      <c r="Y78" s="92">
        <v>6566.3947731298776</v>
      </c>
    </row>
    <row r="79" spans="1:25" ht="21" x14ac:dyDescent="0.35">
      <c r="A79" s="3"/>
      <c r="B79" s="3" t="s">
        <v>935</v>
      </c>
      <c r="C79" s="4">
        <v>0</v>
      </c>
      <c r="D79" s="4">
        <v>0</v>
      </c>
      <c r="E79" s="4">
        <v>0</v>
      </c>
      <c r="F79" s="4">
        <v>0</v>
      </c>
      <c r="G79" s="4">
        <v>80.843514195300003</v>
      </c>
      <c r="H79" s="4">
        <v>2809.2259496850097</v>
      </c>
      <c r="I79" s="4">
        <v>0</v>
      </c>
      <c r="J79" s="4">
        <v>8402.1754078133617</v>
      </c>
      <c r="K79" s="20">
        <v>11292.244871693671</v>
      </c>
      <c r="L79" s="24"/>
      <c r="M79" s="19">
        <f t="shared" si="1"/>
        <v>-11292.244871693671</v>
      </c>
      <c r="N79" s="92"/>
      <c r="O79" s="3"/>
      <c r="P79" s="3" t="s">
        <v>935</v>
      </c>
      <c r="Q79" s="4">
        <v>0</v>
      </c>
      <c r="R79" s="4">
        <v>0</v>
      </c>
      <c r="S79" s="4">
        <v>0</v>
      </c>
      <c r="T79" s="4">
        <v>0</v>
      </c>
      <c r="U79" s="4">
        <v>25.061489400500001</v>
      </c>
      <c r="V79" s="4">
        <v>870.86004440263991</v>
      </c>
      <c r="W79" s="4">
        <v>0</v>
      </c>
      <c r="X79" s="4">
        <v>2604.6743764234138</v>
      </c>
      <c r="Y79" s="92">
        <v>3500.5959102265538</v>
      </c>
    </row>
    <row r="80" spans="1:25" ht="21" x14ac:dyDescent="0.35">
      <c r="A80" s="3"/>
      <c r="B80" s="3" t="s">
        <v>936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1170.2573243080499</v>
      </c>
      <c r="I80" s="4">
        <v>2447.5254734228497</v>
      </c>
      <c r="J80" s="4">
        <v>16704.891214887459</v>
      </c>
      <c r="K80" s="20">
        <v>20322.674012618358</v>
      </c>
      <c r="L80" s="24"/>
      <c r="M80" s="19">
        <f t="shared" si="1"/>
        <v>-20322.674012618358</v>
      </c>
      <c r="N80" s="92"/>
      <c r="O80" s="3"/>
      <c r="P80" s="3" t="s">
        <v>936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362.77977053531004</v>
      </c>
      <c r="W80" s="4">
        <v>758.73289676151001</v>
      </c>
      <c r="X80" s="4">
        <v>5178.516276616574</v>
      </c>
      <c r="Y80" s="92">
        <v>6300.028943913394</v>
      </c>
    </row>
    <row r="81" spans="1:25" ht="21" x14ac:dyDescent="0.35">
      <c r="A81" s="3" t="s">
        <v>937</v>
      </c>
      <c r="B81" s="3"/>
      <c r="C81" s="4">
        <v>0</v>
      </c>
      <c r="D81" s="4">
        <v>0</v>
      </c>
      <c r="E81" s="4">
        <v>0</v>
      </c>
      <c r="F81" s="4">
        <v>0</v>
      </c>
      <c r="G81" s="4">
        <v>781.24999999950001</v>
      </c>
      <c r="H81" s="4">
        <v>26121.852230100463</v>
      </c>
      <c r="I81" s="4">
        <v>5485.1846369010691</v>
      </c>
      <c r="J81" s="4">
        <v>54072.266325723598</v>
      </c>
      <c r="K81" s="20">
        <v>86460.553192724634</v>
      </c>
      <c r="L81" s="24">
        <v>98240</v>
      </c>
      <c r="M81" s="19">
        <f t="shared" si="1"/>
        <v>11779.446807275366</v>
      </c>
      <c r="N81" s="92"/>
      <c r="O81" s="3" t="s">
        <v>937</v>
      </c>
      <c r="P81" s="3"/>
      <c r="Q81" s="4">
        <v>0</v>
      </c>
      <c r="R81" s="4">
        <v>0</v>
      </c>
      <c r="S81" s="4">
        <v>0</v>
      </c>
      <c r="T81" s="4">
        <v>0</v>
      </c>
      <c r="U81" s="4">
        <v>242.18750000025</v>
      </c>
      <c r="V81" s="4">
        <v>8097.7741913258051</v>
      </c>
      <c r="W81" s="4">
        <v>1700.4072374396201</v>
      </c>
      <c r="X81" s="4">
        <v>16762.402560980474</v>
      </c>
      <c r="Y81" s="92">
        <v>26802.771489746148</v>
      </c>
    </row>
    <row r="82" spans="1:25" ht="21" x14ac:dyDescent="0.35">
      <c r="A82" s="3" t="s">
        <v>451</v>
      </c>
      <c r="B82" s="3" t="s">
        <v>938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2115.6041595734496</v>
      </c>
      <c r="I82" s="4">
        <v>378.28183981236998</v>
      </c>
      <c r="J82" s="4">
        <v>1149.3521964104998</v>
      </c>
      <c r="K82" s="20">
        <v>3643.2381957963194</v>
      </c>
      <c r="L82" s="24"/>
      <c r="M82" s="19">
        <f t="shared" si="1"/>
        <v>-3643.2381957963194</v>
      </c>
      <c r="N82" s="92"/>
      <c r="O82" s="3" t="s">
        <v>451</v>
      </c>
      <c r="P82" s="3" t="s">
        <v>938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655.83728946763893</v>
      </c>
      <c r="W82" s="4">
        <v>117.26737034188</v>
      </c>
      <c r="X82" s="4">
        <v>356.29918088725998</v>
      </c>
      <c r="Y82" s="92">
        <v>1129.4038406967788</v>
      </c>
    </row>
    <row r="83" spans="1:25" ht="21" x14ac:dyDescent="0.35">
      <c r="A83" s="3"/>
      <c r="B83" s="3" t="s">
        <v>451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4992.3708715304901</v>
      </c>
      <c r="I83" s="4">
        <v>922.96079843585005</v>
      </c>
      <c r="J83" s="4">
        <v>3193.3429453494296</v>
      </c>
      <c r="K83" s="20">
        <v>9108.6746153157692</v>
      </c>
      <c r="L83" s="24"/>
      <c r="M83" s="19">
        <f t="shared" si="1"/>
        <v>-9108.6746153157692</v>
      </c>
      <c r="N83" s="92"/>
      <c r="O83" s="3"/>
      <c r="P83" s="3" t="s">
        <v>451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1547.6349701747279</v>
      </c>
      <c r="W83" s="4">
        <v>286.11784751506997</v>
      </c>
      <c r="X83" s="4">
        <v>989.93631305853796</v>
      </c>
      <c r="Y83" s="92">
        <v>2823.6891307483356</v>
      </c>
    </row>
    <row r="84" spans="1:25" ht="21" x14ac:dyDescent="0.35">
      <c r="A84" s="3"/>
      <c r="B84" s="3" t="s">
        <v>939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1597.4951168683701</v>
      </c>
      <c r="I84" s="4">
        <v>122.8300426296</v>
      </c>
      <c r="J84" s="4">
        <v>819.25586749296008</v>
      </c>
      <c r="K84" s="20">
        <v>2539.5810269909302</v>
      </c>
      <c r="L84" s="24"/>
      <c r="M84" s="19">
        <f t="shared" si="1"/>
        <v>-2539.5810269909302</v>
      </c>
      <c r="N84" s="92"/>
      <c r="O84" s="3"/>
      <c r="P84" s="3" t="s">
        <v>939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495.22348622918105</v>
      </c>
      <c r="W84" s="4">
        <v>38.077313215100006</v>
      </c>
      <c r="X84" s="4">
        <v>253.96931892280497</v>
      </c>
      <c r="Y84" s="92">
        <v>787.27011836708607</v>
      </c>
    </row>
    <row r="85" spans="1:25" ht="21" x14ac:dyDescent="0.35">
      <c r="A85" s="3"/>
      <c r="B85" s="3" t="s">
        <v>940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6475.5140935278087</v>
      </c>
      <c r="I85" s="4">
        <v>1918.4844957684902</v>
      </c>
      <c r="J85" s="4">
        <v>8431.1385996363297</v>
      </c>
      <c r="K85" s="20">
        <v>16825.137188932629</v>
      </c>
      <c r="L85" s="24"/>
      <c r="M85" s="19">
        <f t="shared" si="1"/>
        <v>-16825.137188932629</v>
      </c>
      <c r="N85" s="92"/>
      <c r="O85" s="3"/>
      <c r="P85" s="3" t="s">
        <v>940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2007.4093689938211</v>
      </c>
      <c r="W85" s="4">
        <v>594.73019368829398</v>
      </c>
      <c r="X85" s="4">
        <v>2613.652965886703</v>
      </c>
      <c r="Y85" s="92">
        <v>5215.7925285688179</v>
      </c>
    </row>
    <row r="86" spans="1:25" ht="21" x14ac:dyDescent="0.35">
      <c r="A86" s="3"/>
      <c r="B86" s="3" t="s">
        <v>941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526.30758470549995</v>
      </c>
      <c r="I86" s="4">
        <v>128.34403172899999</v>
      </c>
      <c r="J86" s="4">
        <v>510.218818704</v>
      </c>
      <c r="K86" s="20">
        <v>1164.8704351384999</v>
      </c>
      <c r="L86" s="24"/>
      <c r="M86" s="19">
        <f t="shared" si="1"/>
        <v>-1164.8704351384999</v>
      </c>
      <c r="N86" s="92"/>
      <c r="O86" s="3"/>
      <c r="P86" s="3" t="s">
        <v>941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163.15535125876002</v>
      </c>
      <c r="W86" s="4">
        <v>39.786649835989998</v>
      </c>
      <c r="X86" s="4">
        <v>158.16783379825</v>
      </c>
      <c r="Y86" s="92">
        <v>361.10983489300003</v>
      </c>
    </row>
    <row r="87" spans="1:25" ht="21" x14ac:dyDescent="0.35">
      <c r="A87" s="3" t="s">
        <v>942</v>
      </c>
      <c r="B87" s="3"/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15707.291826205619</v>
      </c>
      <c r="I87" s="4">
        <v>3470.90120837531</v>
      </c>
      <c r="J87" s="4">
        <v>14103.308427593218</v>
      </c>
      <c r="K87" s="20">
        <v>33281.50146217415</v>
      </c>
      <c r="L87" s="24">
        <v>82140</v>
      </c>
      <c r="M87" s="19">
        <f t="shared" si="1"/>
        <v>48858.49853782585</v>
      </c>
      <c r="N87" s="92"/>
      <c r="O87" s="3" t="s">
        <v>942</v>
      </c>
      <c r="P87" s="3"/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4869.2604661241285</v>
      </c>
      <c r="W87" s="4">
        <v>1075.9793745963339</v>
      </c>
      <c r="X87" s="4">
        <v>4372.0256125535561</v>
      </c>
      <c r="Y87" s="92">
        <v>10317.26545327402</v>
      </c>
    </row>
    <row r="88" spans="1:25" ht="21" x14ac:dyDescent="0.35">
      <c r="A88" s="3" t="s">
        <v>943</v>
      </c>
      <c r="B88" s="3" t="s">
        <v>944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220.31545839509999</v>
      </c>
      <c r="K88" s="20">
        <v>220.31545839509999</v>
      </c>
      <c r="L88" s="24"/>
      <c r="M88" s="19">
        <f t="shared" si="1"/>
        <v>-220.31545839509999</v>
      </c>
      <c r="N88" s="92"/>
      <c r="O88" s="3" t="s">
        <v>943</v>
      </c>
      <c r="P88" s="3" t="s">
        <v>944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68.297792102533009</v>
      </c>
      <c r="Y88" s="92">
        <v>68.297792102533009</v>
      </c>
    </row>
    <row r="89" spans="1:25" ht="21" x14ac:dyDescent="0.35">
      <c r="A89" s="3"/>
      <c r="B89" s="3" t="s">
        <v>945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93.395876972799996</v>
      </c>
      <c r="J89" s="4">
        <v>159.75363728720998</v>
      </c>
      <c r="K89" s="20">
        <v>253.14951426000999</v>
      </c>
      <c r="L89" s="24"/>
      <c r="M89" s="19">
        <f t="shared" si="1"/>
        <v>-253.14951426000999</v>
      </c>
      <c r="N89" s="92"/>
      <c r="O89" s="3"/>
      <c r="P89" s="3" t="s">
        <v>945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28.952721861600001</v>
      </c>
      <c r="X89" s="4">
        <v>49.52362755907</v>
      </c>
      <c r="Y89" s="92">
        <v>78.476349420670005</v>
      </c>
    </row>
    <row r="90" spans="1:25" ht="21" x14ac:dyDescent="0.35">
      <c r="A90" s="3"/>
      <c r="B90" s="3" t="s">
        <v>946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22.705446629299999</v>
      </c>
      <c r="I90" s="4">
        <v>825.35412302700001</v>
      </c>
      <c r="J90" s="4">
        <v>4834.1204204228707</v>
      </c>
      <c r="K90" s="20">
        <v>5682.1799900791702</v>
      </c>
      <c r="L90" s="24"/>
      <c r="M90" s="19">
        <f t="shared" si="1"/>
        <v>-5682.1799900791702</v>
      </c>
      <c r="N90" s="92"/>
      <c r="O90" s="3"/>
      <c r="P90" s="3" t="s">
        <v>946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7.03868845508</v>
      </c>
      <c r="W90" s="4">
        <v>255.8597781384</v>
      </c>
      <c r="X90" s="4">
        <v>1498.5773303311701</v>
      </c>
      <c r="Y90" s="92">
        <v>1761.47579692465</v>
      </c>
    </row>
    <row r="91" spans="1:25" ht="21" x14ac:dyDescent="0.35">
      <c r="A91" s="3"/>
      <c r="B91" s="3" t="s">
        <v>947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5025.1312290165306</v>
      </c>
      <c r="K91" s="20">
        <v>5025.1312290165306</v>
      </c>
      <c r="L91" s="24"/>
      <c r="M91" s="19">
        <f t="shared" si="1"/>
        <v>-5025.1312290165306</v>
      </c>
      <c r="N91" s="92"/>
      <c r="O91" s="3"/>
      <c r="P91" s="3" t="s">
        <v>947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1557.7906809949889</v>
      </c>
      <c r="Y91" s="92">
        <v>1557.7906809949889</v>
      </c>
    </row>
    <row r="92" spans="1:25" ht="21" x14ac:dyDescent="0.35">
      <c r="A92" s="3"/>
      <c r="B92" s="3" t="s">
        <v>948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1677.6759832831299</v>
      </c>
      <c r="K92" s="20">
        <v>1677.6759832831299</v>
      </c>
      <c r="L92" s="24"/>
      <c r="M92" s="19">
        <f t="shared" si="1"/>
        <v>-1677.6759832831299</v>
      </c>
      <c r="N92" s="92"/>
      <c r="O92" s="3"/>
      <c r="P92" s="3" t="s">
        <v>948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520.07955481791498</v>
      </c>
      <c r="Y92" s="92">
        <v>520.07955481791498</v>
      </c>
    </row>
    <row r="93" spans="1:25" ht="21" x14ac:dyDescent="0.35">
      <c r="A93" s="3"/>
      <c r="B93" s="3" t="s">
        <v>949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8328.9479763622985</v>
      </c>
      <c r="K93" s="20">
        <v>8328.9479763622985</v>
      </c>
      <c r="L93" s="24"/>
      <c r="M93" s="19">
        <f t="shared" si="1"/>
        <v>-8328.9479763622985</v>
      </c>
      <c r="N93" s="92"/>
      <c r="O93" s="3"/>
      <c r="P93" s="3" t="s">
        <v>949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2581.9738726727778</v>
      </c>
      <c r="Y93" s="92">
        <v>2581.9738726727778</v>
      </c>
    </row>
    <row r="94" spans="1:25" ht="21" x14ac:dyDescent="0.35">
      <c r="A94" s="3"/>
      <c r="B94" s="3" t="s">
        <v>950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1819.9479645132401</v>
      </c>
      <c r="K94" s="20">
        <v>1819.9479645132401</v>
      </c>
      <c r="L94" s="24"/>
      <c r="M94" s="19">
        <f t="shared" si="1"/>
        <v>-1819.9479645132401</v>
      </c>
      <c r="N94" s="92"/>
      <c r="O94" s="3"/>
      <c r="P94" s="3" t="s">
        <v>950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564.18386899910092</v>
      </c>
      <c r="Y94" s="92">
        <v>564.18386899910092</v>
      </c>
    </row>
    <row r="95" spans="1:25" ht="21" x14ac:dyDescent="0.35">
      <c r="A95" s="3" t="s">
        <v>951</v>
      </c>
      <c r="B95" s="3"/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22.705446629299999</v>
      </c>
      <c r="I95" s="4">
        <v>918.74999999980002</v>
      </c>
      <c r="J95" s="4">
        <v>22065.892669280383</v>
      </c>
      <c r="K95" s="20">
        <v>23007.348115909481</v>
      </c>
      <c r="L95" s="24">
        <v>61050</v>
      </c>
      <c r="M95" s="19">
        <f t="shared" si="1"/>
        <v>38042.651884090519</v>
      </c>
      <c r="N95" s="92"/>
      <c r="O95" s="3" t="s">
        <v>951</v>
      </c>
      <c r="P95" s="3"/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7.03868845508</v>
      </c>
      <c r="W95" s="4">
        <v>284.8125</v>
      </c>
      <c r="X95" s="4">
        <v>6840.4267274775548</v>
      </c>
      <c r="Y95" s="92">
        <v>7132.2779159326356</v>
      </c>
    </row>
    <row r="96" spans="1:25" ht="21" x14ac:dyDescent="0.35">
      <c r="A96" s="3" t="s">
        <v>952</v>
      </c>
      <c r="B96" s="3" t="s">
        <v>953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2605.3061366098</v>
      </c>
      <c r="I96" s="4">
        <v>437.5</v>
      </c>
      <c r="J96" s="4">
        <v>0</v>
      </c>
      <c r="K96" s="20">
        <v>3042.8061366098</v>
      </c>
      <c r="L96" s="24"/>
      <c r="M96" s="19">
        <f t="shared" si="1"/>
        <v>-3042.8061366098</v>
      </c>
      <c r="N96" s="92"/>
      <c r="O96" s="3" t="s">
        <v>952</v>
      </c>
      <c r="P96" s="3" t="s">
        <v>953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807.64490234890002</v>
      </c>
      <c r="W96" s="4">
        <v>135.625</v>
      </c>
      <c r="X96" s="4">
        <v>0</v>
      </c>
      <c r="Y96" s="92">
        <v>943.26990234890002</v>
      </c>
    </row>
    <row r="97" spans="1:25" ht="21" x14ac:dyDescent="0.35">
      <c r="A97" s="3"/>
      <c r="B97" s="3" t="s">
        <v>416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600.94386338979996</v>
      </c>
      <c r="I97" s="4">
        <v>0</v>
      </c>
      <c r="J97" s="4">
        <v>0</v>
      </c>
      <c r="K97" s="20">
        <v>600.94386338979996</v>
      </c>
      <c r="L97" s="24"/>
      <c r="M97" s="19">
        <f t="shared" si="1"/>
        <v>-600.94386338979996</v>
      </c>
      <c r="N97" s="92"/>
      <c r="O97" s="3"/>
      <c r="P97" s="3" t="s">
        <v>416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186.29259765083</v>
      </c>
      <c r="W97" s="4">
        <v>0</v>
      </c>
      <c r="X97" s="4">
        <v>0</v>
      </c>
      <c r="Y97" s="92">
        <v>186.29259765083</v>
      </c>
    </row>
    <row r="98" spans="1:25" ht="21" x14ac:dyDescent="0.35">
      <c r="A98" s="3"/>
      <c r="B98" s="3" t="s">
        <v>954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393.75</v>
      </c>
      <c r="J98" s="4">
        <v>0</v>
      </c>
      <c r="K98" s="20">
        <v>393.75</v>
      </c>
      <c r="L98" s="24"/>
      <c r="M98" s="19">
        <f t="shared" si="1"/>
        <v>-393.75</v>
      </c>
      <c r="N98" s="92"/>
      <c r="O98" s="3"/>
      <c r="P98" s="3" t="s">
        <v>954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122.0625</v>
      </c>
      <c r="X98" s="4">
        <v>0</v>
      </c>
      <c r="Y98" s="92">
        <v>122.0625</v>
      </c>
    </row>
    <row r="99" spans="1:25" ht="21" x14ac:dyDescent="0.35">
      <c r="A99" s="3" t="s">
        <v>955</v>
      </c>
      <c r="B99" s="3"/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3206.2499999995998</v>
      </c>
      <c r="I99" s="4">
        <v>831.25</v>
      </c>
      <c r="J99" s="4">
        <v>0</v>
      </c>
      <c r="K99" s="20">
        <v>4037.4999999995998</v>
      </c>
      <c r="L99" s="24">
        <v>22660</v>
      </c>
      <c r="M99" s="19">
        <f t="shared" si="1"/>
        <v>18622.5000000004</v>
      </c>
      <c r="N99" s="92"/>
      <c r="O99" s="3" t="s">
        <v>955</v>
      </c>
      <c r="P99" s="3"/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993.93749999972999</v>
      </c>
      <c r="W99" s="4">
        <v>257.6875</v>
      </c>
      <c r="X99" s="4">
        <v>0</v>
      </c>
      <c r="Y99" s="92">
        <v>1251.6249999997301</v>
      </c>
    </row>
    <row r="100" spans="1:25" ht="21" x14ac:dyDescent="0.35">
      <c r="A100" s="3" t="s">
        <v>956</v>
      </c>
      <c r="B100" s="3" t="s">
        <v>957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5341.3955933135194</v>
      </c>
      <c r="I100" s="4">
        <v>58.839261012500003</v>
      </c>
      <c r="J100" s="4">
        <v>3855.5256820118398</v>
      </c>
      <c r="K100" s="20">
        <v>9255.7605363378589</v>
      </c>
      <c r="L100" s="24"/>
      <c r="M100" s="19">
        <f t="shared" si="1"/>
        <v>-9255.7605363378589</v>
      </c>
      <c r="N100" s="92"/>
      <c r="O100" s="3" t="s">
        <v>956</v>
      </c>
      <c r="P100" s="3" t="s">
        <v>957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1655.8326339265579</v>
      </c>
      <c r="W100" s="4">
        <v>18.240170913899998</v>
      </c>
      <c r="X100" s="4">
        <v>1195.21296142354</v>
      </c>
      <c r="Y100" s="92">
        <v>2869.2857662639981</v>
      </c>
    </row>
    <row r="101" spans="1:25" ht="21" x14ac:dyDescent="0.35">
      <c r="A101" s="3"/>
      <c r="B101" s="3" t="s">
        <v>958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3193.4163897381</v>
      </c>
      <c r="I101" s="4">
        <v>0</v>
      </c>
      <c r="J101" s="4">
        <v>2999.8109049530299</v>
      </c>
      <c r="K101" s="20">
        <v>6193.2272946911298</v>
      </c>
      <c r="L101" s="24"/>
      <c r="M101" s="19">
        <f t="shared" si="1"/>
        <v>-6193.2272946911298</v>
      </c>
      <c r="N101" s="92"/>
      <c r="O101" s="3"/>
      <c r="P101" s="3" t="s">
        <v>958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989.95908081889706</v>
      </c>
      <c r="W101" s="4">
        <v>0</v>
      </c>
      <c r="X101" s="4">
        <v>929.9413805362401</v>
      </c>
      <c r="Y101" s="92">
        <v>1919.9004613551372</v>
      </c>
    </row>
    <row r="102" spans="1:25" ht="21" x14ac:dyDescent="0.35">
      <c r="A102" s="3"/>
      <c r="B102" s="3" t="s">
        <v>219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1284.8996324304301</v>
      </c>
      <c r="I102" s="4">
        <v>0</v>
      </c>
      <c r="J102" s="4">
        <v>575.24076414081003</v>
      </c>
      <c r="K102" s="20">
        <v>1860.1403965712402</v>
      </c>
      <c r="L102" s="24"/>
      <c r="M102" s="19">
        <f t="shared" si="1"/>
        <v>-1860.1403965712402</v>
      </c>
      <c r="N102" s="92"/>
      <c r="O102" s="3"/>
      <c r="P102" s="3" t="s">
        <v>219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398.31888605292301</v>
      </c>
      <c r="W102" s="4">
        <v>0</v>
      </c>
      <c r="X102" s="4">
        <v>178.324636883691</v>
      </c>
      <c r="Y102" s="92">
        <v>576.64352293661398</v>
      </c>
    </row>
    <row r="103" spans="1:25" ht="21" x14ac:dyDescent="0.35">
      <c r="A103" s="3"/>
      <c r="B103" s="3" t="s">
        <v>959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8034.796685019408</v>
      </c>
      <c r="I103" s="4">
        <v>1059.8391221933</v>
      </c>
      <c r="J103" s="4">
        <v>9710.0832550101877</v>
      </c>
      <c r="K103" s="20">
        <v>18804.719062222895</v>
      </c>
      <c r="L103" s="24"/>
      <c r="M103" s="19">
        <f t="shared" si="1"/>
        <v>-18804.719062222895</v>
      </c>
      <c r="N103" s="92"/>
      <c r="O103" s="3"/>
      <c r="P103" s="3" t="s">
        <v>959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2490.7869723565718</v>
      </c>
      <c r="W103" s="4">
        <v>328.55012787979996</v>
      </c>
      <c r="X103" s="4">
        <v>3010.1258090536471</v>
      </c>
      <c r="Y103" s="92">
        <v>5829.4629092900195</v>
      </c>
    </row>
    <row r="104" spans="1:25" ht="21" x14ac:dyDescent="0.35">
      <c r="A104" s="3"/>
      <c r="B104" s="3" t="s">
        <v>888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1057.6899540699201</v>
      </c>
      <c r="I104" s="4">
        <v>191.26143710071</v>
      </c>
      <c r="J104" s="4">
        <v>1239.1372227853801</v>
      </c>
      <c r="K104" s="20">
        <v>2488.0886139560102</v>
      </c>
      <c r="L104" s="24"/>
      <c r="M104" s="19">
        <f t="shared" si="1"/>
        <v>-2488.0886139560102</v>
      </c>
      <c r="N104" s="92"/>
      <c r="O104" s="3"/>
      <c r="P104" s="3" t="s">
        <v>888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327.88388576176999</v>
      </c>
      <c r="W104" s="4">
        <v>59.291045501239999</v>
      </c>
      <c r="X104" s="4">
        <v>384.13253906343402</v>
      </c>
      <c r="Y104" s="92">
        <v>771.30747032644399</v>
      </c>
    </row>
    <row r="105" spans="1:25" ht="21" x14ac:dyDescent="0.35">
      <c r="A105" s="3"/>
      <c r="B105" s="3" t="s">
        <v>960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553.37659961534996</v>
      </c>
      <c r="I105" s="4">
        <v>162.5</v>
      </c>
      <c r="J105" s="4">
        <v>234.71723373699999</v>
      </c>
      <c r="K105" s="20">
        <v>950.59383335234998</v>
      </c>
      <c r="L105" s="24"/>
      <c r="M105" s="19">
        <f t="shared" si="1"/>
        <v>-950.59383335234998</v>
      </c>
      <c r="N105" s="92"/>
      <c r="O105" s="3"/>
      <c r="P105" s="3" t="s">
        <v>960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171.54674588075599</v>
      </c>
      <c r="W105" s="4">
        <v>50.375</v>
      </c>
      <c r="X105" s="4">
        <v>72.762342458500001</v>
      </c>
      <c r="Y105" s="92">
        <v>294.68408833925599</v>
      </c>
    </row>
    <row r="106" spans="1:25" ht="21" x14ac:dyDescent="0.35">
      <c r="A106" s="3"/>
      <c r="B106" s="3" t="s">
        <v>949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1246.1988543437101</v>
      </c>
      <c r="I106" s="4">
        <v>166.42505238199999</v>
      </c>
      <c r="J106" s="4">
        <v>1743.1806406723204</v>
      </c>
      <c r="K106" s="20">
        <v>3155.8045473980305</v>
      </c>
      <c r="L106" s="24"/>
      <c r="M106" s="19">
        <f t="shared" si="1"/>
        <v>-3155.8045473980305</v>
      </c>
      <c r="N106" s="92"/>
      <c r="O106" s="3"/>
      <c r="P106" s="3" t="s">
        <v>949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386.32164484645011</v>
      </c>
      <c r="W106" s="4">
        <v>51.591766238399998</v>
      </c>
      <c r="X106" s="4">
        <v>540.38599860831994</v>
      </c>
      <c r="Y106" s="92">
        <v>978.29940969316999</v>
      </c>
    </row>
    <row r="107" spans="1:25" ht="21" x14ac:dyDescent="0.35">
      <c r="A107" s="3"/>
      <c r="B107" s="3" t="s">
        <v>961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962.81237390190006</v>
      </c>
      <c r="I107" s="4">
        <v>176.72757346169999</v>
      </c>
      <c r="J107" s="4">
        <v>3092.3257344533499</v>
      </c>
      <c r="K107" s="20">
        <v>4231.8656818169502</v>
      </c>
      <c r="L107" s="24"/>
      <c r="M107" s="19">
        <f t="shared" si="1"/>
        <v>-4231.8656818169502</v>
      </c>
      <c r="N107" s="92"/>
      <c r="O107" s="3"/>
      <c r="P107" s="3" t="s">
        <v>961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298.47183590971997</v>
      </c>
      <c r="W107" s="4">
        <v>54.785547773100006</v>
      </c>
      <c r="X107" s="4">
        <v>958.62097767993987</v>
      </c>
      <c r="Y107" s="92">
        <v>1311.8783613627597</v>
      </c>
    </row>
    <row r="108" spans="1:25" ht="21" x14ac:dyDescent="0.35">
      <c r="A108" s="3"/>
      <c r="B108" s="3" t="s">
        <v>962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1954.6165337571501</v>
      </c>
      <c r="I108" s="4">
        <v>452.04126990089998</v>
      </c>
      <c r="J108" s="4">
        <v>2178.5392685524703</v>
      </c>
      <c r="K108" s="20">
        <v>4585.1970722105198</v>
      </c>
      <c r="L108" s="24"/>
      <c r="M108" s="19">
        <f t="shared" si="1"/>
        <v>-4585.1970722105198</v>
      </c>
      <c r="N108" s="92"/>
      <c r="O108" s="3"/>
      <c r="P108" s="3" t="s">
        <v>962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605.93112546498105</v>
      </c>
      <c r="W108" s="4">
        <v>140.13279366928001</v>
      </c>
      <c r="X108" s="4">
        <v>675.34717325105998</v>
      </c>
      <c r="Y108" s="92">
        <v>1421.4110923853209</v>
      </c>
    </row>
    <row r="109" spans="1:25" ht="21" x14ac:dyDescent="0.35">
      <c r="A109" s="3"/>
      <c r="B109" s="3" t="s">
        <v>576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4922.3626833576118</v>
      </c>
      <c r="I109" s="4">
        <v>520.27193422369999</v>
      </c>
      <c r="J109" s="4">
        <v>2093.6004280542497</v>
      </c>
      <c r="K109" s="20">
        <v>7536.2350456355616</v>
      </c>
      <c r="L109" s="24"/>
      <c r="M109" s="19">
        <f t="shared" si="1"/>
        <v>-7536.2350456355616</v>
      </c>
      <c r="N109" s="92"/>
      <c r="O109" s="3"/>
      <c r="P109" s="3" t="s">
        <v>576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1525.9324318409099</v>
      </c>
      <c r="W109" s="4">
        <v>161.28429960930001</v>
      </c>
      <c r="X109" s="4">
        <v>649.01613269745303</v>
      </c>
      <c r="Y109" s="92">
        <v>2336.2328641476629</v>
      </c>
    </row>
    <row r="110" spans="1:25" ht="21" x14ac:dyDescent="0.35">
      <c r="A110" s="3"/>
      <c r="B110" s="3" t="s">
        <v>963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1981.5650805017203</v>
      </c>
      <c r="I110" s="4">
        <v>0</v>
      </c>
      <c r="J110" s="4">
        <v>4428.4096998040295</v>
      </c>
      <c r="K110" s="20">
        <v>6409.9747803057498</v>
      </c>
      <c r="L110" s="24"/>
      <c r="M110" s="19">
        <f t="shared" si="1"/>
        <v>-6409.9747803057498</v>
      </c>
      <c r="N110" s="92"/>
      <c r="O110" s="3"/>
      <c r="P110" s="3" t="s">
        <v>963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614.2851749556321</v>
      </c>
      <c r="W110" s="4">
        <v>0</v>
      </c>
      <c r="X110" s="4">
        <v>1372.8070069389257</v>
      </c>
      <c r="Y110" s="92">
        <v>1987.0921818945578</v>
      </c>
    </row>
    <row r="111" spans="1:25" ht="21" x14ac:dyDescent="0.35">
      <c r="A111" s="3" t="s">
        <v>964</v>
      </c>
      <c r="B111" s="3"/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30533.13038004882</v>
      </c>
      <c r="I111" s="4">
        <v>2787.9056502748099</v>
      </c>
      <c r="J111" s="4">
        <v>32150.570834174665</v>
      </c>
      <c r="K111" s="20">
        <v>65471.606864498295</v>
      </c>
      <c r="L111" s="24">
        <v>128670</v>
      </c>
      <c r="M111" s="19">
        <f t="shared" si="1"/>
        <v>63198.393135501705</v>
      </c>
      <c r="N111" s="92"/>
      <c r="O111" s="3" t="s">
        <v>964</v>
      </c>
      <c r="P111" s="3"/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9465.2704178151689</v>
      </c>
      <c r="W111" s="4">
        <v>864.25075158501988</v>
      </c>
      <c r="X111" s="4">
        <v>9966.6769585947495</v>
      </c>
      <c r="Y111" s="92">
        <v>20296.19812799494</v>
      </c>
    </row>
    <row r="112" spans="1:25" ht="21" x14ac:dyDescent="0.35">
      <c r="A112" s="3" t="s">
        <v>965</v>
      </c>
      <c r="B112" s="3" t="s">
        <v>966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1070.9946900847701</v>
      </c>
      <c r="I112" s="4">
        <v>1856.3014192023002</v>
      </c>
      <c r="J112" s="4">
        <v>11439.25143845188</v>
      </c>
      <c r="K112" s="20">
        <v>14366.54754773895</v>
      </c>
      <c r="L112" s="24"/>
      <c r="M112" s="19">
        <f t="shared" si="1"/>
        <v>-14366.54754773895</v>
      </c>
      <c r="N112" s="92"/>
      <c r="O112" s="3" t="s">
        <v>965</v>
      </c>
      <c r="P112" s="3" t="s">
        <v>966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332.00835392629995</v>
      </c>
      <c r="W112" s="4">
        <v>575.4534399524</v>
      </c>
      <c r="X112" s="4">
        <v>3546.1679459216975</v>
      </c>
      <c r="Y112" s="92">
        <v>4453.6297398003971</v>
      </c>
    </row>
    <row r="113" spans="1:25" ht="21" x14ac:dyDescent="0.35">
      <c r="A113" s="3"/>
      <c r="B113" s="3" t="s">
        <v>633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1079.0090021276999</v>
      </c>
      <c r="I113" s="4">
        <v>690.30615624997995</v>
      </c>
      <c r="J113" s="4">
        <v>9143.7391639176822</v>
      </c>
      <c r="K113" s="20">
        <v>10913.054322295362</v>
      </c>
      <c r="L113" s="24"/>
      <c r="M113" s="19">
        <f t="shared" si="1"/>
        <v>-10913.054322295362</v>
      </c>
      <c r="N113" s="92"/>
      <c r="O113" s="3"/>
      <c r="P113" s="3" t="s">
        <v>633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334.49279065946001</v>
      </c>
      <c r="W113" s="4">
        <v>213.99490843749402</v>
      </c>
      <c r="X113" s="4">
        <v>2834.5591408151899</v>
      </c>
      <c r="Y113" s="92">
        <v>3383.0468399121437</v>
      </c>
    </row>
    <row r="114" spans="1:25" ht="21" x14ac:dyDescent="0.35">
      <c r="A114" s="3"/>
      <c r="B114" s="3" t="s">
        <v>967</v>
      </c>
      <c r="C114" s="4">
        <v>0</v>
      </c>
      <c r="D114" s="4">
        <v>0</v>
      </c>
      <c r="E114" s="4">
        <v>0</v>
      </c>
      <c r="F114" s="4">
        <v>0</v>
      </c>
      <c r="G114" s="4">
        <v>10.190641143200001</v>
      </c>
      <c r="H114" s="4">
        <v>0</v>
      </c>
      <c r="I114" s="4">
        <v>153.28468027581999</v>
      </c>
      <c r="J114" s="4">
        <v>13253.925212614309</v>
      </c>
      <c r="K114" s="20">
        <v>13417.40053403333</v>
      </c>
      <c r="L114" s="24"/>
      <c r="M114" s="19">
        <f t="shared" si="1"/>
        <v>-13417.40053403333</v>
      </c>
      <c r="N114" s="92"/>
      <c r="O114" s="3"/>
      <c r="P114" s="3" t="s">
        <v>967</v>
      </c>
      <c r="Q114" s="4">
        <v>0</v>
      </c>
      <c r="R114" s="4">
        <v>0</v>
      </c>
      <c r="S114" s="4">
        <v>0</v>
      </c>
      <c r="T114" s="4">
        <v>0</v>
      </c>
      <c r="U114" s="4">
        <v>3.15909875439</v>
      </c>
      <c r="V114" s="4">
        <v>0</v>
      </c>
      <c r="W114" s="4">
        <v>47.518250885453995</v>
      </c>
      <c r="X114" s="4">
        <v>4108.7168159065277</v>
      </c>
      <c r="Y114" s="92">
        <v>4159.3941655463714</v>
      </c>
    </row>
    <row r="115" spans="1:25" ht="21" x14ac:dyDescent="0.35">
      <c r="A115" s="3"/>
      <c r="B115" s="3" t="s">
        <v>968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33.246881475800002</v>
      </c>
      <c r="I115" s="4">
        <v>0</v>
      </c>
      <c r="J115" s="4">
        <v>0</v>
      </c>
      <c r="K115" s="20">
        <v>33.246881475800002</v>
      </c>
      <c r="L115" s="24"/>
      <c r="M115" s="19">
        <f t="shared" si="1"/>
        <v>-33.246881475800002</v>
      </c>
      <c r="N115" s="92"/>
      <c r="O115" s="3"/>
      <c r="P115" s="3" t="s">
        <v>968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10.3065332575</v>
      </c>
      <c r="W115" s="4">
        <v>0</v>
      </c>
      <c r="X115" s="4">
        <v>0</v>
      </c>
      <c r="Y115" s="92">
        <v>10.3065332575</v>
      </c>
    </row>
    <row r="116" spans="1:25" ht="21" x14ac:dyDescent="0.35">
      <c r="A116" s="3"/>
      <c r="B116" s="3" t="s">
        <v>535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11834.926774237001</v>
      </c>
      <c r="I116" s="4">
        <v>846.19177720919993</v>
      </c>
      <c r="J116" s="4">
        <v>4535.6699043951594</v>
      </c>
      <c r="K116" s="20">
        <v>17216.788455841361</v>
      </c>
      <c r="L116" s="24"/>
      <c r="M116" s="19">
        <f t="shared" si="1"/>
        <v>-17216.788455841361</v>
      </c>
      <c r="N116" s="92"/>
      <c r="O116" s="3"/>
      <c r="P116" s="3" t="s">
        <v>535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3668.8273000121999</v>
      </c>
      <c r="W116" s="4">
        <v>262.31945093479999</v>
      </c>
      <c r="X116" s="4">
        <v>1406.0576703620668</v>
      </c>
      <c r="Y116" s="92">
        <v>5337.2044213090667</v>
      </c>
    </row>
    <row r="117" spans="1:25" ht="21" x14ac:dyDescent="0.35">
      <c r="A117" s="3"/>
      <c r="B117" s="3" t="s">
        <v>969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15605.480334365109</v>
      </c>
      <c r="I117" s="4">
        <v>906.37565240499998</v>
      </c>
      <c r="J117" s="4">
        <v>797.46035848962015</v>
      </c>
      <c r="K117" s="20">
        <v>17309.316345259729</v>
      </c>
      <c r="L117" s="24"/>
      <c r="M117" s="19">
        <f t="shared" si="1"/>
        <v>-17309.316345259729</v>
      </c>
      <c r="N117" s="92"/>
      <c r="O117" s="3"/>
      <c r="P117" s="3" t="s">
        <v>969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4837.6989036541399</v>
      </c>
      <c r="W117" s="4">
        <v>280.97645224600001</v>
      </c>
      <c r="X117" s="4">
        <v>247.21271113181899</v>
      </c>
      <c r="Y117" s="92">
        <v>5365.8880670319586</v>
      </c>
    </row>
    <row r="118" spans="1:25" ht="21" x14ac:dyDescent="0.35">
      <c r="A118" s="3"/>
      <c r="B118" s="3" t="s">
        <v>970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6027.9600780495002</v>
      </c>
      <c r="J118" s="4">
        <v>5075.0883845621702</v>
      </c>
      <c r="K118" s="20">
        <v>11103.04846261167</v>
      </c>
      <c r="L118" s="24"/>
      <c r="M118" s="19">
        <f t="shared" si="1"/>
        <v>-11103.04846261167</v>
      </c>
      <c r="N118" s="92"/>
      <c r="O118" s="3"/>
      <c r="P118" s="3" t="s">
        <v>970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1868.6676242000001</v>
      </c>
      <c r="X118" s="4">
        <v>1573.2773992132097</v>
      </c>
      <c r="Y118" s="92">
        <v>3441.94502341321</v>
      </c>
    </row>
    <row r="119" spans="1:25" ht="21" x14ac:dyDescent="0.35">
      <c r="A119" s="3"/>
      <c r="B119" s="3" t="s">
        <v>414</v>
      </c>
      <c r="C119" s="4">
        <v>158.22615514379999</v>
      </c>
      <c r="D119" s="4">
        <v>0</v>
      </c>
      <c r="E119" s="4">
        <v>0</v>
      </c>
      <c r="F119" s="4">
        <v>0</v>
      </c>
      <c r="G119" s="4">
        <v>213.85557178351002</v>
      </c>
      <c r="H119" s="4">
        <v>0</v>
      </c>
      <c r="I119" s="4">
        <v>476.75408598193997</v>
      </c>
      <c r="J119" s="4">
        <v>3684.8467584559498</v>
      </c>
      <c r="K119" s="20">
        <v>4533.6825713651997</v>
      </c>
      <c r="L119" s="24"/>
      <c r="M119" s="19">
        <f t="shared" si="1"/>
        <v>-4533.6825713651997</v>
      </c>
      <c r="N119" s="92"/>
      <c r="O119" s="3"/>
      <c r="P119" s="3" t="s">
        <v>414</v>
      </c>
      <c r="Q119" s="4">
        <v>81.961148364490015</v>
      </c>
      <c r="R119" s="4">
        <v>0</v>
      </c>
      <c r="S119" s="4">
        <v>0</v>
      </c>
      <c r="T119" s="4">
        <v>0</v>
      </c>
      <c r="U119" s="4">
        <v>66.295227252839993</v>
      </c>
      <c r="V119" s="4">
        <v>0</v>
      </c>
      <c r="W119" s="4">
        <v>147.793766654612</v>
      </c>
      <c r="X119" s="4">
        <v>1142.3024951213101</v>
      </c>
      <c r="Y119" s="92">
        <v>1438.3526373932523</v>
      </c>
    </row>
    <row r="120" spans="1:25" ht="21" x14ac:dyDescent="0.35">
      <c r="A120" s="3"/>
      <c r="B120" s="3" t="s">
        <v>971</v>
      </c>
      <c r="C120" s="4">
        <v>0</v>
      </c>
      <c r="D120" s="4">
        <v>0</v>
      </c>
      <c r="E120" s="4">
        <v>0</v>
      </c>
      <c r="F120" s="4">
        <v>0</v>
      </c>
      <c r="G120" s="4">
        <v>427.28561993669996</v>
      </c>
      <c r="H120" s="4">
        <v>0</v>
      </c>
      <c r="I120" s="4">
        <v>6020.1353364256993</v>
      </c>
      <c r="J120" s="4">
        <v>5234.6701727891896</v>
      </c>
      <c r="K120" s="20">
        <v>11682.091129151588</v>
      </c>
      <c r="L120" s="24"/>
      <c r="M120" s="19">
        <f t="shared" si="1"/>
        <v>-11682.091129151588</v>
      </c>
      <c r="N120" s="92"/>
      <c r="O120" s="3"/>
      <c r="P120" s="3" t="s">
        <v>971</v>
      </c>
      <c r="Q120" s="4">
        <v>0</v>
      </c>
      <c r="R120" s="4">
        <v>0</v>
      </c>
      <c r="S120" s="4">
        <v>0</v>
      </c>
      <c r="T120" s="4">
        <v>0</v>
      </c>
      <c r="U120" s="4">
        <v>132.45854218050002</v>
      </c>
      <c r="V120" s="4">
        <v>0</v>
      </c>
      <c r="W120" s="4">
        <v>1866.2419542870002</v>
      </c>
      <c r="X120" s="4">
        <v>1622.747753567266</v>
      </c>
      <c r="Y120" s="92">
        <v>3621.4482500347663</v>
      </c>
    </row>
    <row r="121" spans="1:25" ht="21" x14ac:dyDescent="0.35">
      <c r="A121" s="3"/>
      <c r="B121" s="3" t="s">
        <v>972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3718.5870283609001</v>
      </c>
      <c r="I121" s="4">
        <v>3613.7670640987003</v>
      </c>
      <c r="J121" s="4">
        <v>2247.9980486440104</v>
      </c>
      <c r="K121" s="20">
        <v>9580.3521411036108</v>
      </c>
      <c r="L121" s="24"/>
      <c r="M121" s="19">
        <f t="shared" si="1"/>
        <v>-9580.3521411036108</v>
      </c>
      <c r="N121" s="92"/>
      <c r="O121" s="3"/>
      <c r="P121" s="3" t="s">
        <v>972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1152.7619787919</v>
      </c>
      <c r="W121" s="4">
        <v>1120.26778987068</v>
      </c>
      <c r="X121" s="4">
        <v>696.87939507868396</v>
      </c>
      <c r="Y121" s="92">
        <v>2969.9091637412639</v>
      </c>
    </row>
    <row r="122" spans="1:25" ht="21" x14ac:dyDescent="0.35">
      <c r="A122" s="3"/>
      <c r="B122" s="3" t="s">
        <v>973</v>
      </c>
      <c r="C122" s="4">
        <v>26.231747809950001</v>
      </c>
      <c r="D122" s="4">
        <v>0</v>
      </c>
      <c r="E122" s="4">
        <v>0</v>
      </c>
      <c r="F122" s="4">
        <v>0</v>
      </c>
      <c r="G122" s="4">
        <v>342.88469786677001</v>
      </c>
      <c r="H122" s="4">
        <v>1828.7614129572003</v>
      </c>
      <c r="I122" s="4">
        <v>11164.547437761999</v>
      </c>
      <c r="J122" s="4">
        <v>10564.34374187172</v>
      </c>
      <c r="K122" s="20">
        <v>23926.769038267637</v>
      </c>
      <c r="L122" s="24"/>
      <c r="M122" s="19">
        <f t="shared" si="1"/>
        <v>-23926.769038267637</v>
      </c>
      <c r="N122" s="92"/>
      <c r="O122" s="3"/>
      <c r="P122" s="3" t="s">
        <v>973</v>
      </c>
      <c r="Q122" s="4">
        <v>13.588045365559999</v>
      </c>
      <c r="R122" s="4">
        <v>0</v>
      </c>
      <c r="S122" s="4">
        <v>0</v>
      </c>
      <c r="T122" s="4">
        <v>0</v>
      </c>
      <c r="U122" s="4">
        <v>106.29425633864</v>
      </c>
      <c r="V122" s="4">
        <v>566.91603801630004</v>
      </c>
      <c r="W122" s="4">
        <v>3461.0097057082003</v>
      </c>
      <c r="X122" s="4">
        <v>3274.946559977509</v>
      </c>
      <c r="Y122" s="92">
        <v>7422.7546054062095</v>
      </c>
    </row>
    <row r="123" spans="1:25" ht="21" x14ac:dyDescent="0.35">
      <c r="A123" s="3"/>
      <c r="B123" s="3" t="s">
        <v>256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1195.5874154968699</v>
      </c>
      <c r="I123" s="4">
        <v>2516.5206660203103</v>
      </c>
      <c r="J123" s="4">
        <v>7236.0733166135706</v>
      </c>
      <c r="K123" s="20">
        <v>10948.18139813075</v>
      </c>
      <c r="L123" s="24"/>
      <c r="M123" s="19">
        <f t="shared" si="1"/>
        <v>-10948.18139813075</v>
      </c>
      <c r="N123" s="92"/>
      <c r="O123" s="3"/>
      <c r="P123" s="3" t="s">
        <v>256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370.63209880358994</v>
      </c>
      <c r="W123" s="4">
        <v>780.12140646620992</v>
      </c>
      <c r="X123" s="4">
        <v>2243.18272815102</v>
      </c>
      <c r="Y123" s="92">
        <v>3393.9362334208199</v>
      </c>
    </row>
    <row r="124" spans="1:25" ht="21" x14ac:dyDescent="0.35">
      <c r="A124" s="3"/>
      <c r="B124" s="3" t="s">
        <v>974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1666.059725755</v>
      </c>
      <c r="J124" s="4">
        <v>5251.0442529920692</v>
      </c>
      <c r="K124" s="20">
        <v>6917.103978747069</v>
      </c>
      <c r="L124" s="24"/>
      <c r="M124" s="19">
        <f t="shared" si="1"/>
        <v>-6917.103978747069</v>
      </c>
      <c r="N124" s="92"/>
      <c r="O124" s="3"/>
      <c r="P124" s="3" t="s">
        <v>974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516.47851498374996</v>
      </c>
      <c r="X124" s="4">
        <v>1627.8237184278421</v>
      </c>
      <c r="Y124" s="92">
        <v>2144.3022334115922</v>
      </c>
    </row>
    <row r="125" spans="1:25" ht="21" x14ac:dyDescent="0.35">
      <c r="A125" s="3"/>
      <c r="B125" s="3" t="s">
        <v>975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4074.4852784320797</v>
      </c>
      <c r="I125" s="4">
        <v>2412.6088945500001</v>
      </c>
      <c r="J125" s="4">
        <v>2450.0485787115495</v>
      </c>
      <c r="K125" s="20">
        <v>8937.1427516936292</v>
      </c>
      <c r="L125" s="24"/>
      <c r="M125" s="19">
        <f t="shared" si="1"/>
        <v>-8937.1427516936292</v>
      </c>
      <c r="N125" s="92"/>
      <c r="O125" s="3"/>
      <c r="P125" s="3" t="s">
        <v>975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1263.0904363135398</v>
      </c>
      <c r="W125" s="4">
        <v>747.90875731100004</v>
      </c>
      <c r="X125" s="4">
        <v>759.51505940060008</v>
      </c>
      <c r="Y125" s="92">
        <v>2770.5142530251401</v>
      </c>
    </row>
    <row r="126" spans="1:25" ht="21" x14ac:dyDescent="0.35">
      <c r="A126" s="3"/>
      <c r="B126" s="3" t="s">
        <v>976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33.191330651999998</v>
      </c>
      <c r="I126" s="4">
        <v>1558.3534478319998</v>
      </c>
      <c r="J126" s="4">
        <v>6973.57734704432</v>
      </c>
      <c r="K126" s="20">
        <v>8565.1221255283199</v>
      </c>
      <c r="L126" s="24"/>
      <c r="M126" s="19">
        <f t="shared" si="1"/>
        <v>-8565.1221255283199</v>
      </c>
      <c r="N126" s="92"/>
      <c r="O126" s="3"/>
      <c r="P126" s="3" t="s">
        <v>976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10.2893125021</v>
      </c>
      <c r="W126" s="4">
        <v>483.0895688283</v>
      </c>
      <c r="X126" s="4">
        <v>2161.8089775883591</v>
      </c>
      <c r="Y126" s="92">
        <v>2655.187858918759</v>
      </c>
    </row>
    <row r="127" spans="1:25" ht="21" x14ac:dyDescent="0.35">
      <c r="A127" s="3"/>
      <c r="B127" s="3" t="s">
        <v>466</v>
      </c>
      <c r="C127" s="4">
        <v>0</v>
      </c>
      <c r="D127" s="4">
        <v>0</v>
      </c>
      <c r="E127" s="4">
        <v>0</v>
      </c>
      <c r="F127" s="4">
        <v>0</v>
      </c>
      <c r="G127" s="4">
        <v>82.704929355999994</v>
      </c>
      <c r="H127" s="4">
        <v>384.02315404699999</v>
      </c>
      <c r="I127" s="4">
        <v>15918.86578970439</v>
      </c>
      <c r="J127" s="4">
        <v>21267.105711454031</v>
      </c>
      <c r="K127" s="20">
        <v>37652.699584561422</v>
      </c>
      <c r="L127" s="24"/>
      <c r="M127" s="19">
        <f t="shared" si="1"/>
        <v>-37652.699584561422</v>
      </c>
      <c r="N127" s="92"/>
      <c r="O127" s="3"/>
      <c r="P127" s="3" t="s">
        <v>466</v>
      </c>
      <c r="Q127" s="4">
        <v>0</v>
      </c>
      <c r="R127" s="4">
        <v>0</v>
      </c>
      <c r="S127" s="4">
        <v>0</v>
      </c>
      <c r="T127" s="4">
        <v>0</v>
      </c>
      <c r="U127" s="4">
        <v>25.638528100399999</v>
      </c>
      <c r="V127" s="4">
        <v>119.0471777546</v>
      </c>
      <c r="W127" s="4">
        <v>4934.8483948054118</v>
      </c>
      <c r="X127" s="4">
        <v>6592.8027705497734</v>
      </c>
      <c r="Y127" s="92">
        <v>11672.336871210186</v>
      </c>
    </row>
    <row r="128" spans="1:25" ht="21" x14ac:dyDescent="0.35">
      <c r="A128" s="3"/>
      <c r="B128" s="3" t="s">
        <v>977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1083.1226469814201</v>
      </c>
      <c r="I128" s="4">
        <v>52.358262500030001</v>
      </c>
      <c r="J128" s="4">
        <v>10555.977786305622</v>
      </c>
      <c r="K128" s="20">
        <v>11691.458695787072</v>
      </c>
      <c r="L128" s="24"/>
      <c r="M128" s="19">
        <f t="shared" si="1"/>
        <v>-11691.458695787072</v>
      </c>
      <c r="N128" s="92"/>
      <c r="O128" s="3"/>
      <c r="P128" s="3" t="s">
        <v>977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335.76802056466005</v>
      </c>
      <c r="W128" s="4">
        <v>16.231061375008998</v>
      </c>
      <c r="X128" s="4">
        <v>3272.3531137549003</v>
      </c>
      <c r="Y128" s="92">
        <v>3624.3521956945692</v>
      </c>
    </row>
    <row r="129" spans="1:25" ht="21" x14ac:dyDescent="0.35">
      <c r="A129" s="3"/>
      <c r="B129" s="3" t="s">
        <v>978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4793.5926993479088</v>
      </c>
      <c r="I129" s="4">
        <v>317.91608481561002</v>
      </c>
      <c r="J129" s="4">
        <v>2190.57058292792</v>
      </c>
      <c r="K129" s="20">
        <v>7302.0793670914391</v>
      </c>
      <c r="L129" s="24"/>
      <c r="M129" s="19">
        <f t="shared" si="1"/>
        <v>-7302.0793670914391</v>
      </c>
      <c r="N129" s="92"/>
      <c r="O129" s="3"/>
      <c r="P129" s="3" t="s">
        <v>978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1486.0137367988598</v>
      </c>
      <c r="W129" s="4">
        <v>98.553986292860003</v>
      </c>
      <c r="X129" s="4">
        <v>679.076880707643</v>
      </c>
      <c r="Y129" s="92">
        <v>2263.6446037993628</v>
      </c>
    </row>
    <row r="130" spans="1:25" ht="21" x14ac:dyDescent="0.35">
      <c r="A130" s="3" t="s">
        <v>979</v>
      </c>
      <c r="B130" s="3"/>
      <c r="C130" s="4">
        <v>184.45790295374999</v>
      </c>
      <c r="D130" s="4">
        <v>0</v>
      </c>
      <c r="E130" s="4">
        <v>0</v>
      </c>
      <c r="F130" s="4">
        <v>0</v>
      </c>
      <c r="G130" s="4">
        <v>1076.9214600861801</v>
      </c>
      <c r="H130" s="4">
        <v>46735.008648565767</v>
      </c>
      <c r="I130" s="4">
        <v>56198.306558837481</v>
      </c>
      <c r="J130" s="4">
        <v>121901.39076024077</v>
      </c>
      <c r="K130" s="20">
        <v>226096.08533068391</v>
      </c>
      <c r="L130" s="24">
        <v>258420</v>
      </c>
      <c r="M130" s="19">
        <f t="shared" si="1"/>
        <v>32323.914669316087</v>
      </c>
      <c r="N130" s="92"/>
      <c r="O130" s="3" t="s">
        <v>979</v>
      </c>
      <c r="P130" s="3"/>
      <c r="Q130" s="4">
        <v>95.549193730050007</v>
      </c>
      <c r="R130" s="4">
        <v>0</v>
      </c>
      <c r="S130" s="4">
        <v>0</v>
      </c>
      <c r="T130" s="4">
        <v>0</v>
      </c>
      <c r="U130" s="4">
        <v>333.84565262676995</v>
      </c>
      <c r="V130" s="4">
        <v>14487.852681055147</v>
      </c>
      <c r="W130" s="4">
        <v>17421.475033239178</v>
      </c>
      <c r="X130" s="4">
        <v>37789.431135675426</v>
      </c>
      <c r="Y130" s="92">
        <v>70128.153696326568</v>
      </c>
    </row>
    <row r="131" spans="1:25" ht="21" x14ac:dyDescent="0.35">
      <c r="A131" s="3" t="s">
        <v>980</v>
      </c>
      <c r="B131" s="3" t="s">
        <v>981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21065.484795763507</v>
      </c>
      <c r="K131" s="20">
        <v>21065.484795763507</v>
      </c>
      <c r="L131" s="24"/>
      <c r="M131" s="19">
        <f t="shared" si="1"/>
        <v>-21065.484795763507</v>
      </c>
      <c r="N131" s="92"/>
      <c r="O131" s="3" t="s">
        <v>980</v>
      </c>
      <c r="P131" s="3" t="s">
        <v>981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6530.3002866922097</v>
      </c>
      <c r="Y131" s="92">
        <v>6530.3002866922097</v>
      </c>
    </row>
    <row r="132" spans="1:25" ht="21" x14ac:dyDescent="0.35">
      <c r="A132" s="3"/>
      <c r="B132" s="3" t="s">
        <v>982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2016.8454592999999</v>
      </c>
      <c r="K132" s="20">
        <v>2016.8454592999999</v>
      </c>
      <c r="L132" s="24"/>
      <c r="M132" s="19">
        <f t="shared" si="1"/>
        <v>-2016.8454592999999</v>
      </c>
      <c r="N132" s="92"/>
      <c r="O132" s="3"/>
      <c r="P132" s="3" t="s">
        <v>982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625.22209238300002</v>
      </c>
      <c r="Y132" s="92">
        <v>625.22209238300002</v>
      </c>
    </row>
    <row r="133" spans="1:25" ht="21" x14ac:dyDescent="0.35">
      <c r="A133" s="3"/>
      <c r="B133" s="3" t="s">
        <v>983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136.674266123</v>
      </c>
      <c r="I133" s="4">
        <v>0</v>
      </c>
      <c r="J133" s="4">
        <v>0</v>
      </c>
      <c r="K133" s="20">
        <v>136.674266123</v>
      </c>
      <c r="L133" s="24"/>
      <c r="M133" s="19">
        <f t="shared" si="1"/>
        <v>-136.674266123</v>
      </c>
      <c r="N133" s="92"/>
      <c r="O133" s="3"/>
      <c r="P133" s="3" t="s">
        <v>983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42.369022498100001</v>
      </c>
      <c r="W133" s="4">
        <v>0</v>
      </c>
      <c r="X133" s="4">
        <v>0</v>
      </c>
      <c r="Y133" s="92">
        <v>42.369022498100001</v>
      </c>
    </row>
    <row r="134" spans="1:25" ht="21" x14ac:dyDescent="0.35">
      <c r="A134" s="3"/>
      <c r="B134" s="3" t="s">
        <v>984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143.75</v>
      </c>
      <c r="I134" s="4">
        <v>0</v>
      </c>
      <c r="J134" s="4">
        <v>0</v>
      </c>
      <c r="K134" s="20">
        <v>143.75</v>
      </c>
      <c r="L134" s="24"/>
      <c r="M134" s="19">
        <f t="shared" si="1"/>
        <v>-143.75</v>
      </c>
      <c r="N134" s="92"/>
      <c r="O134" s="3"/>
      <c r="P134" s="3" t="s">
        <v>984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44.5625</v>
      </c>
      <c r="W134" s="4">
        <v>0</v>
      </c>
      <c r="X134" s="4">
        <v>0</v>
      </c>
      <c r="Y134" s="92">
        <v>44.5625</v>
      </c>
    </row>
    <row r="135" spans="1:25" ht="21" x14ac:dyDescent="0.35">
      <c r="A135" s="3"/>
      <c r="B135" s="3" t="s">
        <v>985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875</v>
      </c>
      <c r="J135" s="4">
        <v>0</v>
      </c>
      <c r="K135" s="20">
        <v>875</v>
      </c>
      <c r="L135" s="24"/>
      <c r="M135" s="19">
        <f t="shared" si="1"/>
        <v>-875</v>
      </c>
      <c r="N135" s="92"/>
      <c r="O135" s="3"/>
      <c r="P135" s="3" t="s">
        <v>985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271.25</v>
      </c>
      <c r="X135" s="4">
        <v>0</v>
      </c>
      <c r="Y135" s="92">
        <v>271.25</v>
      </c>
    </row>
    <row r="136" spans="1:25" ht="21" x14ac:dyDescent="0.35">
      <c r="A136" s="3"/>
      <c r="B136" s="3" t="s">
        <v>986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193.75</v>
      </c>
      <c r="J136" s="4">
        <v>0</v>
      </c>
      <c r="K136" s="20">
        <v>193.75</v>
      </c>
      <c r="L136" s="24"/>
      <c r="M136" s="19">
        <f t="shared" si="1"/>
        <v>-193.75</v>
      </c>
      <c r="N136" s="92"/>
      <c r="O136" s="3"/>
      <c r="P136" s="3" t="s">
        <v>986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60.0625</v>
      </c>
      <c r="X136" s="4">
        <v>0</v>
      </c>
      <c r="Y136" s="92">
        <v>60.0625</v>
      </c>
    </row>
    <row r="137" spans="1:25" ht="21" x14ac:dyDescent="0.35">
      <c r="A137" s="3"/>
      <c r="B137" s="3" t="s">
        <v>980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182.2280874054</v>
      </c>
      <c r="J137" s="4">
        <v>12804.25410085759</v>
      </c>
      <c r="K137" s="20">
        <v>12986.482188262989</v>
      </c>
      <c r="L137" s="24"/>
      <c r="M137" s="19">
        <f t="shared" si="1"/>
        <v>-12986.482188262989</v>
      </c>
      <c r="N137" s="92"/>
      <c r="O137" s="3"/>
      <c r="P137" s="3" t="s">
        <v>980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56.490707095640005</v>
      </c>
      <c r="X137" s="4">
        <v>3969.3187712661265</v>
      </c>
      <c r="Y137" s="92">
        <v>4025.8094783617667</v>
      </c>
    </row>
    <row r="138" spans="1:25" ht="21" x14ac:dyDescent="0.35">
      <c r="A138" s="3"/>
      <c r="B138" s="3" t="s">
        <v>293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85.953144336000008</v>
      </c>
      <c r="J138" s="4">
        <v>0</v>
      </c>
      <c r="K138" s="20">
        <v>85.953144336000008</v>
      </c>
      <c r="L138" s="24"/>
      <c r="M138" s="19">
        <f t="shared" si="1"/>
        <v>-85.953144336000008</v>
      </c>
      <c r="N138" s="92"/>
      <c r="O138" s="3"/>
      <c r="P138" s="3" t="s">
        <v>293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26.645474744200001</v>
      </c>
      <c r="X138" s="4">
        <v>0</v>
      </c>
      <c r="Y138" s="92">
        <v>26.645474744200001</v>
      </c>
    </row>
    <row r="139" spans="1:25" ht="21" x14ac:dyDescent="0.35">
      <c r="A139" s="3" t="s">
        <v>987</v>
      </c>
      <c r="B139" s="3"/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280.424266123</v>
      </c>
      <c r="I139" s="4">
        <v>1336.9312317413999</v>
      </c>
      <c r="J139" s="4">
        <v>35886.584355921092</v>
      </c>
      <c r="K139" s="20">
        <v>37503.939853785494</v>
      </c>
      <c r="L139" s="24">
        <v>141980</v>
      </c>
      <c r="M139" s="19">
        <f t="shared" si="1"/>
        <v>104476.0601462145</v>
      </c>
      <c r="N139" s="92"/>
      <c r="O139" s="3" t="s">
        <v>987</v>
      </c>
      <c r="P139" s="3"/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86.931522498100009</v>
      </c>
      <c r="W139" s="4">
        <v>414.44868183983999</v>
      </c>
      <c r="X139" s="4">
        <v>11124.841150341337</v>
      </c>
      <c r="Y139" s="92">
        <v>11626.221354679277</v>
      </c>
    </row>
    <row r="140" spans="1:25" ht="21" x14ac:dyDescent="0.35">
      <c r="A140" s="3" t="s">
        <v>988</v>
      </c>
      <c r="B140" s="3" t="s">
        <v>219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5021.5397415963089</v>
      </c>
      <c r="I140" s="4">
        <v>0</v>
      </c>
      <c r="J140" s="4">
        <v>554.53278331509</v>
      </c>
      <c r="K140" s="20">
        <v>5576.0725249113984</v>
      </c>
      <c r="L140" s="24"/>
      <c r="M140" s="19">
        <f t="shared" ref="M140:M146" si="2">SUM(L140-K140)</f>
        <v>-5576.0725249113984</v>
      </c>
      <c r="N140" s="92"/>
      <c r="O140" s="3" t="s">
        <v>988</v>
      </c>
      <c r="P140" s="3" t="s">
        <v>219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1556.6773198957101</v>
      </c>
      <c r="W140" s="4">
        <v>0</v>
      </c>
      <c r="X140" s="4">
        <v>171.90516282762999</v>
      </c>
      <c r="Y140" s="92">
        <v>1728.58248272334</v>
      </c>
    </row>
    <row r="141" spans="1:25" ht="21" x14ac:dyDescent="0.35">
      <c r="A141" s="3"/>
      <c r="B141" s="3" t="s">
        <v>989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1875.36666069188</v>
      </c>
      <c r="I141" s="4">
        <v>0</v>
      </c>
      <c r="J141" s="4">
        <v>0</v>
      </c>
      <c r="K141" s="20">
        <v>1875.36666069188</v>
      </c>
      <c r="L141" s="24"/>
      <c r="M141" s="19">
        <f t="shared" si="2"/>
        <v>-1875.36666069188</v>
      </c>
      <c r="N141" s="92"/>
      <c r="O141" s="3"/>
      <c r="P141" s="3" t="s">
        <v>989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581.36366481432606</v>
      </c>
      <c r="W141" s="4">
        <v>0</v>
      </c>
      <c r="X141" s="4">
        <v>0</v>
      </c>
      <c r="Y141" s="92">
        <v>581.36366481432606</v>
      </c>
    </row>
    <row r="142" spans="1:25" ht="21" x14ac:dyDescent="0.35">
      <c r="A142" s="3"/>
      <c r="B142" s="3" t="s">
        <v>990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512.42025547029994</v>
      </c>
      <c r="I142" s="4">
        <v>0</v>
      </c>
      <c r="J142" s="4">
        <v>1600.8024377320201</v>
      </c>
      <c r="K142" s="20">
        <v>2113.22269320232</v>
      </c>
      <c r="L142" s="24"/>
      <c r="M142" s="19">
        <f t="shared" si="2"/>
        <v>-2113.22269320232</v>
      </c>
      <c r="N142" s="92"/>
      <c r="O142" s="3"/>
      <c r="P142" s="3" t="s">
        <v>990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158.85027919583001</v>
      </c>
      <c r="W142" s="4">
        <v>0</v>
      </c>
      <c r="X142" s="4">
        <v>496.24875569694007</v>
      </c>
      <c r="Y142" s="92">
        <v>655.09903489277008</v>
      </c>
    </row>
    <row r="143" spans="1:25" ht="21" x14ac:dyDescent="0.35">
      <c r="A143" s="3"/>
      <c r="B143" s="3" t="s">
        <v>988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3929.11664582</v>
      </c>
      <c r="I143" s="4">
        <v>0</v>
      </c>
      <c r="J143" s="4">
        <v>1789.3985134560198</v>
      </c>
      <c r="K143" s="20">
        <v>5718.5151592760194</v>
      </c>
      <c r="L143" s="24"/>
      <c r="M143" s="19">
        <f t="shared" si="2"/>
        <v>-5718.5151592760194</v>
      </c>
      <c r="N143" s="92"/>
      <c r="O143" s="3"/>
      <c r="P143" s="3" t="s">
        <v>988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1218.0261602</v>
      </c>
      <c r="W143" s="4">
        <v>0</v>
      </c>
      <c r="X143" s="4">
        <v>554.71353917138708</v>
      </c>
      <c r="Y143" s="92">
        <v>1772.7396993713871</v>
      </c>
    </row>
    <row r="144" spans="1:25" ht="21" x14ac:dyDescent="0.35">
      <c r="A144" s="3"/>
      <c r="B144" s="3" t="s">
        <v>991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6008.6770683523</v>
      </c>
      <c r="I144" s="4">
        <v>131.25</v>
      </c>
      <c r="J144" s="4">
        <v>571.50019290900991</v>
      </c>
      <c r="K144" s="20">
        <v>6711.4272612613095</v>
      </c>
      <c r="L144" s="24"/>
      <c r="M144" s="19">
        <f t="shared" si="2"/>
        <v>-6711.4272612613095</v>
      </c>
      <c r="N144" s="92"/>
      <c r="O144" s="3"/>
      <c r="P144" s="3" t="s">
        <v>991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1862.6898911866099</v>
      </c>
      <c r="W144" s="4">
        <v>40.6875</v>
      </c>
      <c r="X144" s="4">
        <v>177.16505980185298</v>
      </c>
      <c r="Y144" s="92">
        <v>2080.5424509884629</v>
      </c>
    </row>
    <row r="145" spans="1:25" ht="21" x14ac:dyDescent="0.35">
      <c r="A145" s="3" t="s">
        <v>992</v>
      </c>
      <c r="B145" s="3"/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17347.120371930789</v>
      </c>
      <c r="I145" s="4">
        <v>131.25</v>
      </c>
      <c r="J145" s="4">
        <v>4516.2339274121405</v>
      </c>
      <c r="K145" s="20">
        <v>21994.604299342929</v>
      </c>
      <c r="L145" s="24">
        <v>33810</v>
      </c>
      <c r="M145" s="19">
        <f t="shared" si="2"/>
        <v>11815.395700657071</v>
      </c>
      <c r="N145" s="92"/>
      <c r="O145" s="3" t="s">
        <v>992</v>
      </c>
      <c r="P145" s="3"/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5377.6073152924764</v>
      </c>
      <c r="W145" s="4">
        <v>40.6875</v>
      </c>
      <c r="X145" s="4">
        <v>1400.03251749781</v>
      </c>
      <c r="Y145" s="92">
        <v>6818.3273327902862</v>
      </c>
    </row>
    <row r="146" spans="1:25" ht="21" x14ac:dyDescent="0.35">
      <c r="A146" s="221" t="s">
        <v>142</v>
      </c>
      <c r="B146" s="222"/>
      <c r="C146" s="92">
        <v>347.28267023744996</v>
      </c>
      <c r="D146" s="92">
        <v>0</v>
      </c>
      <c r="E146" s="92">
        <v>0</v>
      </c>
      <c r="F146" s="92">
        <v>0</v>
      </c>
      <c r="G146" s="92">
        <v>4247.1256951600808</v>
      </c>
      <c r="H146" s="92">
        <v>223677.4067552576</v>
      </c>
      <c r="I146" s="92">
        <v>98472.453716435659</v>
      </c>
      <c r="J146" s="92">
        <v>538335.73218157794</v>
      </c>
      <c r="K146" s="92">
        <v>865080.00101866887</v>
      </c>
      <c r="L146" s="92">
        <f>SUM(L11:L145)</f>
        <v>1492900</v>
      </c>
      <c r="M146" s="92">
        <f t="shared" si="2"/>
        <v>627819.99898133113</v>
      </c>
      <c r="N146" s="92"/>
      <c r="O146" s="221" t="s">
        <v>142</v>
      </c>
      <c r="P146" s="222"/>
      <c r="Q146" s="92">
        <v>179.89242318307001</v>
      </c>
      <c r="R146" s="92">
        <v>0</v>
      </c>
      <c r="S146" s="92">
        <v>0</v>
      </c>
      <c r="T146" s="92">
        <v>0</v>
      </c>
      <c r="U146" s="92">
        <v>1316.60896549991</v>
      </c>
      <c r="V146" s="92">
        <v>69339.996094117261</v>
      </c>
      <c r="W146" s="92">
        <v>30526.460652095109</v>
      </c>
      <c r="X146" s="92">
        <v>166884.07697629539</v>
      </c>
      <c r="Y146" s="92">
        <v>268247.03511119063</v>
      </c>
    </row>
  </sheetData>
  <mergeCells count="26">
    <mergeCell ref="Y8:Y10"/>
    <mergeCell ref="C9:D9"/>
    <mergeCell ref="E9:F9"/>
    <mergeCell ref="A1:M1"/>
    <mergeCell ref="A2:M2"/>
    <mergeCell ref="A3:A6"/>
    <mergeCell ref="B3:M3"/>
    <mergeCell ref="B4:M4"/>
    <mergeCell ref="B5:M5"/>
    <mergeCell ref="B6:M6"/>
    <mergeCell ref="O8:O10"/>
    <mergeCell ref="P8:P10"/>
    <mergeCell ref="O2:Y2"/>
    <mergeCell ref="O1:Y1"/>
    <mergeCell ref="U9:V9"/>
    <mergeCell ref="W9:X9"/>
    <mergeCell ref="A146:B146"/>
    <mergeCell ref="G9:H9"/>
    <mergeCell ref="I9:J9"/>
    <mergeCell ref="Q9:R9"/>
    <mergeCell ref="S9:T9"/>
    <mergeCell ref="O146:P146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2"/>
  <sheetViews>
    <sheetView view="pageBreakPreview" zoomScale="60" workbookViewId="0">
      <selection activeCell="F20" sqref="F20"/>
    </sheetView>
  </sheetViews>
  <sheetFormatPr defaultRowHeight="21" x14ac:dyDescent="0.35"/>
  <cols>
    <col min="1" max="5" width="19.625" style="1" customWidth="1"/>
    <col min="6" max="6" width="18" customWidth="1"/>
  </cols>
  <sheetData>
    <row r="1" spans="1:13" s="56" customFormat="1" ht="39.75" customHeight="1" x14ac:dyDescent="0.35">
      <c r="A1" s="208" t="s">
        <v>5415</v>
      </c>
      <c r="B1" s="208"/>
      <c r="C1" s="208"/>
      <c r="D1" s="208"/>
      <c r="E1" s="208"/>
      <c r="F1" s="58"/>
      <c r="I1" s="1"/>
      <c r="J1" s="1"/>
      <c r="K1" s="1"/>
      <c r="L1" s="1"/>
      <c r="M1" s="1"/>
    </row>
    <row r="2" spans="1:13" s="56" customFormat="1" x14ac:dyDescent="0.35">
      <c r="A2" s="192" t="s">
        <v>5417</v>
      </c>
      <c r="B2" s="192"/>
      <c r="C2" s="192"/>
      <c r="D2" s="192"/>
      <c r="E2" s="192"/>
      <c r="F2" s="59"/>
    </row>
    <row r="3" spans="1:13" s="56" customFormat="1" x14ac:dyDescent="0.35">
      <c r="A3" s="1"/>
      <c r="B3" s="1"/>
      <c r="C3" s="1"/>
      <c r="D3" s="1"/>
      <c r="E3" s="1"/>
    </row>
    <row r="4" spans="1:13" s="56" customFormat="1" ht="21" customHeight="1" x14ac:dyDescent="0.25">
      <c r="A4" s="201" t="s">
        <v>3365</v>
      </c>
      <c r="B4" s="47" t="s">
        <v>3404</v>
      </c>
      <c r="C4" s="48" t="s">
        <v>3399</v>
      </c>
      <c r="D4" s="49" t="s">
        <v>3401</v>
      </c>
      <c r="E4" s="204" t="s">
        <v>3366</v>
      </c>
    </row>
    <row r="5" spans="1:13" s="56" customFormat="1" ht="21" customHeight="1" x14ac:dyDescent="0.25">
      <c r="A5" s="202"/>
      <c r="B5" s="50" t="s">
        <v>3396</v>
      </c>
      <c r="C5" s="51" t="s">
        <v>3400</v>
      </c>
      <c r="D5" s="52" t="s">
        <v>3402</v>
      </c>
      <c r="E5" s="205"/>
    </row>
    <row r="6" spans="1:13" s="56" customFormat="1" ht="21" customHeight="1" x14ac:dyDescent="0.25">
      <c r="A6" s="203"/>
      <c r="B6" s="53" t="s">
        <v>3397</v>
      </c>
      <c r="C6" s="54" t="s">
        <v>3398</v>
      </c>
      <c r="D6" s="55" t="s">
        <v>3403</v>
      </c>
      <c r="E6" s="206"/>
    </row>
    <row r="7" spans="1:13" x14ac:dyDescent="0.35">
      <c r="A7" s="12" t="s">
        <v>3383</v>
      </c>
      <c r="B7" s="12">
        <v>0</v>
      </c>
      <c r="C7" s="13">
        <v>1950</v>
      </c>
      <c r="D7" s="13">
        <f>SUM(C7-B7)</f>
        <v>1950</v>
      </c>
      <c r="E7" s="12">
        <v>0</v>
      </c>
    </row>
    <row r="8" spans="1:13" x14ac:dyDescent="0.35">
      <c r="A8" s="12" t="s">
        <v>3384</v>
      </c>
      <c r="B8" s="12">
        <v>0</v>
      </c>
      <c r="C8" s="13">
        <v>0</v>
      </c>
      <c r="D8" s="13">
        <f t="shared" ref="D8:D15" si="0">SUM(C8-B8)</f>
        <v>0</v>
      </c>
      <c r="E8" s="12" t="s">
        <v>3369</v>
      </c>
    </row>
    <row r="9" spans="1:13" x14ac:dyDescent="0.35">
      <c r="A9" s="12" t="s">
        <v>3385</v>
      </c>
      <c r="B9" s="12">
        <v>0</v>
      </c>
      <c r="C9" s="13">
        <v>680</v>
      </c>
      <c r="D9" s="13">
        <f t="shared" si="0"/>
        <v>680</v>
      </c>
      <c r="E9" s="12">
        <v>0</v>
      </c>
    </row>
    <row r="10" spans="1:13" x14ac:dyDescent="0.35">
      <c r="A10" s="12" t="s">
        <v>3386</v>
      </c>
      <c r="B10" s="12">
        <v>0</v>
      </c>
      <c r="C10" s="13">
        <v>0</v>
      </c>
      <c r="D10" s="13">
        <f t="shared" si="0"/>
        <v>0</v>
      </c>
      <c r="E10" s="12" t="s">
        <v>3369</v>
      </c>
    </row>
    <row r="11" spans="1:13" x14ac:dyDescent="0.35">
      <c r="A11" s="12" t="s">
        <v>3387</v>
      </c>
      <c r="B11" s="12">
        <v>0</v>
      </c>
      <c r="C11" s="13">
        <v>2160</v>
      </c>
      <c r="D11" s="13">
        <f t="shared" si="0"/>
        <v>2160</v>
      </c>
      <c r="E11" s="12">
        <v>0</v>
      </c>
    </row>
    <row r="12" spans="1:13" x14ac:dyDescent="0.35">
      <c r="A12" s="12" t="s">
        <v>3388</v>
      </c>
      <c r="B12" s="12">
        <v>0</v>
      </c>
      <c r="C12" s="13">
        <v>0</v>
      </c>
      <c r="D12" s="13">
        <f t="shared" si="0"/>
        <v>0</v>
      </c>
      <c r="E12" s="12" t="s">
        <v>3369</v>
      </c>
    </row>
    <row r="13" spans="1:13" x14ac:dyDescent="0.35">
      <c r="A13" s="12" t="s">
        <v>3389</v>
      </c>
      <c r="B13" s="12">
        <v>0</v>
      </c>
      <c r="C13" s="13">
        <v>110</v>
      </c>
      <c r="D13" s="13">
        <f t="shared" si="0"/>
        <v>110</v>
      </c>
      <c r="E13" s="12">
        <v>0</v>
      </c>
    </row>
    <row r="14" spans="1:13" x14ac:dyDescent="0.35">
      <c r="A14" s="14" t="s">
        <v>3390</v>
      </c>
      <c r="B14" s="14">
        <v>0</v>
      </c>
      <c r="C14" s="15">
        <v>0</v>
      </c>
      <c r="D14" s="15">
        <f t="shared" si="0"/>
        <v>0</v>
      </c>
      <c r="E14" s="14" t="s">
        <v>3369</v>
      </c>
    </row>
    <row r="15" spans="1:13" x14ac:dyDescent="0.35">
      <c r="A15" s="3" t="s">
        <v>3376</v>
      </c>
      <c r="B15" s="3">
        <f>SUM(B7:B14)</f>
        <v>0</v>
      </c>
      <c r="C15" s="157">
        <f>SUM(C7:C14)</f>
        <v>4900</v>
      </c>
      <c r="D15" s="15">
        <f t="shared" si="0"/>
        <v>4900</v>
      </c>
      <c r="E15" s="3"/>
    </row>
    <row r="20" spans="5:8" x14ac:dyDescent="0.35">
      <c r="E20" s="39"/>
      <c r="F20" s="40"/>
      <c r="G20" s="40"/>
      <c r="H20" s="40"/>
    </row>
    <row r="21" spans="5:8" x14ac:dyDescent="0.35">
      <c r="E21" s="39"/>
      <c r="F21" s="40"/>
      <c r="G21" s="40"/>
      <c r="H21" s="40"/>
    </row>
    <row r="22" spans="5:8" x14ac:dyDescent="0.35">
      <c r="E22" s="39"/>
      <c r="F22" s="40"/>
      <c r="G22" s="40"/>
      <c r="H22" s="40"/>
    </row>
  </sheetData>
  <mergeCells count="4">
    <mergeCell ref="A2:E2"/>
    <mergeCell ref="A4:A6"/>
    <mergeCell ref="E4:E6"/>
    <mergeCell ref="A1:E1"/>
  </mergeCells>
  <pageMargins left="1.299212598425197" right="0.31496062992125984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0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20.875" customWidth="1"/>
    <col min="16" max="16" width="17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993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5502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8.2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7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6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994</v>
      </c>
      <c r="B11" s="3" t="s">
        <v>995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7277.8231802800001</v>
      </c>
      <c r="J11" s="4">
        <v>2830.4764131931993</v>
      </c>
      <c r="K11" s="20">
        <v>10108.299593473199</v>
      </c>
      <c r="L11" s="24"/>
      <c r="M11" s="19">
        <f>SUM(L11-K11)</f>
        <v>-10108.299593473199</v>
      </c>
      <c r="N11" s="92"/>
      <c r="O11" s="3" t="s">
        <v>994</v>
      </c>
      <c r="P11" s="3" t="s">
        <v>995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4293.9156763649999</v>
      </c>
      <c r="X11" s="4">
        <v>1669.9810837842101</v>
      </c>
      <c r="Y11" s="92">
        <v>5963.8967601492095</v>
      </c>
    </row>
    <row r="12" spans="1:27" ht="21" x14ac:dyDescent="0.35">
      <c r="A12" s="3"/>
      <c r="B12" s="3" t="s">
        <v>996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3634.6664449969003</v>
      </c>
      <c r="J12" s="4">
        <v>4677.2139312819208</v>
      </c>
      <c r="K12" s="20">
        <v>8311.8803762788211</v>
      </c>
      <c r="L12" s="24"/>
      <c r="M12" s="19">
        <f t="shared" ref="M12:M75" si="0">SUM(L12-K12)</f>
        <v>-8311.8803762788211</v>
      </c>
      <c r="N12" s="92"/>
      <c r="O12" s="3"/>
      <c r="P12" s="3" t="s">
        <v>996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2144.4532025480003</v>
      </c>
      <c r="X12" s="4">
        <v>2759.5562194573999</v>
      </c>
      <c r="Y12" s="92">
        <v>4904.0094220053998</v>
      </c>
    </row>
    <row r="13" spans="1:27" ht="21" x14ac:dyDescent="0.35">
      <c r="A13" s="3"/>
      <c r="B13" s="3" t="s">
        <v>997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977.62320428960004</v>
      </c>
      <c r="I13" s="4">
        <v>9202.8573575262999</v>
      </c>
      <c r="J13" s="4">
        <v>6444.5610301751003</v>
      </c>
      <c r="K13" s="20">
        <v>16625.041591991001</v>
      </c>
      <c r="L13" s="24"/>
      <c r="M13" s="19">
        <f t="shared" si="0"/>
        <v>-16625.041591991001</v>
      </c>
      <c r="N13" s="92"/>
      <c r="O13" s="3"/>
      <c r="P13" s="3" t="s">
        <v>997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576.79769053079997</v>
      </c>
      <c r="W13" s="4">
        <v>5429.6858409447195</v>
      </c>
      <c r="X13" s="4">
        <v>3802.2910078040995</v>
      </c>
      <c r="Y13" s="92">
        <v>9808.7745392796187</v>
      </c>
    </row>
    <row r="14" spans="1:27" ht="21" x14ac:dyDescent="0.35">
      <c r="A14" s="3" t="s">
        <v>998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977.62320428960004</v>
      </c>
      <c r="I14" s="4">
        <v>20115.346982803199</v>
      </c>
      <c r="J14" s="4">
        <v>13952.251374650221</v>
      </c>
      <c r="K14" s="20">
        <v>35045.221561743019</v>
      </c>
      <c r="L14" s="24">
        <v>42280</v>
      </c>
      <c r="M14" s="19">
        <f t="shared" si="0"/>
        <v>7234.7784382569807</v>
      </c>
      <c r="N14" s="92"/>
      <c r="O14" s="3" t="s">
        <v>998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576.79769053079997</v>
      </c>
      <c r="W14" s="4">
        <v>11868.054719857719</v>
      </c>
      <c r="X14" s="4">
        <v>8231.8283110457087</v>
      </c>
      <c r="Y14" s="92">
        <v>20676.680721434226</v>
      </c>
    </row>
    <row r="15" spans="1:27" ht="21" x14ac:dyDescent="0.35">
      <c r="A15" s="3" t="s">
        <v>999</v>
      </c>
      <c r="B15" s="3" t="s">
        <v>1000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3140.072152191</v>
      </c>
      <c r="K15" s="20">
        <v>3140.072152191</v>
      </c>
      <c r="L15" s="24"/>
      <c r="M15" s="19">
        <f t="shared" si="0"/>
        <v>-3140.072152191</v>
      </c>
      <c r="N15" s="92"/>
      <c r="O15" s="3" t="s">
        <v>999</v>
      </c>
      <c r="P15" s="3" t="s">
        <v>1000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1852.6425697929999</v>
      </c>
      <c r="Y15" s="92">
        <v>1852.6425697929999</v>
      </c>
    </row>
    <row r="16" spans="1:27" ht="21" x14ac:dyDescent="0.35">
      <c r="A16" s="3"/>
      <c r="B16" s="3" t="s">
        <v>1001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3728.76830525691</v>
      </c>
      <c r="K16" s="20">
        <v>3728.76830525691</v>
      </c>
      <c r="L16" s="24"/>
      <c r="M16" s="19">
        <f t="shared" si="0"/>
        <v>-3728.76830525691</v>
      </c>
      <c r="N16" s="92"/>
      <c r="O16" s="3"/>
      <c r="P16" s="3" t="s">
        <v>1001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2199.9733001039631</v>
      </c>
      <c r="Y16" s="92">
        <v>2199.9733001039631</v>
      </c>
    </row>
    <row r="17" spans="1:25" ht="21" x14ac:dyDescent="0.35">
      <c r="A17" s="3"/>
      <c r="B17" s="3" t="s">
        <v>1002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1068.75</v>
      </c>
      <c r="J17" s="4">
        <v>0</v>
      </c>
      <c r="K17" s="20">
        <v>1068.75</v>
      </c>
      <c r="L17" s="24"/>
      <c r="M17" s="19">
        <f t="shared" si="0"/>
        <v>-1068.75</v>
      </c>
      <c r="N17" s="92"/>
      <c r="O17" s="3"/>
      <c r="P17" s="3" t="s">
        <v>1002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630.5625</v>
      </c>
      <c r="X17" s="4">
        <v>0</v>
      </c>
      <c r="Y17" s="92">
        <v>630.5625</v>
      </c>
    </row>
    <row r="18" spans="1:25" ht="21" x14ac:dyDescent="0.35">
      <c r="A18" s="3"/>
      <c r="B18" s="3" t="s">
        <v>1003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1096.810270598</v>
      </c>
      <c r="I18" s="4">
        <v>8928.6411064965705</v>
      </c>
      <c r="J18" s="4">
        <v>1056.25</v>
      </c>
      <c r="K18" s="20">
        <v>11081.70137709457</v>
      </c>
      <c r="L18" s="24"/>
      <c r="M18" s="19">
        <f t="shared" si="0"/>
        <v>-11081.70137709457</v>
      </c>
      <c r="N18" s="92"/>
      <c r="O18" s="3"/>
      <c r="P18" s="3" t="s">
        <v>1003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647.11805965299993</v>
      </c>
      <c r="W18" s="4">
        <v>5267.8982528309798</v>
      </c>
      <c r="X18" s="4">
        <v>623.1875</v>
      </c>
      <c r="Y18" s="92">
        <v>6538.2038124839801</v>
      </c>
    </row>
    <row r="19" spans="1:25" ht="21" x14ac:dyDescent="0.35">
      <c r="A19" s="3"/>
      <c r="B19" s="3" t="s">
        <v>1004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681.76429559500002</v>
      </c>
      <c r="I19" s="4">
        <v>6622.3814254117005</v>
      </c>
      <c r="J19" s="4">
        <v>0</v>
      </c>
      <c r="K19" s="20">
        <v>7304.1457210067001</v>
      </c>
      <c r="L19" s="24"/>
      <c r="M19" s="19">
        <f t="shared" si="0"/>
        <v>-7304.1457210067001</v>
      </c>
      <c r="N19" s="92"/>
      <c r="O19" s="3"/>
      <c r="P19" s="3" t="s">
        <v>1004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402.24093440130002</v>
      </c>
      <c r="W19" s="4">
        <v>3907.2050409880003</v>
      </c>
      <c r="X19" s="4">
        <v>0</v>
      </c>
      <c r="Y19" s="92">
        <v>4309.4459753893007</v>
      </c>
    </row>
    <row r="20" spans="1:25" ht="21" x14ac:dyDescent="0.35">
      <c r="A20" s="3"/>
      <c r="B20" s="3" t="s">
        <v>1005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1000.8907768659999</v>
      </c>
      <c r="I20" s="4">
        <v>32264.961637300003</v>
      </c>
      <c r="J20" s="4">
        <v>3475.426182143</v>
      </c>
      <c r="K20" s="20">
        <v>36741.278596308999</v>
      </c>
      <c r="L20" s="24"/>
      <c r="M20" s="19">
        <f t="shared" si="0"/>
        <v>-36741.278596308999</v>
      </c>
      <c r="N20" s="92"/>
      <c r="O20" s="3"/>
      <c r="P20" s="3" t="s">
        <v>1005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590.52555835099997</v>
      </c>
      <c r="W20" s="4">
        <v>19036.327366049998</v>
      </c>
      <c r="X20" s="4">
        <v>2050.5014474649997</v>
      </c>
      <c r="Y20" s="92">
        <v>21677.354371866</v>
      </c>
    </row>
    <row r="21" spans="1:25" ht="21" x14ac:dyDescent="0.35">
      <c r="A21" s="3" t="s">
        <v>1006</v>
      </c>
      <c r="B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2779.4653430589997</v>
      </c>
      <c r="I21" s="4">
        <v>48884.73416920827</v>
      </c>
      <c r="J21" s="4">
        <v>11400.516639590911</v>
      </c>
      <c r="K21" s="20">
        <v>63064.716151858178</v>
      </c>
      <c r="L21" s="24">
        <v>106610</v>
      </c>
      <c r="M21" s="19">
        <f t="shared" si="0"/>
        <v>43545.283848141822</v>
      </c>
      <c r="N21" s="92"/>
      <c r="O21" s="3" t="s">
        <v>1006</v>
      </c>
      <c r="P21" s="3"/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1639.8845524052999</v>
      </c>
      <c r="W21" s="4">
        <v>28841.99315986898</v>
      </c>
      <c r="X21" s="4">
        <v>6726.3048173619627</v>
      </c>
      <c r="Y21" s="92">
        <v>37208.182529636244</v>
      </c>
    </row>
    <row r="22" spans="1:25" ht="21" x14ac:dyDescent="0.35">
      <c r="A22" s="3" t="s">
        <v>1007</v>
      </c>
      <c r="B22" s="3" t="s">
        <v>1008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2174.7315110815998</v>
      </c>
      <c r="J22" s="4">
        <v>0</v>
      </c>
      <c r="K22" s="20">
        <v>2174.7315110815998</v>
      </c>
      <c r="L22" s="24"/>
      <c r="M22" s="19">
        <f t="shared" si="0"/>
        <v>-2174.7315110815998</v>
      </c>
      <c r="N22" s="92"/>
      <c r="O22" s="3" t="s">
        <v>1007</v>
      </c>
      <c r="P22" s="3" t="s">
        <v>1008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1283.0915915381499</v>
      </c>
      <c r="X22" s="4">
        <v>0</v>
      </c>
      <c r="Y22" s="92">
        <v>1283.0915915381499</v>
      </c>
    </row>
    <row r="23" spans="1:25" ht="21" x14ac:dyDescent="0.35">
      <c r="A23" s="3"/>
      <c r="B23" s="3" t="s">
        <v>1009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537.49248815099998</v>
      </c>
      <c r="J23" s="4">
        <v>0</v>
      </c>
      <c r="K23" s="20">
        <v>537.49248815099998</v>
      </c>
      <c r="L23" s="24"/>
      <c r="M23" s="19">
        <f t="shared" si="0"/>
        <v>-537.49248815099998</v>
      </c>
      <c r="N23" s="92"/>
      <c r="O23" s="3"/>
      <c r="P23" s="3" t="s">
        <v>1009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317.1205680091</v>
      </c>
      <c r="X23" s="4">
        <v>0</v>
      </c>
      <c r="Y23" s="92">
        <v>317.1205680091</v>
      </c>
    </row>
    <row r="24" spans="1:25" ht="21" x14ac:dyDescent="0.35">
      <c r="A24" s="3"/>
      <c r="B24" s="3" t="s">
        <v>1010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306.25</v>
      </c>
      <c r="J24" s="4">
        <v>0</v>
      </c>
      <c r="K24" s="20">
        <v>306.25</v>
      </c>
      <c r="L24" s="24"/>
      <c r="M24" s="19">
        <f t="shared" si="0"/>
        <v>-306.25</v>
      </c>
      <c r="N24" s="92"/>
      <c r="O24" s="3"/>
      <c r="P24" s="3" t="s">
        <v>1010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180.6875</v>
      </c>
      <c r="X24" s="4">
        <v>0</v>
      </c>
      <c r="Y24" s="92">
        <v>180.6875</v>
      </c>
    </row>
    <row r="25" spans="1:25" ht="21" x14ac:dyDescent="0.35">
      <c r="A25" s="3"/>
      <c r="B25" s="3" t="s">
        <v>1011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5730.4785649471305</v>
      </c>
      <c r="J25" s="4">
        <v>0</v>
      </c>
      <c r="K25" s="20">
        <v>5730.4785649471305</v>
      </c>
      <c r="L25" s="24"/>
      <c r="M25" s="19">
        <f t="shared" si="0"/>
        <v>-5730.4785649471305</v>
      </c>
      <c r="N25" s="92"/>
      <c r="O25" s="3"/>
      <c r="P25" s="3" t="s">
        <v>1011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3380.9823533203999</v>
      </c>
      <c r="X25" s="4">
        <v>0</v>
      </c>
      <c r="Y25" s="92">
        <v>3380.9823533203999</v>
      </c>
    </row>
    <row r="26" spans="1:25" ht="21" x14ac:dyDescent="0.35">
      <c r="A26" s="3"/>
      <c r="B26" s="3" t="s">
        <v>1002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228.78888532198999</v>
      </c>
      <c r="J26" s="4">
        <v>0</v>
      </c>
      <c r="K26" s="20">
        <v>228.78888532198999</v>
      </c>
      <c r="L26" s="24"/>
      <c r="M26" s="19">
        <f t="shared" si="0"/>
        <v>-228.78888532198999</v>
      </c>
      <c r="N26" s="92"/>
      <c r="O26" s="3"/>
      <c r="P26" s="3" t="s">
        <v>1002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134.98544234004001</v>
      </c>
      <c r="X26" s="4">
        <v>0</v>
      </c>
      <c r="Y26" s="92">
        <v>134.98544234004001</v>
      </c>
    </row>
    <row r="27" spans="1:25" ht="21" x14ac:dyDescent="0.35">
      <c r="A27" s="3"/>
      <c r="B27" s="3" t="s">
        <v>1012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2627.5328848220001</v>
      </c>
      <c r="J27" s="4">
        <v>2191.9671184408899</v>
      </c>
      <c r="K27" s="20">
        <v>4819.5000032628905</v>
      </c>
      <c r="L27" s="24"/>
      <c r="M27" s="19">
        <f t="shared" si="0"/>
        <v>-4819.5000032628905</v>
      </c>
      <c r="N27" s="92"/>
      <c r="O27" s="3"/>
      <c r="P27" s="3" t="s">
        <v>1012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1550.244402045</v>
      </c>
      <c r="X27" s="4">
        <v>1293.2605998808872</v>
      </c>
      <c r="Y27" s="92">
        <v>2843.505001925887</v>
      </c>
    </row>
    <row r="28" spans="1:25" ht="21" x14ac:dyDescent="0.35">
      <c r="A28" s="3" t="s">
        <v>1013</v>
      </c>
      <c r="B28" s="3"/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11605.27433432372</v>
      </c>
      <c r="J28" s="4">
        <v>2191.9671184408899</v>
      </c>
      <c r="K28" s="20">
        <v>13797.241452764611</v>
      </c>
      <c r="L28" s="24">
        <v>41950</v>
      </c>
      <c r="M28" s="19">
        <f t="shared" si="0"/>
        <v>28152.758547235389</v>
      </c>
      <c r="N28" s="92"/>
      <c r="O28" s="3" t="s">
        <v>1013</v>
      </c>
      <c r="P28" s="3"/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6847.1118572526902</v>
      </c>
      <c r="X28" s="4">
        <v>1293.2605998808872</v>
      </c>
      <c r="Y28" s="92">
        <v>8140.372457133577</v>
      </c>
    </row>
    <row r="29" spans="1:25" ht="21" x14ac:dyDescent="0.35">
      <c r="A29" s="3" t="s">
        <v>1014</v>
      </c>
      <c r="B29" s="3" t="s">
        <v>1015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381.25</v>
      </c>
      <c r="J29" s="4">
        <v>0</v>
      </c>
      <c r="K29" s="20">
        <v>381.25</v>
      </c>
      <c r="L29" s="24"/>
      <c r="M29" s="19">
        <f t="shared" si="0"/>
        <v>-381.25</v>
      </c>
      <c r="N29" s="92"/>
      <c r="O29" s="3" t="s">
        <v>1014</v>
      </c>
      <c r="P29" s="3" t="s">
        <v>1015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224.9375</v>
      </c>
      <c r="X29" s="4">
        <v>0</v>
      </c>
      <c r="Y29" s="92">
        <v>224.9375</v>
      </c>
    </row>
    <row r="30" spans="1:25" ht="21" x14ac:dyDescent="0.35">
      <c r="A30" s="3"/>
      <c r="B30" s="3" t="s">
        <v>1016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1374.3850746560001</v>
      </c>
      <c r="J30" s="4">
        <v>0</v>
      </c>
      <c r="K30" s="20">
        <v>1374.3850746560001</v>
      </c>
      <c r="L30" s="24"/>
      <c r="M30" s="19">
        <f t="shared" si="0"/>
        <v>-1374.3850746560001</v>
      </c>
      <c r="N30" s="92"/>
      <c r="O30" s="3"/>
      <c r="P30" s="3" t="s">
        <v>1016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810.88719404699998</v>
      </c>
      <c r="X30" s="4">
        <v>0</v>
      </c>
      <c r="Y30" s="92">
        <v>810.88719404699998</v>
      </c>
    </row>
    <row r="31" spans="1:25" ht="21" x14ac:dyDescent="0.35">
      <c r="A31" s="3"/>
      <c r="B31" s="3" t="s">
        <v>1017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50</v>
      </c>
      <c r="J31" s="4">
        <v>0</v>
      </c>
      <c r="K31" s="20">
        <v>50</v>
      </c>
      <c r="L31" s="24"/>
      <c r="M31" s="19">
        <f t="shared" si="0"/>
        <v>-50</v>
      </c>
      <c r="N31" s="92"/>
      <c r="O31" s="3"/>
      <c r="P31" s="3" t="s">
        <v>1017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29.5</v>
      </c>
      <c r="X31" s="4">
        <v>0</v>
      </c>
      <c r="Y31" s="92">
        <v>29.5</v>
      </c>
    </row>
    <row r="32" spans="1:25" ht="21" x14ac:dyDescent="0.35">
      <c r="A32" s="3" t="s">
        <v>1018</v>
      </c>
      <c r="B32" s="3"/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1805.6350746560001</v>
      </c>
      <c r="J32" s="4">
        <v>0</v>
      </c>
      <c r="K32" s="20">
        <v>1805.6350746560001</v>
      </c>
      <c r="L32" s="24">
        <v>17090</v>
      </c>
      <c r="M32" s="19">
        <f t="shared" si="0"/>
        <v>15284.364925344</v>
      </c>
      <c r="N32" s="92"/>
      <c r="O32" s="3" t="s">
        <v>1018</v>
      </c>
      <c r="P32" s="3"/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1065.3246940469999</v>
      </c>
      <c r="X32" s="4">
        <v>0</v>
      </c>
      <c r="Y32" s="92">
        <v>1065.3246940469999</v>
      </c>
    </row>
    <row r="33" spans="1:25" ht="21" x14ac:dyDescent="0.35">
      <c r="A33" s="3" t="s">
        <v>1019</v>
      </c>
      <c r="B33" s="3" t="s">
        <v>1020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9599.2908363462993</v>
      </c>
      <c r="J33" s="4">
        <v>4382.8198611405005</v>
      </c>
      <c r="K33" s="20">
        <v>13982.1106974868</v>
      </c>
      <c r="L33" s="24"/>
      <c r="M33" s="19">
        <f t="shared" si="0"/>
        <v>-13982.1106974868</v>
      </c>
      <c r="N33" s="92"/>
      <c r="O33" s="3" t="s">
        <v>1019</v>
      </c>
      <c r="P33" s="3" t="s">
        <v>1020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5663.5815934420989</v>
      </c>
      <c r="X33" s="4">
        <v>2585.8637180736869</v>
      </c>
      <c r="Y33" s="92">
        <v>8249.4453115157849</v>
      </c>
    </row>
    <row r="34" spans="1:25" ht="21" x14ac:dyDescent="0.35">
      <c r="A34" s="3"/>
      <c r="B34" s="3" t="s">
        <v>1021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783.80878585899995</v>
      </c>
      <c r="J34" s="4">
        <v>2321.6572811051601</v>
      </c>
      <c r="K34" s="20">
        <v>3105.4660669641598</v>
      </c>
      <c r="L34" s="24"/>
      <c r="M34" s="19">
        <f t="shared" si="0"/>
        <v>-3105.4660669641598</v>
      </c>
      <c r="N34" s="92"/>
      <c r="O34" s="3"/>
      <c r="P34" s="3" t="s">
        <v>1021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462.44718365699998</v>
      </c>
      <c r="X34" s="4">
        <v>1369.7777958520301</v>
      </c>
      <c r="Y34" s="92">
        <v>1832.2249795090302</v>
      </c>
    </row>
    <row r="35" spans="1:25" ht="21" x14ac:dyDescent="0.35">
      <c r="A35" s="3"/>
      <c r="B35" s="3" t="s">
        <v>1022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112.5</v>
      </c>
      <c r="K35" s="20">
        <v>112.5</v>
      </c>
      <c r="L35" s="24"/>
      <c r="M35" s="19">
        <f t="shared" si="0"/>
        <v>-112.5</v>
      </c>
      <c r="N35" s="92"/>
      <c r="O35" s="3"/>
      <c r="P35" s="3" t="s">
        <v>1022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66.375</v>
      </c>
      <c r="Y35" s="92">
        <v>66.375</v>
      </c>
    </row>
    <row r="36" spans="1:25" ht="21" x14ac:dyDescent="0.35">
      <c r="A36" s="3"/>
      <c r="B36" s="3" t="s">
        <v>1023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7357.4938630703</v>
      </c>
      <c r="J36" s="4">
        <v>1443.8496844040303</v>
      </c>
      <c r="K36" s="20">
        <v>8801.343547474331</v>
      </c>
      <c r="L36" s="24"/>
      <c r="M36" s="19">
        <f t="shared" si="0"/>
        <v>-8801.343547474331</v>
      </c>
      <c r="N36" s="92"/>
      <c r="O36" s="3"/>
      <c r="P36" s="3" t="s">
        <v>1023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4340.9213792121</v>
      </c>
      <c r="X36" s="4">
        <v>851.87131379807022</v>
      </c>
      <c r="Y36" s="92">
        <v>5192.7926930101703</v>
      </c>
    </row>
    <row r="37" spans="1:25" ht="21" x14ac:dyDescent="0.35">
      <c r="A37" s="3"/>
      <c r="B37" s="3" t="s">
        <v>1024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5688.2261048700002</v>
      </c>
      <c r="J37" s="4">
        <v>2292.8145319835999</v>
      </c>
      <c r="K37" s="20">
        <v>7981.0406368536005</v>
      </c>
      <c r="L37" s="24"/>
      <c r="M37" s="19">
        <f t="shared" si="0"/>
        <v>-7981.0406368536005</v>
      </c>
      <c r="N37" s="92"/>
      <c r="O37" s="3"/>
      <c r="P37" s="3" t="s">
        <v>1024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3356.05340187</v>
      </c>
      <c r="X37" s="4">
        <v>1352.7605738707002</v>
      </c>
      <c r="Y37" s="92">
        <v>4708.8139757407007</v>
      </c>
    </row>
    <row r="38" spans="1:25" ht="21" x14ac:dyDescent="0.35">
      <c r="A38" s="3"/>
      <c r="B38" s="3" t="s">
        <v>1002</v>
      </c>
      <c r="C38" s="4">
        <v>1086.3734787769999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1182.3347012080001</v>
      </c>
      <c r="J38" s="4">
        <v>7150.4153315635895</v>
      </c>
      <c r="K38" s="20">
        <v>9419.1235115485906</v>
      </c>
      <c r="L38" s="24"/>
      <c r="M38" s="19">
        <f t="shared" si="0"/>
        <v>-9419.1235115485906</v>
      </c>
      <c r="N38" s="92"/>
      <c r="O38" s="3"/>
      <c r="P38" s="3" t="s">
        <v>1002</v>
      </c>
      <c r="Q38" s="4">
        <v>735.47484513209997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697.57747371300002</v>
      </c>
      <c r="X38" s="4">
        <v>4218.7450456183906</v>
      </c>
      <c r="Y38" s="92">
        <v>5651.7973644634903</v>
      </c>
    </row>
    <row r="39" spans="1:25" ht="21" x14ac:dyDescent="0.35">
      <c r="A39" s="3"/>
      <c r="B39" s="3" t="s">
        <v>1025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4558.4241264100001</v>
      </c>
      <c r="J39" s="4">
        <v>2456.4084476815997</v>
      </c>
      <c r="K39" s="20">
        <v>7014.8325740915998</v>
      </c>
      <c r="L39" s="24"/>
      <c r="M39" s="19">
        <f t="shared" si="0"/>
        <v>-7014.8325740915998</v>
      </c>
      <c r="N39" s="92"/>
      <c r="O39" s="3"/>
      <c r="P39" s="3" t="s">
        <v>1025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2689.4702345850001</v>
      </c>
      <c r="X39" s="4">
        <v>1449.28098413216</v>
      </c>
      <c r="Y39" s="92">
        <v>4138.7512187171596</v>
      </c>
    </row>
    <row r="40" spans="1:25" ht="21" x14ac:dyDescent="0.35">
      <c r="A40" s="3"/>
      <c r="B40" s="3" t="s">
        <v>1026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5458.5943168900003</v>
      </c>
      <c r="J40" s="4">
        <v>192.99006524597002</v>
      </c>
      <c r="K40" s="20">
        <v>5651.5843821359704</v>
      </c>
      <c r="L40" s="24"/>
      <c r="M40" s="19">
        <f t="shared" si="0"/>
        <v>-5651.5843821359704</v>
      </c>
      <c r="N40" s="92"/>
      <c r="O40" s="3"/>
      <c r="P40" s="3" t="s">
        <v>1026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3220.5706469699999</v>
      </c>
      <c r="X40" s="4">
        <v>113.86413849515</v>
      </c>
      <c r="Y40" s="92">
        <v>3334.4347854651501</v>
      </c>
    </row>
    <row r="41" spans="1:25" ht="21" x14ac:dyDescent="0.35">
      <c r="A41" s="3"/>
      <c r="B41" s="3" t="s">
        <v>1027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1981.25</v>
      </c>
      <c r="K41" s="20">
        <v>1981.25</v>
      </c>
      <c r="L41" s="24"/>
      <c r="M41" s="19">
        <f t="shared" si="0"/>
        <v>-1981.25</v>
      </c>
      <c r="N41" s="92"/>
      <c r="O41" s="3"/>
      <c r="P41" s="3" t="s">
        <v>1027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1168.9375</v>
      </c>
      <c r="Y41" s="92">
        <v>1168.9375</v>
      </c>
    </row>
    <row r="42" spans="1:25" ht="21" x14ac:dyDescent="0.35">
      <c r="A42" s="3"/>
      <c r="B42" s="3" t="s">
        <v>1028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5006.0935847479095</v>
      </c>
      <c r="J42" s="4">
        <v>4440.7722557814495</v>
      </c>
      <c r="K42" s="20">
        <v>9446.865840529359</v>
      </c>
      <c r="L42" s="24"/>
      <c r="M42" s="19">
        <f t="shared" si="0"/>
        <v>-9446.865840529359</v>
      </c>
      <c r="N42" s="92"/>
      <c r="O42" s="3"/>
      <c r="P42" s="3" t="s">
        <v>1028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2953.5952150017702</v>
      </c>
      <c r="X42" s="4">
        <v>2620.0556309076301</v>
      </c>
      <c r="Y42" s="92">
        <v>5573.6508459094002</v>
      </c>
    </row>
    <row r="43" spans="1:25" ht="21" x14ac:dyDescent="0.35">
      <c r="A43" s="3" t="s">
        <v>1029</v>
      </c>
      <c r="B43" s="3"/>
      <c r="C43" s="4">
        <v>1086.3734787769999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39634.266319401511</v>
      </c>
      <c r="J43" s="4">
        <v>26775.477458905898</v>
      </c>
      <c r="K43" s="20">
        <v>67496.117257084406</v>
      </c>
      <c r="L43" s="24">
        <v>120460</v>
      </c>
      <c r="M43" s="19">
        <f t="shared" si="0"/>
        <v>52963.882742915594</v>
      </c>
      <c r="N43" s="92"/>
      <c r="O43" s="3" t="s">
        <v>1029</v>
      </c>
      <c r="P43" s="3"/>
      <c r="Q43" s="4">
        <v>735.47484513209997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23384.217128450968</v>
      </c>
      <c r="X43" s="4">
        <v>15797.531700747819</v>
      </c>
      <c r="Y43" s="92">
        <v>39917.223674330889</v>
      </c>
    </row>
    <row r="44" spans="1:25" ht="21" x14ac:dyDescent="0.35">
      <c r="A44" s="3" t="s">
        <v>1030</v>
      </c>
      <c r="B44" s="3" t="s">
        <v>1031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1395.94624258</v>
      </c>
      <c r="J44" s="4">
        <v>1370.22733784556</v>
      </c>
      <c r="K44" s="20">
        <v>2766.17358042556</v>
      </c>
      <c r="L44" s="24"/>
      <c r="M44" s="19">
        <f t="shared" si="0"/>
        <v>-2766.17358042556</v>
      </c>
      <c r="N44" s="92"/>
      <c r="O44" s="3" t="s">
        <v>1030</v>
      </c>
      <c r="P44" s="3" t="s">
        <v>1031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823.60828312249998</v>
      </c>
      <c r="X44" s="4">
        <v>808.43412932934007</v>
      </c>
      <c r="Y44" s="92">
        <v>1632.0424124518399</v>
      </c>
    </row>
    <row r="45" spans="1:25" ht="21" x14ac:dyDescent="0.35">
      <c r="A45" s="3"/>
      <c r="B45" s="3" t="s">
        <v>1030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3277.0151331545499</v>
      </c>
      <c r="J45" s="4">
        <v>6383.9223259825903</v>
      </c>
      <c r="K45" s="20">
        <v>9660.9374591371397</v>
      </c>
      <c r="L45" s="24"/>
      <c r="M45" s="19">
        <f t="shared" si="0"/>
        <v>-9660.9374591371397</v>
      </c>
      <c r="N45" s="92"/>
      <c r="O45" s="3"/>
      <c r="P45" s="3" t="s">
        <v>1030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1933.43892856046</v>
      </c>
      <c r="X45" s="4">
        <v>3766.5141723319102</v>
      </c>
      <c r="Y45" s="92">
        <v>5699.9531008923705</v>
      </c>
    </row>
    <row r="46" spans="1:25" ht="21" x14ac:dyDescent="0.35">
      <c r="A46" s="3"/>
      <c r="B46" s="3" t="s">
        <v>1032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1486.3123898084</v>
      </c>
      <c r="J46" s="4">
        <v>4940.2409190756298</v>
      </c>
      <c r="K46" s="20">
        <v>6426.5533088840293</v>
      </c>
      <c r="L46" s="24"/>
      <c r="M46" s="19">
        <f t="shared" si="0"/>
        <v>-6426.5533088840293</v>
      </c>
      <c r="N46" s="92"/>
      <c r="O46" s="3"/>
      <c r="P46" s="3" t="s">
        <v>1032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876.92430998700002</v>
      </c>
      <c r="X46" s="4">
        <v>2914.7421422539201</v>
      </c>
      <c r="Y46" s="92">
        <v>3791.6664522409201</v>
      </c>
    </row>
    <row r="47" spans="1:25" ht="21" x14ac:dyDescent="0.35">
      <c r="A47" s="3"/>
      <c r="B47" s="3" t="s">
        <v>1033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6.3635403527300003</v>
      </c>
      <c r="J47" s="4">
        <v>2583.2429563886999</v>
      </c>
      <c r="K47" s="20">
        <v>2589.60649674143</v>
      </c>
      <c r="L47" s="24"/>
      <c r="M47" s="19">
        <f t="shared" si="0"/>
        <v>-2589.60649674143</v>
      </c>
      <c r="N47" s="92"/>
      <c r="O47" s="3"/>
      <c r="P47" s="3" t="s">
        <v>1033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3.7544888081100001</v>
      </c>
      <c r="X47" s="4">
        <v>1524.1133442654</v>
      </c>
      <c r="Y47" s="92">
        <v>1527.8678330735099</v>
      </c>
    </row>
    <row r="48" spans="1:25" ht="21" x14ac:dyDescent="0.35">
      <c r="A48" s="3"/>
      <c r="B48" s="3" t="s">
        <v>1034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1221.10193790982</v>
      </c>
      <c r="J48" s="4">
        <v>2296.62602889256</v>
      </c>
      <c r="K48" s="20">
        <v>3517.7279668023803</v>
      </c>
      <c r="L48" s="24"/>
      <c r="M48" s="19">
        <f t="shared" si="0"/>
        <v>-3517.7279668023803</v>
      </c>
      <c r="N48" s="92"/>
      <c r="O48" s="3"/>
      <c r="P48" s="3" t="s">
        <v>1034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720.45014336720999</v>
      </c>
      <c r="X48" s="4">
        <v>1355.0093570462002</v>
      </c>
      <c r="Y48" s="92">
        <v>2075.4595004134103</v>
      </c>
    </row>
    <row r="49" spans="1:25" ht="21" x14ac:dyDescent="0.35">
      <c r="A49" s="3" t="s">
        <v>1035</v>
      </c>
      <c r="B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7386.7392438054994</v>
      </c>
      <c r="J49" s="4">
        <v>17574.25956818504</v>
      </c>
      <c r="K49" s="20">
        <v>24960.998811990539</v>
      </c>
      <c r="L49" s="24">
        <v>48480</v>
      </c>
      <c r="M49" s="19">
        <f t="shared" si="0"/>
        <v>23519.001188009461</v>
      </c>
      <c r="N49" s="92"/>
      <c r="O49" s="3" t="s">
        <v>1035</v>
      </c>
      <c r="P49" s="3"/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4358.1761538452802</v>
      </c>
      <c r="X49" s="4">
        <v>10368.81314522677</v>
      </c>
      <c r="Y49" s="92">
        <v>14726.989299072051</v>
      </c>
    </row>
    <row r="50" spans="1:25" ht="21" x14ac:dyDescent="0.35">
      <c r="A50" s="3" t="s">
        <v>1036</v>
      </c>
      <c r="B50" s="3" t="s">
        <v>1037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177.95421740200001</v>
      </c>
      <c r="I50" s="4">
        <v>2717.2697451075601</v>
      </c>
      <c r="J50" s="4">
        <v>0</v>
      </c>
      <c r="K50" s="20">
        <v>2895.2239625095599</v>
      </c>
      <c r="L50" s="24"/>
      <c r="M50" s="19">
        <f t="shared" si="0"/>
        <v>-2895.2239625095599</v>
      </c>
      <c r="N50" s="92"/>
      <c r="O50" s="3" t="s">
        <v>1036</v>
      </c>
      <c r="P50" s="3" t="s">
        <v>1037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104.992988267</v>
      </c>
      <c r="W50" s="4">
        <v>1603.18914961519</v>
      </c>
      <c r="X50" s="4">
        <v>0</v>
      </c>
      <c r="Y50" s="92">
        <v>1708.1821378821901</v>
      </c>
    </row>
    <row r="51" spans="1:25" ht="21" x14ac:dyDescent="0.35">
      <c r="A51" s="3"/>
      <c r="B51" s="3" t="s">
        <v>1038</v>
      </c>
      <c r="C51" s="4">
        <v>423.88635082830001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692.32781364099992</v>
      </c>
      <c r="J51" s="4">
        <v>8237.8366694920114</v>
      </c>
      <c r="K51" s="20">
        <v>9354.0508339613116</v>
      </c>
      <c r="L51" s="24"/>
      <c r="M51" s="19">
        <f t="shared" si="0"/>
        <v>-9354.0508339613116</v>
      </c>
      <c r="N51" s="92"/>
      <c r="O51" s="3"/>
      <c r="P51" s="3" t="s">
        <v>1038</v>
      </c>
      <c r="Q51" s="4">
        <v>286.97105951100002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408.47341004800001</v>
      </c>
      <c r="X51" s="4">
        <v>4860.3236350000006</v>
      </c>
      <c r="Y51" s="92">
        <v>5555.7681045590007</v>
      </c>
    </row>
    <row r="52" spans="1:25" ht="21" x14ac:dyDescent="0.35">
      <c r="A52" s="3"/>
      <c r="B52" s="3" t="s">
        <v>1039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1177.6362538288301</v>
      </c>
      <c r="J52" s="4">
        <v>228.05463317850001</v>
      </c>
      <c r="K52" s="20">
        <v>1405.6908870073303</v>
      </c>
      <c r="L52" s="24"/>
      <c r="M52" s="19">
        <f t="shared" si="0"/>
        <v>-1405.6908870073303</v>
      </c>
      <c r="N52" s="92"/>
      <c r="O52" s="3"/>
      <c r="P52" s="3" t="s">
        <v>1039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694.80538975901993</v>
      </c>
      <c r="X52" s="4">
        <v>134.55223357529999</v>
      </c>
      <c r="Y52" s="92">
        <v>829.3576233343199</v>
      </c>
    </row>
    <row r="53" spans="1:25" ht="21" x14ac:dyDescent="0.35">
      <c r="A53" s="3"/>
      <c r="B53" s="3" t="s">
        <v>1040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187.5</v>
      </c>
      <c r="K53" s="20">
        <v>187.5</v>
      </c>
      <c r="L53" s="24"/>
      <c r="M53" s="19">
        <f t="shared" si="0"/>
        <v>-187.5</v>
      </c>
      <c r="N53" s="92"/>
      <c r="O53" s="3"/>
      <c r="P53" s="3" t="s">
        <v>1040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110.625</v>
      </c>
      <c r="Y53" s="92">
        <v>110.625</v>
      </c>
    </row>
    <row r="54" spans="1:25" ht="21" x14ac:dyDescent="0.35">
      <c r="A54" s="3"/>
      <c r="B54" s="3" t="s">
        <v>1041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21474.3899128337</v>
      </c>
      <c r="J54" s="4">
        <v>714.46716744231003</v>
      </c>
      <c r="K54" s="20">
        <v>22188.857080276011</v>
      </c>
      <c r="L54" s="24"/>
      <c r="M54" s="19">
        <f t="shared" si="0"/>
        <v>-22188.857080276011</v>
      </c>
      <c r="N54" s="92"/>
      <c r="O54" s="3"/>
      <c r="P54" s="3" t="s">
        <v>1041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12669.8900485379</v>
      </c>
      <c r="X54" s="4">
        <v>421.53562879100002</v>
      </c>
      <c r="Y54" s="92">
        <v>13091.4256773289</v>
      </c>
    </row>
    <row r="55" spans="1:25" ht="21" x14ac:dyDescent="0.35">
      <c r="A55" s="3" t="s">
        <v>1042</v>
      </c>
      <c r="B55" s="3"/>
      <c r="C55" s="4">
        <v>423.88635082830001</v>
      </c>
      <c r="D55" s="4">
        <v>0</v>
      </c>
      <c r="E55" s="4">
        <v>0</v>
      </c>
      <c r="F55" s="4">
        <v>0</v>
      </c>
      <c r="G55" s="4">
        <v>0</v>
      </c>
      <c r="H55" s="4">
        <v>177.95421740200001</v>
      </c>
      <c r="I55" s="4">
        <v>26061.623725411089</v>
      </c>
      <c r="J55" s="4">
        <v>9367.858470112822</v>
      </c>
      <c r="K55" s="20">
        <v>36031.322763754215</v>
      </c>
      <c r="L55" s="24">
        <v>70860</v>
      </c>
      <c r="M55" s="19">
        <f t="shared" si="0"/>
        <v>34828.677236245785</v>
      </c>
      <c r="N55" s="92"/>
      <c r="O55" s="3" t="s">
        <v>1042</v>
      </c>
      <c r="P55" s="3"/>
      <c r="Q55" s="4">
        <v>286.97105951100002</v>
      </c>
      <c r="R55" s="4">
        <v>0</v>
      </c>
      <c r="S55" s="4">
        <v>0</v>
      </c>
      <c r="T55" s="4">
        <v>0</v>
      </c>
      <c r="U55" s="4">
        <v>0</v>
      </c>
      <c r="V55" s="4">
        <v>104.992988267</v>
      </c>
      <c r="W55" s="4">
        <v>15376.357997960109</v>
      </c>
      <c r="X55" s="4">
        <v>5527.0364973663009</v>
      </c>
      <c r="Y55" s="92">
        <v>21295.358543104412</v>
      </c>
    </row>
    <row r="56" spans="1:25" ht="21" x14ac:dyDescent="0.35">
      <c r="A56" s="3" t="s">
        <v>1043</v>
      </c>
      <c r="B56" s="3" t="s">
        <v>1044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4500.2125738387995</v>
      </c>
      <c r="J56" s="4">
        <v>3188.1444686243799</v>
      </c>
      <c r="K56" s="20">
        <v>7688.3570424631798</v>
      </c>
      <c r="L56" s="24"/>
      <c r="M56" s="19">
        <f t="shared" si="0"/>
        <v>-7688.3570424631798</v>
      </c>
      <c r="N56" s="92"/>
      <c r="O56" s="3" t="s">
        <v>1043</v>
      </c>
      <c r="P56" s="3" t="s">
        <v>1044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2655.1254185645298</v>
      </c>
      <c r="X56" s="4">
        <v>1881.0052364891499</v>
      </c>
      <c r="Y56" s="92">
        <v>4536.1306550536792</v>
      </c>
    </row>
    <row r="57" spans="1:25" ht="21" x14ac:dyDescent="0.35">
      <c r="A57" s="3"/>
      <c r="B57" s="3" t="s">
        <v>1045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186.05272476662</v>
      </c>
      <c r="J57" s="4">
        <v>6001.6039598304196</v>
      </c>
      <c r="K57" s="20">
        <v>6187.6566845970392</v>
      </c>
      <c r="L57" s="24"/>
      <c r="M57" s="19">
        <f t="shared" si="0"/>
        <v>-6187.6566845970392</v>
      </c>
      <c r="N57" s="92"/>
      <c r="O57" s="3"/>
      <c r="P57" s="3" t="s">
        <v>1045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109.77110761227</v>
      </c>
      <c r="X57" s="4">
        <v>3540.9463362966299</v>
      </c>
      <c r="Y57" s="92">
        <v>3650.7174439088999</v>
      </c>
    </row>
    <row r="58" spans="1:25" ht="21" x14ac:dyDescent="0.35">
      <c r="A58" s="3"/>
      <c r="B58" s="3" t="s">
        <v>1046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320.99767638399999</v>
      </c>
      <c r="I58" s="4">
        <v>6299.4834049593692</v>
      </c>
      <c r="J58" s="4">
        <v>2238.8489456475399</v>
      </c>
      <c r="K58" s="20">
        <v>8859.3300269909087</v>
      </c>
      <c r="L58" s="24"/>
      <c r="M58" s="19">
        <f t="shared" si="0"/>
        <v>-8859.3300269909087</v>
      </c>
      <c r="N58" s="92"/>
      <c r="O58" s="3"/>
      <c r="P58" s="3" t="s">
        <v>1046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189.38862906700001</v>
      </c>
      <c r="W58" s="4">
        <v>3716.69520892746</v>
      </c>
      <c r="X58" s="4">
        <v>1320.9208779315302</v>
      </c>
      <c r="Y58" s="92">
        <v>5227.0047159259902</v>
      </c>
    </row>
    <row r="59" spans="1:25" ht="21" x14ac:dyDescent="0.35">
      <c r="A59" s="3"/>
      <c r="B59" s="3" t="s">
        <v>1047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951.57869760795006</v>
      </c>
      <c r="J59" s="4">
        <v>4661.0146093760004</v>
      </c>
      <c r="K59" s="20">
        <v>5612.5933069839502</v>
      </c>
      <c r="L59" s="24"/>
      <c r="M59" s="19">
        <f t="shared" si="0"/>
        <v>-5612.5933069839502</v>
      </c>
      <c r="N59" s="92"/>
      <c r="O59" s="3"/>
      <c r="P59" s="3" t="s">
        <v>1047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561.43143158902001</v>
      </c>
      <c r="X59" s="4">
        <v>2749.99861953133</v>
      </c>
      <c r="Y59" s="92">
        <v>3311.4300511203501</v>
      </c>
    </row>
    <row r="60" spans="1:25" ht="21" x14ac:dyDescent="0.35">
      <c r="A60" s="3"/>
      <c r="B60" s="3" t="s">
        <v>1048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2774.2349770180499</v>
      </c>
      <c r="J60" s="4">
        <v>2506.0312642474905</v>
      </c>
      <c r="K60" s="20">
        <v>5280.2662412655409</v>
      </c>
      <c r="L60" s="24"/>
      <c r="M60" s="19">
        <f t="shared" si="0"/>
        <v>-5280.2662412655409</v>
      </c>
      <c r="N60" s="92"/>
      <c r="O60" s="3"/>
      <c r="P60" s="3" t="s">
        <v>1048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1636.7986364408291</v>
      </c>
      <c r="X60" s="4">
        <v>1478.55844590584</v>
      </c>
      <c r="Y60" s="92">
        <v>3115.3570823466689</v>
      </c>
    </row>
    <row r="61" spans="1:25" ht="21" x14ac:dyDescent="0.35">
      <c r="A61" s="3"/>
      <c r="B61" s="3" t="s">
        <v>1049</v>
      </c>
      <c r="C61" s="4">
        <v>0</v>
      </c>
      <c r="D61" s="4">
        <v>0</v>
      </c>
      <c r="E61" s="4">
        <v>0</v>
      </c>
      <c r="F61" s="4">
        <v>0</v>
      </c>
      <c r="G61" s="4">
        <v>11.948906364400001</v>
      </c>
      <c r="H61" s="4">
        <v>17.390188355799999</v>
      </c>
      <c r="I61" s="4">
        <v>498.45436219158</v>
      </c>
      <c r="J61" s="4">
        <v>618.52600918868006</v>
      </c>
      <c r="K61" s="20">
        <v>1146.31946610046</v>
      </c>
      <c r="L61" s="24"/>
      <c r="M61" s="19">
        <f t="shared" si="0"/>
        <v>-1146.31946610046</v>
      </c>
      <c r="N61" s="92"/>
      <c r="O61" s="3"/>
      <c r="P61" s="3" t="s">
        <v>1049</v>
      </c>
      <c r="Q61" s="4">
        <v>0</v>
      </c>
      <c r="R61" s="4">
        <v>0</v>
      </c>
      <c r="S61" s="4">
        <v>0</v>
      </c>
      <c r="T61" s="4">
        <v>0</v>
      </c>
      <c r="U61" s="4">
        <v>7.0498547550000001</v>
      </c>
      <c r="V61" s="4">
        <v>10.2602111299</v>
      </c>
      <c r="W61" s="4">
        <v>294.08807369301002</v>
      </c>
      <c r="X61" s="4">
        <v>364.93034542127998</v>
      </c>
      <c r="Y61" s="92">
        <v>676.32848499918998</v>
      </c>
    </row>
    <row r="62" spans="1:25" ht="21" x14ac:dyDescent="0.35">
      <c r="A62" s="3"/>
      <c r="B62" s="3" t="s">
        <v>1050</v>
      </c>
      <c r="C62" s="4">
        <v>0</v>
      </c>
      <c r="D62" s="4">
        <v>0</v>
      </c>
      <c r="E62" s="4">
        <v>0</v>
      </c>
      <c r="F62" s="4">
        <v>0</v>
      </c>
      <c r="G62" s="4">
        <v>164.63578993471</v>
      </c>
      <c r="H62" s="4">
        <v>270.88182149419998</v>
      </c>
      <c r="I62" s="4">
        <v>3316.9448488963899</v>
      </c>
      <c r="J62" s="4">
        <v>3772.3534466471096</v>
      </c>
      <c r="K62" s="20">
        <v>7524.8159069724097</v>
      </c>
      <c r="L62" s="24"/>
      <c r="M62" s="19">
        <f t="shared" si="0"/>
        <v>-7524.8159069724097</v>
      </c>
      <c r="N62" s="92"/>
      <c r="O62" s="3"/>
      <c r="P62" s="3" t="s">
        <v>1050</v>
      </c>
      <c r="Q62" s="4">
        <v>0</v>
      </c>
      <c r="R62" s="4">
        <v>0</v>
      </c>
      <c r="S62" s="4">
        <v>0</v>
      </c>
      <c r="T62" s="4">
        <v>0</v>
      </c>
      <c r="U62" s="4">
        <v>97.135116061459996</v>
      </c>
      <c r="V62" s="4">
        <v>159.82027468166001</v>
      </c>
      <c r="W62" s="4">
        <v>1956.9974608489802</v>
      </c>
      <c r="X62" s="4">
        <v>2225.6885335215152</v>
      </c>
      <c r="Y62" s="92">
        <v>4439.6413851136149</v>
      </c>
    </row>
    <row r="63" spans="1:25" ht="21" x14ac:dyDescent="0.35">
      <c r="A63" s="3"/>
      <c r="B63" s="3" t="s">
        <v>1051</v>
      </c>
      <c r="C63" s="4">
        <v>0</v>
      </c>
      <c r="D63" s="4">
        <v>0</v>
      </c>
      <c r="E63" s="4">
        <v>0</v>
      </c>
      <c r="F63" s="4">
        <v>0</v>
      </c>
      <c r="G63" s="4">
        <v>282.32772899004999</v>
      </c>
      <c r="H63" s="4">
        <v>23.805424216950001</v>
      </c>
      <c r="I63" s="4">
        <v>1290.53913678613</v>
      </c>
      <c r="J63" s="4">
        <v>3110.9704316911002</v>
      </c>
      <c r="K63" s="20">
        <v>4707.6427216842303</v>
      </c>
      <c r="L63" s="24"/>
      <c r="M63" s="19">
        <f t="shared" si="0"/>
        <v>-4707.6427216842303</v>
      </c>
      <c r="N63" s="92"/>
      <c r="O63" s="3"/>
      <c r="P63" s="3" t="s">
        <v>1051</v>
      </c>
      <c r="Q63" s="4">
        <v>0</v>
      </c>
      <c r="R63" s="4">
        <v>0</v>
      </c>
      <c r="S63" s="4">
        <v>0</v>
      </c>
      <c r="T63" s="4">
        <v>0</v>
      </c>
      <c r="U63" s="4">
        <v>166.57336010406999</v>
      </c>
      <c r="V63" s="4">
        <v>14.045200288</v>
      </c>
      <c r="W63" s="4">
        <v>761.41809070390491</v>
      </c>
      <c r="X63" s="4">
        <v>1835.4725546977497</v>
      </c>
      <c r="Y63" s="92">
        <v>2777.5092057937245</v>
      </c>
    </row>
    <row r="64" spans="1:25" ht="21" x14ac:dyDescent="0.35">
      <c r="A64" s="3"/>
      <c r="B64" s="3" t="s">
        <v>1052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939.89035913099997</v>
      </c>
      <c r="J64" s="4">
        <v>908.18563793771</v>
      </c>
      <c r="K64" s="20">
        <v>1848.07599706871</v>
      </c>
      <c r="L64" s="24"/>
      <c r="M64" s="19">
        <f t="shared" si="0"/>
        <v>-1848.07599706871</v>
      </c>
      <c r="N64" s="92"/>
      <c r="O64" s="3"/>
      <c r="P64" s="3" t="s">
        <v>1052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554.53531188700003</v>
      </c>
      <c r="X64" s="4">
        <v>535.82952638363997</v>
      </c>
      <c r="Y64" s="92">
        <v>1090.3648382706401</v>
      </c>
    </row>
    <row r="65" spans="1:25" ht="21" x14ac:dyDescent="0.35">
      <c r="A65" s="3"/>
      <c r="B65" s="3" t="s">
        <v>1053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6083.9042979651904</v>
      </c>
      <c r="K65" s="20">
        <v>6083.9042979651904</v>
      </c>
      <c r="L65" s="24"/>
      <c r="M65" s="19">
        <f t="shared" si="0"/>
        <v>-6083.9042979651904</v>
      </c>
      <c r="N65" s="92"/>
      <c r="O65" s="3"/>
      <c r="P65" s="3" t="s">
        <v>1053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3589.5035358016098</v>
      </c>
      <c r="Y65" s="92">
        <v>3589.5035358016098</v>
      </c>
    </row>
    <row r="66" spans="1:25" ht="21" x14ac:dyDescent="0.35">
      <c r="A66" s="3"/>
      <c r="B66" s="3" t="s">
        <v>1054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1932.5888242037599</v>
      </c>
      <c r="K66" s="20">
        <v>1932.5888242037599</v>
      </c>
      <c r="L66" s="24"/>
      <c r="M66" s="19">
        <f t="shared" si="0"/>
        <v>-1932.5888242037599</v>
      </c>
      <c r="N66" s="92"/>
      <c r="O66" s="3"/>
      <c r="P66" s="3" t="s">
        <v>1054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1140.2274062802603</v>
      </c>
      <c r="Y66" s="92">
        <v>1140.2274062802603</v>
      </c>
    </row>
    <row r="67" spans="1:25" ht="21" x14ac:dyDescent="0.35">
      <c r="A67" s="3"/>
      <c r="B67" s="3" t="s">
        <v>1055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246.6009086272</v>
      </c>
      <c r="I67" s="4">
        <v>2430.8694422995</v>
      </c>
      <c r="J67" s="4">
        <v>842.45777707680008</v>
      </c>
      <c r="K67" s="20">
        <v>3519.9281280035002</v>
      </c>
      <c r="L67" s="24"/>
      <c r="M67" s="19">
        <f t="shared" si="0"/>
        <v>-3519.9281280035002</v>
      </c>
      <c r="N67" s="92"/>
      <c r="O67" s="3"/>
      <c r="P67" s="3" t="s">
        <v>1055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145.49453609</v>
      </c>
      <c r="W67" s="4">
        <v>1434.2129709566</v>
      </c>
      <c r="X67" s="4">
        <v>497.05008847560003</v>
      </c>
      <c r="Y67" s="92">
        <v>2076.7575955222001</v>
      </c>
    </row>
    <row r="68" spans="1:25" ht="21" x14ac:dyDescent="0.35">
      <c r="A68" s="3"/>
      <c r="B68" s="3" t="s">
        <v>1056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395.72226397560001</v>
      </c>
      <c r="J68" s="4">
        <v>2502.7825743448602</v>
      </c>
      <c r="K68" s="20">
        <v>2898.5048383204603</v>
      </c>
      <c r="L68" s="24"/>
      <c r="M68" s="19">
        <f t="shared" si="0"/>
        <v>-2898.5048383204603</v>
      </c>
      <c r="N68" s="92"/>
      <c r="O68" s="3"/>
      <c r="P68" s="3" t="s">
        <v>1056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233.47613574559998</v>
      </c>
      <c r="X68" s="4">
        <v>1476.6417188636001</v>
      </c>
      <c r="Y68" s="92">
        <v>1710.1178546092001</v>
      </c>
    </row>
    <row r="69" spans="1:25" ht="21" x14ac:dyDescent="0.35">
      <c r="A69" s="3"/>
      <c r="B69" s="3" t="s">
        <v>1057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12776.648632048438</v>
      </c>
      <c r="K69" s="20">
        <v>12776.648632048438</v>
      </c>
      <c r="L69" s="24"/>
      <c r="M69" s="19">
        <f t="shared" si="0"/>
        <v>-12776.648632048438</v>
      </c>
      <c r="N69" s="92"/>
      <c r="O69" s="3"/>
      <c r="P69" s="3" t="s">
        <v>1057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7538.2226929076869</v>
      </c>
      <c r="Y69" s="92">
        <v>7538.2226929076869</v>
      </c>
    </row>
    <row r="70" spans="1:25" ht="21" x14ac:dyDescent="0.35">
      <c r="A70" s="3"/>
      <c r="B70" s="3" t="s">
        <v>1058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3254.9532445784998</v>
      </c>
      <c r="J70" s="4">
        <v>3189.99774733611</v>
      </c>
      <c r="K70" s="20">
        <v>6444.9509919146094</v>
      </c>
      <c r="L70" s="24"/>
      <c r="M70" s="19">
        <f t="shared" si="0"/>
        <v>-6444.9509919146094</v>
      </c>
      <c r="N70" s="92"/>
      <c r="O70" s="3"/>
      <c r="P70" s="3" t="s">
        <v>1058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1920.4224143016002</v>
      </c>
      <c r="X70" s="4">
        <v>1882.0986709287599</v>
      </c>
      <c r="Y70" s="92">
        <v>3802.5210852303599</v>
      </c>
    </row>
    <row r="71" spans="1:25" ht="21" x14ac:dyDescent="0.35">
      <c r="A71" s="3" t="s">
        <v>1059</v>
      </c>
      <c r="B71" s="3"/>
      <c r="C71" s="4">
        <v>0</v>
      </c>
      <c r="D71" s="4">
        <v>0</v>
      </c>
      <c r="E71" s="4">
        <v>0</v>
      </c>
      <c r="F71" s="4">
        <v>0</v>
      </c>
      <c r="G71" s="4">
        <v>458.91242528915996</v>
      </c>
      <c r="H71" s="4">
        <v>879.67601907814992</v>
      </c>
      <c r="I71" s="4">
        <v>26838.93603604949</v>
      </c>
      <c r="J71" s="4">
        <v>54334.058626165592</v>
      </c>
      <c r="K71" s="20">
        <v>82511.583106582388</v>
      </c>
      <c r="L71" s="24">
        <v>166330</v>
      </c>
      <c r="M71" s="19">
        <f t="shared" si="0"/>
        <v>83818.416893417612</v>
      </c>
      <c r="N71" s="92"/>
      <c r="O71" s="3" t="s">
        <v>1059</v>
      </c>
      <c r="P71" s="3"/>
      <c r="Q71" s="4">
        <v>0</v>
      </c>
      <c r="R71" s="4">
        <v>0</v>
      </c>
      <c r="S71" s="4">
        <v>0</v>
      </c>
      <c r="T71" s="4">
        <v>0</v>
      </c>
      <c r="U71" s="4">
        <v>270.75833092053</v>
      </c>
      <c r="V71" s="4">
        <v>519.00885125656009</v>
      </c>
      <c r="W71" s="4">
        <v>15834.972261270805</v>
      </c>
      <c r="X71" s="4">
        <v>32057.094589436183</v>
      </c>
      <c r="Y71" s="92">
        <v>48681.834032884071</v>
      </c>
    </row>
    <row r="72" spans="1:25" ht="21" x14ac:dyDescent="0.35">
      <c r="A72" s="3" t="s">
        <v>1060</v>
      </c>
      <c r="B72" s="3" t="s">
        <v>1061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741.19121414100005</v>
      </c>
      <c r="J72" s="4">
        <v>12230.046039229061</v>
      </c>
      <c r="K72" s="20">
        <v>12971.23725337006</v>
      </c>
      <c r="L72" s="24"/>
      <c r="M72" s="19">
        <f t="shared" si="0"/>
        <v>-12971.23725337006</v>
      </c>
      <c r="N72" s="92"/>
      <c r="O72" s="3" t="s">
        <v>1060</v>
      </c>
      <c r="P72" s="3" t="s">
        <v>1061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437.30281634300002</v>
      </c>
      <c r="X72" s="4">
        <v>7215.7271631468302</v>
      </c>
      <c r="Y72" s="92">
        <v>7653.0299794898301</v>
      </c>
    </row>
    <row r="73" spans="1:25" ht="21" x14ac:dyDescent="0.35">
      <c r="A73" s="3"/>
      <c r="B73" s="3" t="s">
        <v>1062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480.13206927599998</v>
      </c>
      <c r="I73" s="4">
        <v>0</v>
      </c>
      <c r="J73" s="4">
        <v>2787.6299526525104</v>
      </c>
      <c r="K73" s="20">
        <v>3267.7620219285104</v>
      </c>
      <c r="L73" s="24"/>
      <c r="M73" s="19">
        <f t="shared" si="0"/>
        <v>-3267.7620219285104</v>
      </c>
      <c r="N73" s="92"/>
      <c r="O73" s="3"/>
      <c r="P73" s="3" t="s">
        <v>1062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283.27792087300003</v>
      </c>
      <c r="W73" s="4">
        <v>0</v>
      </c>
      <c r="X73" s="4">
        <v>1644.70167206523</v>
      </c>
      <c r="Y73" s="92">
        <v>1927.9795929382301</v>
      </c>
    </row>
    <row r="74" spans="1:25" ht="21" x14ac:dyDescent="0.35">
      <c r="A74" s="3"/>
      <c r="B74" s="3" t="s">
        <v>1063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409.3700053604</v>
      </c>
      <c r="I74" s="4">
        <v>593.41811104819999</v>
      </c>
      <c r="J74" s="4">
        <v>3679.1016769096805</v>
      </c>
      <c r="K74" s="20">
        <v>4681.8897933182807</v>
      </c>
      <c r="L74" s="24"/>
      <c r="M74" s="19">
        <f t="shared" si="0"/>
        <v>-4681.8897933182807</v>
      </c>
      <c r="N74" s="92"/>
      <c r="O74" s="3"/>
      <c r="P74" s="3" t="s">
        <v>1063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241.52830316262001</v>
      </c>
      <c r="W74" s="4">
        <v>350.11668551851</v>
      </c>
      <c r="X74" s="4">
        <v>2170.6699893766699</v>
      </c>
      <c r="Y74" s="92">
        <v>2762.3149780578001</v>
      </c>
    </row>
    <row r="75" spans="1:25" ht="21" x14ac:dyDescent="0.35">
      <c r="A75" s="3"/>
      <c r="B75" s="3" t="s">
        <v>1064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208.30222509899002</v>
      </c>
      <c r="I75" s="4">
        <v>525.28684871617997</v>
      </c>
      <c r="J75" s="4">
        <v>751.71456059060006</v>
      </c>
      <c r="K75" s="20">
        <v>1485.30363440577</v>
      </c>
      <c r="L75" s="24"/>
      <c r="M75" s="19">
        <f t="shared" si="0"/>
        <v>-1485.30363440577</v>
      </c>
      <c r="N75" s="92"/>
      <c r="O75" s="3"/>
      <c r="P75" s="3" t="s">
        <v>1064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122.89831280847</v>
      </c>
      <c r="W75" s="4">
        <v>309.91924074183999</v>
      </c>
      <c r="X75" s="4">
        <v>443.51159074848005</v>
      </c>
      <c r="Y75" s="92">
        <v>876.32914429878997</v>
      </c>
    </row>
    <row r="76" spans="1:25" ht="21" x14ac:dyDescent="0.35">
      <c r="A76" s="3"/>
      <c r="B76" s="3" t="s">
        <v>1065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331.25</v>
      </c>
      <c r="J76" s="4">
        <v>4946.8650611583598</v>
      </c>
      <c r="K76" s="20">
        <v>5278.1150611583598</v>
      </c>
      <c r="L76" s="24"/>
      <c r="M76" s="19">
        <f t="shared" ref="M76:M139" si="1">SUM(L76-K76)</f>
        <v>-5278.1150611583598</v>
      </c>
      <c r="N76" s="92"/>
      <c r="O76" s="3"/>
      <c r="P76" s="3" t="s">
        <v>1065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195.4375</v>
      </c>
      <c r="X76" s="4">
        <v>2918.6503860832613</v>
      </c>
      <c r="Y76" s="92">
        <v>3114.0878860832613</v>
      </c>
    </row>
    <row r="77" spans="1:25" ht="21" x14ac:dyDescent="0.35">
      <c r="A77" s="3"/>
      <c r="B77" s="3" t="s">
        <v>1066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312.5</v>
      </c>
      <c r="J77" s="4">
        <v>1687.0669771349999</v>
      </c>
      <c r="K77" s="20">
        <v>1999.5669771349999</v>
      </c>
      <c r="L77" s="24"/>
      <c r="M77" s="19">
        <f t="shared" si="1"/>
        <v>-1999.5669771349999</v>
      </c>
      <c r="N77" s="92"/>
      <c r="O77" s="3"/>
      <c r="P77" s="3" t="s">
        <v>1066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184.375</v>
      </c>
      <c r="X77" s="4">
        <v>995.36951651000004</v>
      </c>
      <c r="Y77" s="92">
        <v>1179.74451651</v>
      </c>
    </row>
    <row r="78" spans="1:25" ht="21" x14ac:dyDescent="0.35">
      <c r="A78" s="3"/>
      <c r="B78" s="3" t="s">
        <v>1067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3405.7277775703501</v>
      </c>
      <c r="J78" s="4">
        <v>1350.5159053148</v>
      </c>
      <c r="K78" s="20">
        <v>4756.2436828851496</v>
      </c>
      <c r="L78" s="24"/>
      <c r="M78" s="19">
        <f t="shared" si="1"/>
        <v>-4756.2436828851496</v>
      </c>
      <c r="N78" s="92"/>
      <c r="O78" s="3"/>
      <c r="P78" s="3" t="s">
        <v>1067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2009.3793887668699</v>
      </c>
      <c r="X78" s="4">
        <v>796.80438413520005</v>
      </c>
      <c r="Y78" s="92">
        <v>2806.1837729020699</v>
      </c>
    </row>
    <row r="79" spans="1:25" ht="21" x14ac:dyDescent="0.35">
      <c r="A79" s="3"/>
      <c r="B79" s="3" t="s">
        <v>1068</v>
      </c>
      <c r="C79" s="4">
        <v>117.0294996712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1068.75</v>
      </c>
      <c r="K79" s="20">
        <v>1185.7794996712</v>
      </c>
      <c r="L79" s="24"/>
      <c r="M79" s="19">
        <f t="shared" si="1"/>
        <v>-1185.7794996712</v>
      </c>
      <c r="N79" s="92"/>
      <c r="O79" s="3"/>
      <c r="P79" s="3" t="s">
        <v>1068</v>
      </c>
      <c r="Q79" s="4">
        <v>79.228971277400007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630.5625</v>
      </c>
      <c r="Y79" s="92">
        <v>709.79147127739998</v>
      </c>
    </row>
    <row r="80" spans="1:25" ht="21" x14ac:dyDescent="0.35">
      <c r="A80" s="3"/>
      <c r="B80" s="3" t="s">
        <v>1069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156.8331985623</v>
      </c>
      <c r="I80" s="4">
        <v>556.25</v>
      </c>
      <c r="J80" s="4">
        <v>2214.3917876605801</v>
      </c>
      <c r="K80" s="20">
        <v>2927.47498622288</v>
      </c>
      <c r="L80" s="24"/>
      <c r="M80" s="19">
        <f t="shared" si="1"/>
        <v>-2927.47498622288</v>
      </c>
      <c r="N80" s="92"/>
      <c r="O80" s="3"/>
      <c r="P80" s="3" t="s">
        <v>1069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92.531587151800011</v>
      </c>
      <c r="W80" s="4">
        <v>328.1875</v>
      </c>
      <c r="X80" s="4">
        <v>1306.4911547203601</v>
      </c>
      <c r="Y80" s="92">
        <v>1727.2102418721602</v>
      </c>
    </row>
    <row r="81" spans="1:25" ht="21" x14ac:dyDescent="0.35">
      <c r="A81" s="3"/>
      <c r="B81" s="3" t="s">
        <v>1070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125.20247882104999</v>
      </c>
      <c r="I81" s="4">
        <v>4792.778469627141</v>
      </c>
      <c r="J81" s="4">
        <v>1592.7431586118</v>
      </c>
      <c r="K81" s="20">
        <v>6510.7241070599912</v>
      </c>
      <c r="L81" s="24"/>
      <c r="M81" s="19">
        <f t="shared" si="1"/>
        <v>-6510.7241070599912</v>
      </c>
      <c r="N81" s="92"/>
      <c r="O81" s="3"/>
      <c r="P81" s="3" t="s">
        <v>1070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73.869462504449999</v>
      </c>
      <c r="W81" s="4">
        <v>2827.739297075685</v>
      </c>
      <c r="X81" s="4">
        <v>939.71846358020002</v>
      </c>
      <c r="Y81" s="92">
        <v>3841.3272231603351</v>
      </c>
    </row>
    <row r="82" spans="1:25" ht="21" x14ac:dyDescent="0.35">
      <c r="A82" s="3"/>
      <c r="B82" s="3" t="s">
        <v>1071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456.25</v>
      </c>
      <c r="J82" s="4">
        <v>2443.5995219040001</v>
      </c>
      <c r="K82" s="20">
        <v>2899.8495219040001</v>
      </c>
      <c r="L82" s="24"/>
      <c r="M82" s="19">
        <f t="shared" si="1"/>
        <v>-2899.8495219040001</v>
      </c>
      <c r="N82" s="92"/>
      <c r="O82" s="3"/>
      <c r="P82" s="3" t="s">
        <v>1071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269.1875</v>
      </c>
      <c r="X82" s="4">
        <v>1441.72371792323</v>
      </c>
      <c r="Y82" s="92">
        <v>1710.91121792323</v>
      </c>
    </row>
    <row r="83" spans="1:25" ht="21" x14ac:dyDescent="0.35">
      <c r="A83" s="3"/>
      <c r="B83" s="3" t="s">
        <v>1072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16806.524096295889</v>
      </c>
      <c r="K83" s="20">
        <v>16806.524096295889</v>
      </c>
      <c r="L83" s="24"/>
      <c r="M83" s="19">
        <f t="shared" si="1"/>
        <v>-16806.524096295889</v>
      </c>
      <c r="N83" s="92"/>
      <c r="O83" s="3"/>
      <c r="P83" s="3" t="s">
        <v>1072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9915.849216813931</v>
      </c>
      <c r="Y83" s="92">
        <v>9915.849216813931</v>
      </c>
    </row>
    <row r="84" spans="1:25" ht="21" x14ac:dyDescent="0.35">
      <c r="A84" s="3" t="s">
        <v>1073</v>
      </c>
      <c r="B84" s="3"/>
      <c r="C84" s="4">
        <v>117.0294996712</v>
      </c>
      <c r="D84" s="4">
        <v>0</v>
      </c>
      <c r="E84" s="4">
        <v>0</v>
      </c>
      <c r="F84" s="4">
        <v>0</v>
      </c>
      <c r="G84" s="4">
        <v>0</v>
      </c>
      <c r="H84" s="4">
        <v>1379.8399771187399</v>
      </c>
      <c r="I84" s="4">
        <v>11714.652421102872</v>
      </c>
      <c r="J84" s="4">
        <v>51558.948737462284</v>
      </c>
      <c r="K84" s="20">
        <v>64770.470635355086</v>
      </c>
      <c r="L84" s="24">
        <v>118340</v>
      </c>
      <c r="M84" s="19">
        <f t="shared" si="1"/>
        <v>53569.529364644914</v>
      </c>
      <c r="N84" s="92"/>
      <c r="O84" s="3" t="s">
        <v>1073</v>
      </c>
      <c r="P84" s="3"/>
      <c r="Q84" s="4">
        <v>79.228971277400007</v>
      </c>
      <c r="R84" s="4">
        <v>0</v>
      </c>
      <c r="S84" s="4">
        <v>0</v>
      </c>
      <c r="T84" s="4">
        <v>0</v>
      </c>
      <c r="U84" s="4">
        <v>0</v>
      </c>
      <c r="V84" s="4">
        <v>814.10558650034</v>
      </c>
      <c r="W84" s="4">
        <v>6911.644928445905</v>
      </c>
      <c r="X84" s="4">
        <v>30419.779755103391</v>
      </c>
      <c r="Y84" s="92">
        <v>38224.759241327039</v>
      </c>
    </row>
    <row r="85" spans="1:25" ht="21" x14ac:dyDescent="0.35">
      <c r="A85" s="3" t="s">
        <v>1074</v>
      </c>
      <c r="B85" s="3" t="s">
        <v>1075</v>
      </c>
      <c r="C85" s="4">
        <v>0</v>
      </c>
      <c r="D85" s="4">
        <v>0</v>
      </c>
      <c r="E85" s="4">
        <v>0</v>
      </c>
      <c r="F85" s="4">
        <v>0</v>
      </c>
      <c r="G85" s="4">
        <v>253.89333561590001</v>
      </c>
      <c r="H85" s="4">
        <v>52.344218437500004</v>
      </c>
      <c r="I85" s="4">
        <v>1634.1669914868603</v>
      </c>
      <c r="J85" s="4">
        <v>887.29290817222989</v>
      </c>
      <c r="K85" s="20">
        <v>2827.6974537124902</v>
      </c>
      <c r="L85" s="24"/>
      <c r="M85" s="19">
        <f t="shared" si="1"/>
        <v>-2827.6974537124902</v>
      </c>
      <c r="N85" s="92"/>
      <c r="O85" s="3" t="s">
        <v>1074</v>
      </c>
      <c r="P85" s="3" t="s">
        <v>1075</v>
      </c>
      <c r="Q85" s="4">
        <v>0</v>
      </c>
      <c r="R85" s="4">
        <v>0</v>
      </c>
      <c r="S85" s="4">
        <v>0</v>
      </c>
      <c r="T85" s="4">
        <v>0</v>
      </c>
      <c r="U85" s="4">
        <v>149.79706801344</v>
      </c>
      <c r="V85" s="4">
        <v>30.883088878149998</v>
      </c>
      <c r="W85" s="4">
        <v>964.15852497644403</v>
      </c>
      <c r="X85" s="4">
        <v>523.50281582168998</v>
      </c>
      <c r="Y85" s="92">
        <v>1668.3414976897238</v>
      </c>
    </row>
    <row r="86" spans="1:25" ht="21" x14ac:dyDescent="0.35">
      <c r="A86" s="3"/>
      <c r="B86" s="3" t="s">
        <v>1076</v>
      </c>
      <c r="C86" s="4">
        <v>139.80871171109999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4600.5450778639806</v>
      </c>
      <c r="J86" s="4">
        <v>316.20691124289999</v>
      </c>
      <c r="K86" s="20">
        <v>5056.5607008179804</v>
      </c>
      <c r="L86" s="24"/>
      <c r="M86" s="19">
        <f t="shared" si="1"/>
        <v>-5056.5607008179804</v>
      </c>
      <c r="N86" s="92"/>
      <c r="O86" s="3"/>
      <c r="P86" s="3" t="s">
        <v>1076</v>
      </c>
      <c r="Q86" s="4">
        <v>94.650497828400006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2714.32159593912</v>
      </c>
      <c r="X86" s="4">
        <v>186.56207763330002</v>
      </c>
      <c r="Y86" s="92">
        <v>2995.53417140082</v>
      </c>
    </row>
    <row r="87" spans="1:25" ht="21" x14ac:dyDescent="0.35">
      <c r="A87" s="3"/>
      <c r="B87" s="3" t="s">
        <v>1077</v>
      </c>
      <c r="C87" s="4">
        <v>14.168542818000001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7732.98154491272</v>
      </c>
      <c r="J87" s="4">
        <v>2165.0764195603797</v>
      </c>
      <c r="K87" s="20">
        <v>9912.2265072910996</v>
      </c>
      <c r="L87" s="24"/>
      <c r="M87" s="19">
        <f t="shared" si="1"/>
        <v>-9912.2265072910996</v>
      </c>
      <c r="N87" s="92"/>
      <c r="O87" s="3"/>
      <c r="P87" s="3" t="s">
        <v>1077</v>
      </c>
      <c r="Q87" s="4">
        <v>9.5921034877900002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4562.4591114963287</v>
      </c>
      <c r="X87" s="4">
        <v>1277.3950875403705</v>
      </c>
      <c r="Y87" s="92">
        <v>5849.4463025244895</v>
      </c>
    </row>
    <row r="88" spans="1:25" ht="21" x14ac:dyDescent="0.35">
      <c r="A88" s="3"/>
      <c r="B88" s="3" t="s">
        <v>1078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856.25</v>
      </c>
      <c r="J88" s="4">
        <v>0</v>
      </c>
      <c r="K88" s="20">
        <v>856.25</v>
      </c>
      <c r="L88" s="24"/>
      <c r="M88" s="19">
        <f t="shared" si="1"/>
        <v>-856.25</v>
      </c>
      <c r="N88" s="92"/>
      <c r="O88" s="3"/>
      <c r="P88" s="3" t="s">
        <v>1078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505.1875</v>
      </c>
      <c r="X88" s="4">
        <v>0</v>
      </c>
      <c r="Y88" s="92">
        <v>505.1875</v>
      </c>
    </row>
    <row r="89" spans="1:25" ht="21" x14ac:dyDescent="0.35">
      <c r="A89" s="3"/>
      <c r="B89" s="3" t="s">
        <v>1079</v>
      </c>
      <c r="C89" s="4">
        <v>0</v>
      </c>
      <c r="D89" s="4">
        <v>0</v>
      </c>
      <c r="E89" s="4">
        <v>0</v>
      </c>
      <c r="F89" s="4">
        <v>0</v>
      </c>
      <c r="G89" s="4">
        <v>326.94197167727998</v>
      </c>
      <c r="H89" s="4">
        <v>149.48793176180001</v>
      </c>
      <c r="I89" s="4">
        <v>832.93980646961973</v>
      </c>
      <c r="J89" s="4">
        <v>1440.2581507336001</v>
      </c>
      <c r="K89" s="20">
        <v>2749.6278606423002</v>
      </c>
      <c r="L89" s="24"/>
      <c r="M89" s="19">
        <f t="shared" si="1"/>
        <v>-2749.6278606423002</v>
      </c>
      <c r="N89" s="92"/>
      <c r="O89" s="3"/>
      <c r="P89" s="3" t="s">
        <v>1079</v>
      </c>
      <c r="Q89" s="4">
        <v>0</v>
      </c>
      <c r="R89" s="4">
        <v>0</v>
      </c>
      <c r="S89" s="4">
        <v>0</v>
      </c>
      <c r="T89" s="4">
        <v>0</v>
      </c>
      <c r="U89" s="4">
        <v>192.89576328979001</v>
      </c>
      <c r="V89" s="4">
        <v>88.19787973950001</v>
      </c>
      <c r="W89" s="4">
        <v>491.43448581710902</v>
      </c>
      <c r="X89" s="4">
        <v>849.75230893318997</v>
      </c>
      <c r="Y89" s="92">
        <v>1622.2804377795892</v>
      </c>
    </row>
    <row r="90" spans="1:25" ht="21" x14ac:dyDescent="0.35">
      <c r="A90" s="3"/>
      <c r="B90" s="3" t="s">
        <v>1080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364.53368516200004</v>
      </c>
      <c r="I90" s="4">
        <v>1439.2745062670001</v>
      </c>
      <c r="J90" s="4">
        <v>824.13746407345991</v>
      </c>
      <c r="K90" s="20">
        <v>2627.9456555024599</v>
      </c>
      <c r="L90" s="24"/>
      <c r="M90" s="19">
        <f t="shared" si="1"/>
        <v>-2627.9456555024599</v>
      </c>
      <c r="N90" s="92"/>
      <c r="O90" s="3"/>
      <c r="P90" s="3" t="s">
        <v>1080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215.07487424552005</v>
      </c>
      <c r="W90" s="4">
        <v>849.17195869827015</v>
      </c>
      <c r="X90" s="4">
        <v>486.24110380334002</v>
      </c>
      <c r="Y90" s="92">
        <v>1550.4879367471303</v>
      </c>
    </row>
    <row r="91" spans="1:25" ht="21" x14ac:dyDescent="0.35">
      <c r="A91" s="3"/>
      <c r="B91" s="3" t="s">
        <v>1081</v>
      </c>
      <c r="C91" s="4">
        <v>0</v>
      </c>
      <c r="D91" s="4">
        <v>0</v>
      </c>
      <c r="E91" s="4">
        <v>0</v>
      </c>
      <c r="F91" s="4">
        <v>0</v>
      </c>
      <c r="G91" s="4">
        <v>629.7078927453</v>
      </c>
      <c r="H91" s="4">
        <v>61.215393710100003</v>
      </c>
      <c r="I91" s="4">
        <v>2885.32285383316</v>
      </c>
      <c r="J91" s="4">
        <v>3835.8048584790004</v>
      </c>
      <c r="K91" s="20">
        <v>7412.0509987675605</v>
      </c>
      <c r="L91" s="24"/>
      <c r="M91" s="19">
        <f t="shared" si="1"/>
        <v>-7412.0509987675605</v>
      </c>
      <c r="N91" s="92"/>
      <c r="O91" s="3"/>
      <c r="P91" s="3" t="s">
        <v>1081</v>
      </c>
      <c r="Q91" s="4">
        <v>0</v>
      </c>
      <c r="R91" s="4">
        <v>0</v>
      </c>
      <c r="S91" s="4">
        <v>0</v>
      </c>
      <c r="T91" s="4">
        <v>0</v>
      </c>
      <c r="U91" s="4">
        <v>371.52765672020001</v>
      </c>
      <c r="V91" s="4">
        <v>36.117082288999995</v>
      </c>
      <c r="W91" s="4">
        <v>1702.3404837623698</v>
      </c>
      <c r="X91" s="4">
        <v>2263.1248665030603</v>
      </c>
      <c r="Y91" s="92">
        <v>4373.1100892746299</v>
      </c>
    </row>
    <row r="92" spans="1:25" ht="21" x14ac:dyDescent="0.35">
      <c r="A92" s="3"/>
      <c r="B92" s="3" t="s">
        <v>1074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18.957791412500001</v>
      </c>
      <c r="I92" s="4">
        <v>719.93271022649992</v>
      </c>
      <c r="J92" s="4">
        <v>905.22310172417997</v>
      </c>
      <c r="K92" s="20">
        <v>1644.1136033631799</v>
      </c>
      <c r="L92" s="24"/>
      <c r="M92" s="19">
        <f t="shared" si="1"/>
        <v>-1644.1136033631799</v>
      </c>
      <c r="N92" s="92"/>
      <c r="O92" s="3"/>
      <c r="P92" s="3" t="s">
        <v>1074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11.185096933400001</v>
      </c>
      <c r="W92" s="4">
        <v>424.76029903369999</v>
      </c>
      <c r="X92" s="4">
        <v>534.08163001811113</v>
      </c>
      <c r="Y92" s="92">
        <v>970.02702598521114</v>
      </c>
    </row>
    <row r="93" spans="1:25" ht="21" x14ac:dyDescent="0.35">
      <c r="A93" s="3"/>
      <c r="B93" s="3" t="s">
        <v>1082</v>
      </c>
      <c r="C93" s="4">
        <v>0</v>
      </c>
      <c r="D93" s="4">
        <v>0</v>
      </c>
      <c r="E93" s="4">
        <v>0</v>
      </c>
      <c r="F93" s="4">
        <v>0</v>
      </c>
      <c r="G93" s="4">
        <v>38.540971816300001</v>
      </c>
      <c r="H93" s="4">
        <v>0</v>
      </c>
      <c r="I93" s="4">
        <v>913.74496999500002</v>
      </c>
      <c r="J93" s="4">
        <v>643.07561572709005</v>
      </c>
      <c r="K93" s="20">
        <v>1595.3615575383901</v>
      </c>
      <c r="L93" s="24"/>
      <c r="M93" s="19">
        <f t="shared" si="1"/>
        <v>-1595.3615575383901</v>
      </c>
      <c r="N93" s="92"/>
      <c r="O93" s="3"/>
      <c r="P93" s="3" t="s">
        <v>1082</v>
      </c>
      <c r="Q93" s="4">
        <v>0</v>
      </c>
      <c r="R93" s="4">
        <v>0</v>
      </c>
      <c r="S93" s="4">
        <v>0</v>
      </c>
      <c r="T93" s="4">
        <v>0</v>
      </c>
      <c r="U93" s="4">
        <v>22.7391733716</v>
      </c>
      <c r="V93" s="4">
        <v>0</v>
      </c>
      <c r="W93" s="4">
        <v>539.10953229699999</v>
      </c>
      <c r="X93" s="4">
        <v>379.414613278763</v>
      </c>
      <c r="Y93" s="92">
        <v>941.26331894736302</v>
      </c>
    </row>
    <row r="94" spans="1:25" ht="21" x14ac:dyDescent="0.35">
      <c r="A94" s="3"/>
      <c r="B94" s="3" t="s">
        <v>1083</v>
      </c>
      <c r="C94" s="4">
        <v>0</v>
      </c>
      <c r="D94" s="4">
        <v>0</v>
      </c>
      <c r="E94" s="4">
        <v>0</v>
      </c>
      <c r="F94" s="4">
        <v>0</v>
      </c>
      <c r="G94" s="4">
        <v>200.12000166025001</v>
      </c>
      <c r="H94" s="4">
        <v>48.621447751219996</v>
      </c>
      <c r="I94" s="4">
        <v>1425.00977753858</v>
      </c>
      <c r="J94" s="4">
        <v>1310.4232262375101</v>
      </c>
      <c r="K94" s="20">
        <v>2984.1744531875602</v>
      </c>
      <c r="L94" s="24"/>
      <c r="M94" s="19">
        <f t="shared" si="1"/>
        <v>-2984.1744531875602</v>
      </c>
      <c r="N94" s="92"/>
      <c r="O94" s="3"/>
      <c r="P94" s="3" t="s">
        <v>1083</v>
      </c>
      <c r="Q94" s="4">
        <v>0</v>
      </c>
      <c r="R94" s="4">
        <v>0</v>
      </c>
      <c r="S94" s="4">
        <v>0</v>
      </c>
      <c r="T94" s="4">
        <v>0</v>
      </c>
      <c r="U94" s="4">
        <v>118.070800979575</v>
      </c>
      <c r="V94" s="4">
        <v>28.686654173240001</v>
      </c>
      <c r="W94" s="4">
        <v>840.755768748901</v>
      </c>
      <c r="X94" s="4">
        <v>773.14970348007</v>
      </c>
      <c r="Y94" s="92">
        <v>1760.6629273817859</v>
      </c>
    </row>
    <row r="95" spans="1:25" ht="21" x14ac:dyDescent="0.35">
      <c r="A95" s="3"/>
      <c r="B95" s="3" t="s">
        <v>1071</v>
      </c>
      <c r="C95" s="4">
        <v>0</v>
      </c>
      <c r="D95" s="4">
        <v>0</v>
      </c>
      <c r="E95" s="4">
        <v>0</v>
      </c>
      <c r="F95" s="4">
        <v>0</v>
      </c>
      <c r="G95" s="4">
        <v>333.01726100500002</v>
      </c>
      <c r="H95" s="4">
        <v>51.250268288299999</v>
      </c>
      <c r="I95" s="4">
        <v>1567.8229291068697</v>
      </c>
      <c r="J95" s="4">
        <v>1297.2626209473301</v>
      </c>
      <c r="K95" s="20">
        <v>3249.3530793474997</v>
      </c>
      <c r="L95" s="24"/>
      <c r="M95" s="19">
        <f t="shared" si="1"/>
        <v>-3249.3530793474997</v>
      </c>
      <c r="N95" s="92"/>
      <c r="O95" s="3"/>
      <c r="P95" s="3" t="s">
        <v>1071</v>
      </c>
      <c r="Q95" s="4">
        <v>0</v>
      </c>
      <c r="R95" s="4">
        <v>0</v>
      </c>
      <c r="S95" s="4">
        <v>0</v>
      </c>
      <c r="T95" s="4">
        <v>0</v>
      </c>
      <c r="U95" s="4">
        <v>196.48018399303001</v>
      </c>
      <c r="V95" s="4">
        <v>30.237658290100001</v>
      </c>
      <c r="W95" s="4">
        <v>925.01552817379002</v>
      </c>
      <c r="X95" s="4">
        <v>765.38494635875998</v>
      </c>
      <c r="Y95" s="92">
        <v>1917.1183168156799</v>
      </c>
    </row>
    <row r="96" spans="1:25" ht="21" x14ac:dyDescent="0.35">
      <c r="A96" s="3" t="s">
        <v>1084</v>
      </c>
      <c r="B96" s="3"/>
      <c r="C96" s="4">
        <v>153.97725452909998</v>
      </c>
      <c r="D96" s="4">
        <v>0</v>
      </c>
      <c r="E96" s="4">
        <v>0</v>
      </c>
      <c r="F96" s="4">
        <v>0</v>
      </c>
      <c r="G96" s="4">
        <v>1782.22143452003</v>
      </c>
      <c r="H96" s="4">
        <v>746.41073652342004</v>
      </c>
      <c r="I96" s="4">
        <v>24607.991167700297</v>
      </c>
      <c r="J96" s="4">
        <v>13624.76127689768</v>
      </c>
      <c r="K96" s="20">
        <v>40915.36187017052</v>
      </c>
      <c r="L96" s="24">
        <v>74560</v>
      </c>
      <c r="M96" s="19">
        <f t="shared" si="1"/>
        <v>33644.63812982948</v>
      </c>
      <c r="N96" s="92"/>
      <c r="O96" s="3" t="s">
        <v>1084</v>
      </c>
      <c r="P96" s="3"/>
      <c r="Q96" s="4">
        <v>104.24260131619</v>
      </c>
      <c r="R96" s="4">
        <v>0</v>
      </c>
      <c r="S96" s="4">
        <v>0</v>
      </c>
      <c r="T96" s="4">
        <v>0</v>
      </c>
      <c r="U96" s="4">
        <v>1051.5106463676352</v>
      </c>
      <c r="V96" s="4">
        <v>440.38233454891008</v>
      </c>
      <c r="W96" s="4">
        <v>14518.714788943033</v>
      </c>
      <c r="X96" s="4">
        <v>8038.6091533706558</v>
      </c>
      <c r="Y96" s="92">
        <v>24153.459524546422</v>
      </c>
    </row>
    <row r="97" spans="1:25" ht="21" x14ac:dyDescent="0.35">
      <c r="A97" s="3" t="s">
        <v>1085</v>
      </c>
      <c r="B97" s="3" t="s">
        <v>1086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3695.6453005941003</v>
      </c>
      <c r="J97" s="4">
        <v>2159.7881976211397</v>
      </c>
      <c r="K97" s="20">
        <v>5855.4334982152395</v>
      </c>
      <c r="L97" s="24"/>
      <c r="M97" s="19">
        <f t="shared" si="1"/>
        <v>-5855.4334982152395</v>
      </c>
      <c r="N97" s="92"/>
      <c r="O97" s="3" t="s">
        <v>1085</v>
      </c>
      <c r="P97" s="3" t="s">
        <v>1086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2180.4307273531999</v>
      </c>
      <c r="X97" s="4">
        <v>1274.2750365968998</v>
      </c>
      <c r="Y97" s="92">
        <v>3454.7057639500999</v>
      </c>
    </row>
    <row r="98" spans="1:25" ht="21" x14ac:dyDescent="0.35">
      <c r="A98" s="3"/>
      <c r="B98" s="3" t="s">
        <v>1087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6399.1406867599999</v>
      </c>
      <c r="J98" s="4">
        <v>1606.0983418563001</v>
      </c>
      <c r="K98" s="20">
        <v>8005.2390286162999</v>
      </c>
      <c r="L98" s="24"/>
      <c r="M98" s="19">
        <f t="shared" si="1"/>
        <v>-8005.2390286162999</v>
      </c>
      <c r="N98" s="92"/>
      <c r="O98" s="3"/>
      <c r="P98" s="3" t="s">
        <v>1087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3775.4930051900001</v>
      </c>
      <c r="X98" s="4">
        <v>947.59802169533305</v>
      </c>
      <c r="Y98" s="92">
        <v>4723.0910268853331</v>
      </c>
    </row>
    <row r="99" spans="1:25" ht="21" x14ac:dyDescent="0.35">
      <c r="A99" s="3"/>
      <c r="B99" s="3" t="s">
        <v>1088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262.5</v>
      </c>
      <c r="J99" s="4">
        <v>5214.7600157107699</v>
      </c>
      <c r="K99" s="20">
        <v>5477.2600157107699</v>
      </c>
      <c r="L99" s="24"/>
      <c r="M99" s="19">
        <f t="shared" si="1"/>
        <v>-5477.2600157107699</v>
      </c>
      <c r="N99" s="92"/>
      <c r="O99" s="3"/>
      <c r="P99" s="3" t="s">
        <v>1088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154.875</v>
      </c>
      <c r="X99" s="4">
        <v>3076.7084092703703</v>
      </c>
      <c r="Y99" s="92">
        <v>3231.5834092703703</v>
      </c>
    </row>
    <row r="100" spans="1:25" ht="21" x14ac:dyDescent="0.35">
      <c r="A100" s="3"/>
      <c r="B100" s="3" t="s">
        <v>1089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704.78260738347001</v>
      </c>
      <c r="J100" s="4">
        <v>6019.4321140322099</v>
      </c>
      <c r="K100" s="20">
        <v>6724.2147214156803</v>
      </c>
      <c r="L100" s="24"/>
      <c r="M100" s="19">
        <f t="shared" si="1"/>
        <v>-6724.2147214156803</v>
      </c>
      <c r="N100" s="92"/>
      <c r="O100" s="3"/>
      <c r="P100" s="3" t="s">
        <v>1089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415.82173835643999</v>
      </c>
      <c r="X100" s="4">
        <v>3551.46494727646</v>
      </c>
      <c r="Y100" s="92">
        <v>3967.2866856329001</v>
      </c>
    </row>
    <row r="101" spans="1:25" ht="21" x14ac:dyDescent="0.35">
      <c r="A101" s="3"/>
      <c r="B101" s="3" t="s">
        <v>1090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305.27109509600001</v>
      </c>
      <c r="J101" s="4">
        <v>1477.8842707973799</v>
      </c>
      <c r="K101" s="20">
        <v>1783.1553658933799</v>
      </c>
      <c r="L101" s="24"/>
      <c r="M101" s="19">
        <f t="shared" si="1"/>
        <v>-1783.1553658933799</v>
      </c>
      <c r="N101" s="92"/>
      <c r="O101" s="3"/>
      <c r="P101" s="3" t="s">
        <v>1090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180.10994610700001</v>
      </c>
      <c r="X101" s="4">
        <v>871.95171977070504</v>
      </c>
      <c r="Y101" s="92">
        <v>1052.0616658777051</v>
      </c>
    </row>
    <row r="102" spans="1:25" ht="21" x14ac:dyDescent="0.35">
      <c r="A102" s="3" t="s">
        <v>1091</v>
      </c>
      <c r="B102" s="3"/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11367.33968983357</v>
      </c>
      <c r="J102" s="4">
        <v>16477.962940017802</v>
      </c>
      <c r="K102" s="20">
        <v>27845.302629851369</v>
      </c>
      <c r="L102" s="24">
        <v>31480</v>
      </c>
      <c r="M102" s="19">
        <f t="shared" si="1"/>
        <v>3634.6973701486313</v>
      </c>
      <c r="N102" s="92"/>
      <c r="O102" s="3" t="s">
        <v>1091</v>
      </c>
      <c r="P102" s="3"/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6706.73041700664</v>
      </c>
      <c r="X102" s="4">
        <v>9721.9981346097666</v>
      </c>
      <c r="Y102" s="92">
        <v>16428.728551616408</v>
      </c>
    </row>
    <row r="103" spans="1:25" ht="21" x14ac:dyDescent="0.35">
      <c r="A103" s="3" t="s">
        <v>1092</v>
      </c>
      <c r="B103" s="3" t="s">
        <v>1093</v>
      </c>
      <c r="C103" s="4">
        <v>0</v>
      </c>
      <c r="D103" s="4">
        <v>0</v>
      </c>
      <c r="E103" s="4">
        <v>0</v>
      </c>
      <c r="F103" s="4">
        <v>0</v>
      </c>
      <c r="G103" s="4">
        <v>27.167093750100001</v>
      </c>
      <c r="H103" s="4">
        <v>43.457302705899998</v>
      </c>
      <c r="I103" s="4">
        <v>1138.33294058003</v>
      </c>
      <c r="J103" s="4">
        <v>1043.5274914874999</v>
      </c>
      <c r="K103" s="20">
        <v>2252.4848285235298</v>
      </c>
      <c r="L103" s="24"/>
      <c r="M103" s="19">
        <f t="shared" si="1"/>
        <v>-2252.4848285235298</v>
      </c>
      <c r="N103" s="92"/>
      <c r="O103" s="3" t="s">
        <v>1092</v>
      </c>
      <c r="P103" s="3" t="s">
        <v>1093</v>
      </c>
      <c r="Q103" s="4">
        <v>0</v>
      </c>
      <c r="R103" s="4">
        <v>0</v>
      </c>
      <c r="S103" s="4">
        <v>0</v>
      </c>
      <c r="T103" s="4">
        <v>0</v>
      </c>
      <c r="U103" s="4">
        <v>16.028585312600001</v>
      </c>
      <c r="V103" s="4">
        <v>25.639808596480002</v>
      </c>
      <c r="W103" s="4">
        <v>671.61643494257021</v>
      </c>
      <c r="X103" s="4">
        <v>615.68121997763001</v>
      </c>
      <c r="Y103" s="92">
        <v>1328.9660488292802</v>
      </c>
    </row>
    <row r="104" spans="1:25" ht="21" x14ac:dyDescent="0.35">
      <c r="A104" s="3"/>
      <c r="B104" s="3" t="s">
        <v>1094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599.46033920356001</v>
      </c>
      <c r="J104" s="4">
        <v>538.53653238280003</v>
      </c>
      <c r="K104" s="20">
        <v>1137.9968715863602</v>
      </c>
      <c r="L104" s="24"/>
      <c r="M104" s="19">
        <f t="shared" si="1"/>
        <v>-1137.9968715863602</v>
      </c>
      <c r="N104" s="92"/>
      <c r="O104" s="3"/>
      <c r="P104" s="3" t="s">
        <v>1094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353.68160013009998</v>
      </c>
      <c r="X104" s="4">
        <v>317.73655410589998</v>
      </c>
      <c r="Y104" s="92">
        <v>671.41815423599996</v>
      </c>
    </row>
    <row r="105" spans="1:25" ht="21" x14ac:dyDescent="0.35">
      <c r="A105" s="3"/>
      <c r="B105" s="3" t="s">
        <v>1030</v>
      </c>
      <c r="C105" s="4">
        <v>10.645254295699999</v>
      </c>
      <c r="D105" s="4">
        <v>0</v>
      </c>
      <c r="E105" s="4">
        <v>0</v>
      </c>
      <c r="F105" s="4">
        <v>0</v>
      </c>
      <c r="G105" s="4">
        <v>1567.6841372101999</v>
      </c>
      <c r="H105" s="4">
        <v>84.101173355900002</v>
      </c>
      <c r="I105" s="4">
        <v>935.16231677540009</v>
      </c>
      <c r="J105" s="4">
        <v>343.30354254869997</v>
      </c>
      <c r="K105" s="20">
        <v>2940.8964241858998</v>
      </c>
      <c r="L105" s="24"/>
      <c r="M105" s="19">
        <f t="shared" si="1"/>
        <v>-2940.8964241858998</v>
      </c>
      <c r="N105" s="92"/>
      <c r="O105" s="3"/>
      <c r="P105" s="3" t="s">
        <v>1030</v>
      </c>
      <c r="Q105" s="4">
        <v>7.2068371581899999</v>
      </c>
      <c r="R105" s="4">
        <v>0</v>
      </c>
      <c r="S105" s="4">
        <v>0</v>
      </c>
      <c r="T105" s="4">
        <v>0</v>
      </c>
      <c r="U105" s="4">
        <v>924.93364095438005</v>
      </c>
      <c r="V105" s="4">
        <v>49.619692279999995</v>
      </c>
      <c r="W105" s="4">
        <v>551.74576689801995</v>
      </c>
      <c r="X105" s="4">
        <v>202.5490901034</v>
      </c>
      <c r="Y105" s="92">
        <v>1736.0550273939898</v>
      </c>
    </row>
    <row r="106" spans="1:25" ht="21" x14ac:dyDescent="0.35">
      <c r="A106" s="3"/>
      <c r="B106" s="3" t="s">
        <v>1095</v>
      </c>
      <c r="C106" s="4">
        <v>0</v>
      </c>
      <c r="D106" s="4">
        <v>0</v>
      </c>
      <c r="E106" s="4">
        <v>0</v>
      </c>
      <c r="F106" s="4">
        <v>0</v>
      </c>
      <c r="G106" s="4">
        <v>166.13750749132998</v>
      </c>
      <c r="H106" s="4">
        <v>0</v>
      </c>
      <c r="I106" s="4">
        <v>1152.48535106495</v>
      </c>
      <c r="J106" s="4">
        <v>805.84347860899993</v>
      </c>
      <c r="K106" s="20">
        <v>2124.4663371652796</v>
      </c>
      <c r="L106" s="24"/>
      <c r="M106" s="19">
        <f t="shared" si="1"/>
        <v>-2124.4663371652796</v>
      </c>
      <c r="N106" s="92"/>
      <c r="O106" s="3"/>
      <c r="P106" s="3" t="s">
        <v>1095</v>
      </c>
      <c r="Q106" s="4">
        <v>0</v>
      </c>
      <c r="R106" s="4">
        <v>0</v>
      </c>
      <c r="S106" s="4">
        <v>0</v>
      </c>
      <c r="T106" s="4">
        <v>0</v>
      </c>
      <c r="U106" s="4">
        <v>98.021129419900006</v>
      </c>
      <c r="V106" s="4">
        <v>0</v>
      </c>
      <c r="W106" s="4">
        <v>679.96635712807995</v>
      </c>
      <c r="X106" s="4">
        <v>475.4476523793</v>
      </c>
      <c r="Y106" s="92">
        <v>1253.4351389272799</v>
      </c>
    </row>
    <row r="107" spans="1:25" ht="21" x14ac:dyDescent="0.35">
      <c r="A107" s="3"/>
      <c r="B107" s="3" t="s">
        <v>1092</v>
      </c>
      <c r="C107" s="4">
        <v>0</v>
      </c>
      <c r="D107" s="4">
        <v>0</v>
      </c>
      <c r="E107" s="4">
        <v>0</v>
      </c>
      <c r="F107" s="4">
        <v>0</v>
      </c>
      <c r="G107" s="4">
        <v>192.16375875009999</v>
      </c>
      <c r="H107" s="4">
        <v>212.76952039419999</v>
      </c>
      <c r="I107" s="4">
        <v>0</v>
      </c>
      <c r="J107" s="4">
        <v>662.03336907183007</v>
      </c>
      <c r="K107" s="20">
        <v>1066.9666482161301</v>
      </c>
      <c r="L107" s="24"/>
      <c r="M107" s="19">
        <f t="shared" si="1"/>
        <v>-1066.9666482161301</v>
      </c>
      <c r="N107" s="92"/>
      <c r="O107" s="3"/>
      <c r="P107" s="3" t="s">
        <v>1092</v>
      </c>
      <c r="Q107" s="4">
        <v>0</v>
      </c>
      <c r="R107" s="4">
        <v>0</v>
      </c>
      <c r="S107" s="4">
        <v>0</v>
      </c>
      <c r="T107" s="4">
        <v>0</v>
      </c>
      <c r="U107" s="4">
        <v>113.37661766260001</v>
      </c>
      <c r="V107" s="4">
        <v>125.53401703259999</v>
      </c>
      <c r="W107" s="4">
        <v>0</v>
      </c>
      <c r="X107" s="4">
        <v>390.59968775235603</v>
      </c>
      <c r="Y107" s="92">
        <v>629.51032244755606</v>
      </c>
    </row>
    <row r="108" spans="1:25" ht="21" x14ac:dyDescent="0.35">
      <c r="A108" s="3"/>
      <c r="B108" s="3" t="s">
        <v>1096</v>
      </c>
      <c r="C108" s="4">
        <v>16.3610640797</v>
      </c>
      <c r="D108" s="4">
        <v>0</v>
      </c>
      <c r="E108" s="4">
        <v>0</v>
      </c>
      <c r="F108" s="4">
        <v>0</v>
      </c>
      <c r="G108" s="4">
        <v>29.8430725676</v>
      </c>
      <c r="H108" s="4">
        <v>12.9375</v>
      </c>
      <c r="I108" s="4">
        <v>1877.1139106128001</v>
      </c>
      <c r="J108" s="4">
        <v>130.612063955</v>
      </c>
      <c r="K108" s="20">
        <v>2066.8676112151002</v>
      </c>
      <c r="L108" s="24"/>
      <c r="M108" s="19">
        <f t="shared" si="1"/>
        <v>-2066.8676112151002</v>
      </c>
      <c r="N108" s="92"/>
      <c r="O108" s="3"/>
      <c r="P108" s="3" t="s">
        <v>1096</v>
      </c>
      <c r="Q108" s="4">
        <v>11.076440381999999</v>
      </c>
      <c r="R108" s="4">
        <v>0</v>
      </c>
      <c r="S108" s="4">
        <v>0</v>
      </c>
      <c r="T108" s="4">
        <v>0</v>
      </c>
      <c r="U108" s="4">
        <v>17.607412814900002</v>
      </c>
      <c r="V108" s="4">
        <v>7.6331249999999997</v>
      </c>
      <c r="W108" s="4">
        <v>1107.49720726126</v>
      </c>
      <c r="X108" s="4">
        <v>77.061117733399996</v>
      </c>
      <c r="Y108" s="92">
        <v>1220.8753031915599</v>
      </c>
    </row>
    <row r="109" spans="1:25" ht="21" x14ac:dyDescent="0.35">
      <c r="A109" s="3" t="s">
        <v>1097</v>
      </c>
      <c r="B109" s="3"/>
      <c r="C109" s="4">
        <v>27.006318375399999</v>
      </c>
      <c r="D109" s="4">
        <v>0</v>
      </c>
      <c r="E109" s="4">
        <v>0</v>
      </c>
      <c r="F109" s="4">
        <v>0</v>
      </c>
      <c r="G109" s="4">
        <v>1982.9955697693301</v>
      </c>
      <c r="H109" s="4">
        <v>353.26549645599999</v>
      </c>
      <c r="I109" s="4">
        <v>5702.5548582367401</v>
      </c>
      <c r="J109" s="4">
        <v>3523.8564780548295</v>
      </c>
      <c r="K109" s="20">
        <v>11589.678720892301</v>
      </c>
      <c r="L109" s="24">
        <v>34590</v>
      </c>
      <c r="M109" s="19">
        <f t="shared" si="1"/>
        <v>23000.321279107699</v>
      </c>
      <c r="N109" s="92"/>
      <c r="O109" s="3" t="s">
        <v>1097</v>
      </c>
      <c r="P109" s="3"/>
      <c r="Q109" s="4">
        <v>18.283277540189999</v>
      </c>
      <c r="R109" s="4">
        <v>0</v>
      </c>
      <c r="S109" s="4">
        <v>0</v>
      </c>
      <c r="T109" s="4">
        <v>0</v>
      </c>
      <c r="U109" s="4">
        <v>1169.9673861643801</v>
      </c>
      <c r="V109" s="4">
        <v>208.42664290907999</v>
      </c>
      <c r="W109" s="4">
        <v>3364.5073663600301</v>
      </c>
      <c r="X109" s="4">
        <v>2079.0753220519859</v>
      </c>
      <c r="Y109" s="92">
        <v>6840.2599950256663</v>
      </c>
    </row>
    <row r="110" spans="1:25" ht="21" x14ac:dyDescent="0.35">
      <c r="A110" s="3" t="s">
        <v>1098</v>
      </c>
      <c r="B110" s="3" t="s">
        <v>1099</v>
      </c>
      <c r="C110" s="4">
        <v>90.16172323699999</v>
      </c>
      <c r="D110" s="4">
        <v>0</v>
      </c>
      <c r="E110" s="4">
        <v>0</v>
      </c>
      <c r="F110" s="4">
        <v>958.32029600717988</v>
      </c>
      <c r="G110" s="4">
        <v>0</v>
      </c>
      <c r="H110" s="4">
        <v>63.599180000000004</v>
      </c>
      <c r="I110" s="4">
        <v>2763.5824786376998</v>
      </c>
      <c r="J110" s="4">
        <v>187.5</v>
      </c>
      <c r="K110" s="20">
        <v>4063.1636778818793</v>
      </c>
      <c r="L110" s="24"/>
      <c r="M110" s="19">
        <f t="shared" si="1"/>
        <v>-4063.1636778818793</v>
      </c>
      <c r="N110" s="92"/>
      <c r="O110" s="3" t="s">
        <v>1098</v>
      </c>
      <c r="P110" s="3" t="s">
        <v>1099</v>
      </c>
      <c r="Q110" s="4">
        <v>61.039486631499997</v>
      </c>
      <c r="R110" s="4">
        <v>0</v>
      </c>
      <c r="S110" s="4">
        <v>0</v>
      </c>
      <c r="T110" s="4">
        <v>565.40897464419879</v>
      </c>
      <c r="U110" s="4">
        <v>0</v>
      </c>
      <c r="V110" s="4">
        <v>37.523516200000003</v>
      </c>
      <c r="W110" s="4">
        <v>1630.5136623964004</v>
      </c>
      <c r="X110" s="4">
        <v>110.625</v>
      </c>
      <c r="Y110" s="92">
        <v>2405.1106398720995</v>
      </c>
    </row>
    <row r="111" spans="1:25" ht="21" x14ac:dyDescent="0.35">
      <c r="A111" s="3"/>
      <c r="B111" s="3" t="s">
        <v>1100</v>
      </c>
      <c r="C111" s="4">
        <v>151.4823655326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4078.8062102557301</v>
      </c>
      <c r="J111" s="4">
        <v>7628.7975815412892</v>
      </c>
      <c r="K111" s="20">
        <v>11859.086157329621</v>
      </c>
      <c r="L111" s="24"/>
      <c r="M111" s="19">
        <f t="shared" si="1"/>
        <v>-11859.086157329621</v>
      </c>
      <c r="N111" s="92"/>
      <c r="O111" s="3"/>
      <c r="P111" s="3" t="s">
        <v>1100</v>
      </c>
      <c r="Q111" s="4">
        <v>102.5535614657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2406.4956640523224</v>
      </c>
      <c r="X111" s="4">
        <v>4500.9905731046201</v>
      </c>
      <c r="Y111" s="92">
        <v>7010.0397986226426</v>
      </c>
    </row>
    <row r="112" spans="1:25" ht="21" x14ac:dyDescent="0.35">
      <c r="A112" s="3"/>
      <c r="B112" s="3" t="s">
        <v>1101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2585.9274819524899</v>
      </c>
      <c r="J112" s="4">
        <v>1381.12463657119</v>
      </c>
      <c r="K112" s="20">
        <v>3967.0521185236798</v>
      </c>
      <c r="L112" s="24"/>
      <c r="M112" s="19">
        <f t="shared" si="1"/>
        <v>-3967.0521185236798</v>
      </c>
      <c r="N112" s="92"/>
      <c r="O112" s="3"/>
      <c r="P112" s="3" t="s">
        <v>1101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1525.6972143516</v>
      </c>
      <c r="X112" s="4">
        <v>814.86353557778716</v>
      </c>
      <c r="Y112" s="92">
        <v>2340.5607499293874</v>
      </c>
    </row>
    <row r="113" spans="1:25" ht="21" x14ac:dyDescent="0.35">
      <c r="A113" s="3"/>
      <c r="B113" s="3" t="s">
        <v>1102</v>
      </c>
      <c r="C113" s="4">
        <v>0</v>
      </c>
      <c r="D113" s="4">
        <v>0</v>
      </c>
      <c r="E113" s="4">
        <v>0</v>
      </c>
      <c r="F113" s="4">
        <v>247.78309197410002</v>
      </c>
      <c r="G113" s="4">
        <v>0</v>
      </c>
      <c r="H113" s="4">
        <v>756.37352148829984</v>
      </c>
      <c r="I113" s="4">
        <v>2892.0234563960798</v>
      </c>
      <c r="J113" s="4">
        <v>3886.6207950181697</v>
      </c>
      <c r="K113" s="20">
        <v>7782.8008648766499</v>
      </c>
      <c r="L113" s="24"/>
      <c r="M113" s="19">
        <f t="shared" si="1"/>
        <v>-7782.8008648766499</v>
      </c>
      <c r="N113" s="92"/>
      <c r="O113" s="3"/>
      <c r="P113" s="3" t="s">
        <v>1102</v>
      </c>
      <c r="Q113" s="4">
        <v>0</v>
      </c>
      <c r="R113" s="4">
        <v>0</v>
      </c>
      <c r="S113" s="4">
        <v>0</v>
      </c>
      <c r="T113" s="4">
        <v>146.1920242647</v>
      </c>
      <c r="U113" s="4">
        <v>0</v>
      </c>
      <c r="V113" s="4">
        <v>446.26037767759999</v>
      </c>
      <c r="W113" s="4">
        <v>1706.293839274394</v>
      </c>
      <c r="X113" s="4">
        <v>2293.1062690615299</v>
      </c>
      <c r="Y113" s="92">
        <v>4591.8525102782241</v>
      </c>
    </row>
    <row r="114" spans="1:25" ht="21" x14ac:dyDescent="0.35">
      <c r="A114" s="3"/>
      <c r="B114" s="3" t="s">
        <v>1098</v>
      </c>
      <c r="C114" s="4">
        <v>0</v>
      </c>
      <c r="D114" s="4">
        <v>0</v>
      </c>
      <c r="E114" s="4">
        <v>0</v>
      </c>
      <c r="F114" s="4">
        <v>828.8745791296999</v>
      </c>
      <c r="G114" s="4">
        <v>19.278284994500002</v>
      </c>
      <c r="H114" s="4">
        <v>101.1616736684</v>
      </c>
      <c r="I114" s="4">
        <v>1254.8301190626</v>
      </c>
      <c r="J114" s="4">
        <v>445.85720906171002</v>
      </c>
      <c r="K114" s="20">
        <v>2650.00186591691</v>
      </c>
      <c r="L114" s="24"/>
      <c r="M114" s="19">
        <f t="shared" si="1"/>
        <v>-2650.00186591691</v>
      </c>
      <c r="N114" s="92"/>
      <c r="O114" s="3"/>
      <c r="P114" s="3" t="s">
        <v>1098</v>
      </c>
      <c r="Q114" s="4">
        <v>0</v>
      </c>
      <c r="R114" s="4">
        <v>0</v>
      </c>
      <c r="S114" s="4">
        <v>0</v>
      </c>
      <c r="T114" s="4">
        <v>489.03600168626701</v>
      </c>
      <c r="U114" s="4">
        <v>11.3741881468</v>
      </c>
      <c r="V114" s="4">
        <v>59.685387464320002</v>
      </c>
      <c r="W114" s="4">
        <v>740.34977024660009</v>
      </c>
      <c r="X114" s="4">
        <v>263.05575334685898</v>
      </c>
      <c r="Y114" s="92">
        <v>1563.5011008908464</v>
      </c>
    </row>
    <row r="115" spans="1:25" ht="21" x14ac:dyDescent="0.35">
      <c r="A115" s="3"/>
      <c r="B115" s="3" t="s">
        <v>1103</v>
      </c>
      <c r="C115" s="4">
        <v>0</v>
      </c>
      <c r="D115" s="4">
        <v>0</v>
      </c>
      <c r="E115" s="4">
        <v>0</v>
      </c>
      <c r="F115" s="4">
        <v>41.473760394199999</v>
      </c>
      <c r="G115" s="4">
        <v>0</v>
      </c>
      <c r="H115" s="4">
        <v>99.66487103499999</v>
      </c>
      <c r="I115" s="4">
        <v>1383.0569822801599</v>
      </c>
      <c r="J115" s="4">
        <v>1022.6648094241</v>
      </c>
      <c r="K115" s="20">
        <v>2546.8604231334598</v>
      </c>
      <c r="L115" s="24"/>
      <c r="M115" s="19">
        <f t="shared" si="1"/>
        <v>-2546.8604231334598</v>
      </c>
      <c r="N115" s="92"/>
      <c r="O115" s="3"/>
      <c r="P115" s="3" t="s">
        <v>1103</v>
      </c>
      <c r="Q115" s="4">
        <v>0</v>
      </c>
      <c r="R115" s="4">
        <v>0</v>
      </c>
      <c r="S115" s="4">
        <v>0</v>
      </c>
      <c r="T115" s="4">
        <v>24.4695186326</v>
      </c>
      <c r="U115" s="4">
        <v>0</v>
      </c>
      <c r="V115" s="4">
        <v>58.8022739106</v>
      </c>
      <c r="W115" s="4">
        <v>816.00361954545997</v>
      </c>
      <c r="X115" s="4">
        <v>603.37223755959008</v>
      </c>
      <c r="Y115" s="92">
        <v>1502.6476496482501</v>
      </c>
    </row>
    <row r="116" spans="1:25" ht="21" x14ac:dyDescent="0.35">
      <c r="A116" s="3"/>
      <c r="B116" s="3" t="s">
        <v>1104</v>
      </c>
      <c r="C116" s="4">
        <v>143.0496481939</v>
      </c>
      <c r="D116" s="4">
        <v>0</v>
      </c>
      <c r="E116" s="4">
        <v>0</v>
      </c>
      <c r="F116" s="4">
        <v>193.04517786810001</v>
      </c>
      <c r="G116" s="4">
        <v>0</v>
      </c>
      <c r="H116" s="4">
        <v>60.346145788299999</v>
      </c>
      <c r="I116" s="4">
        <v>7304.7798991039599</v>
      </c>
      <c r="J116" s="4">
        <v>2593.6570687039398</v>
      </c>
      <c r="K116" s="20">
        <v>10294.877939658199</v>
      </c>
      <c r="L116" s="24"/>
      <c r="M116" s="19">
        <f t="shared" si="1"/>
        <v>-10294.877939658199</v>
      </c>
      <c r="N116" s="92"/>
      <c r="O116" s="3"/>
      <c r="P116" s="3" t="s">
        <v>1104</v>
      </c>
      <c r="Q116" s="4">
        <v>96.8446118273</v>
      </c>
      <c r="R116" s="4">
        <v>0</v>
      </c>
      <c r="S116" s="4">
        <v>0</v>
      </c>
      <c r="T116" s="4">
        <v>113.89665494210999</v>
      </c>
      <c r="U116" s="4">
        <v>0</v>
      </c>
      <c r="V116" s="4">
        <v>35.604226015099997</v>
      </c>
      <c r="W116" s="4">
        <v>4309.8201404709707</v>
      </c>
      <c r="X116" s="4">
        <v>1530.2576705357699</v>
      </c>
      <c r="Y116" s="92">
        <v>6086.42330379125</v>
      </c>
    </row>
    <row r="117" spans="1:25" ht="21" x14ac:dyDescent="0.35">
      <c r="A117" s="3"/>
      <c r="B117" s="3" t="s">
        <v>1105</v>
      </c>
      <c r="C117" s="4">
        <v>0</v>
      </c>
      <c r="D117" s="4">
        <v>0</v>
      </c>
      <c r="E117" s="4">
        <v>0</v>
      </c>
      <c r="F117" s="4">
        <v>0</v>
      </c>
      <c r="G117" s="4">
        <v>158.9195895926</v>
      </c>
      <c r="H117" s="4">
        <v>0</v>
      </c>
      <c r="I117" s="4">
        <v>1985.5316791128703</v>
      </c>
      <c r="J117" s="4">
        <v>4137.0642932830206</v>
      </c>
      <c r="K117" s="20">
        <v>6281.5155619884908</v>
      </c>
      <c r="L117" s="24"/>
      <c r="M117" s="19">
        <f t="shared" si="1"/>
        <v>-6281.5155619884908</v>
      </c>
      <c r="N117" s="92"/>
      <c r="O117" s="3"/>
      <c r="P117" s="3" t="s">
        <v>1105</v>
      </c>
      <c r="Q117" s="4">
        <v>0</v>
      </c>
      <c r="R117" s="4">
        <v>0</v>
      </c>
      <c r="S117" s="4">
        <v>0</v>
      </c>
      <c r="T117" s="4">
        <v>0</v>
      </c>
      <c r="U117" s="4">
        <v>93.762557859699996</v>
      </c>
      <c r="V117" s="4">
        <v>0</v>
      </c>
      <c r="W117" s="4">
        <v>1171.463690676215</v>
      </c>
      <c r="X117" s="4">
        <v>2440.8679330374102</v>
      </c>
      <c r="Y117" s="92">
        <v>3706.0941815733254</v>
      </c>
    </row>
    <row r="118" spans="1:25" ht="21" x14ac:dyDescent="0.35">
      <c r="A118" s="3" t="s">
        <v>1106</v>
      </c>
      <c r="B118" s="3"/>
      <c r="C118" s="4">
        <v>384.69373696349999</v>
      </c>
      <c r="D118" s="4">
        <v>0</v>
      </c>
      <c r="E118" s="4">
        <v>0</v>
      </c>
      <c r="F118" s="4">
        <v>2269.4969053732798</v>
      </c>
      <c r="G118" s="4">
        <v>178.19787458710002</v>
      </c>
      <c r="H118" s="4">
        <v>1081.1453919799999</v>
      </c>
      <c r="I118" s="4">
        <v>24248.538306801591</v>
      </c>
      <c r="J118" s="4">
        <v>21283.286393603419</v>
      </c>
      <c r="K118" s="20">
        <v>49445.358609308882</v>
      </c>
      <c r="L118" s="24">
        <v>75320</v>
      </c>
      <c r="M118" s="19">
        <f t="shared" si="1"/>
        <v>25874.641390691118</v>
      </c>
      <c r="N118" s="92"/>
      <c r="O118" s="3" t="s">
        <v>1106</v>
      </c>
      <c r="P118" s="3"/>
      <c r="Q118" s="4">
        <v>260.4376599245</v>
      </c>
      <c r="R118" s="4">
        <v>0</v>
      </c>
      <c r="S118" s="4">
        <v>0</v>
      </c>
      <c r="T118" s="4">
        <v>1339.0031741698758</v>
      </c>
      <c r="U118" s="4">
        <v>105.13674600649999</v>
      </c>
      <c r="V118" s="4">
        <v>637.87578126762003</v>
      </c>
      <c r="W118" s="4">
        <v>14306.637601013963</v>
      </c>
      <c r="X118" s="4">
        <v>12557.138972223567</v>
      </c>
      <c r="Y118" s="92">
        <v>29206.229934606024</v>
      </c>
    </row>
    <row r="119" spans="1:25" ht="21" x14ac:dyDescent="0.35">
      <c r="A119" s="3" t="s">
        <v>3421</v>
      </c>
      <c r="B119" s="3"/>
      <c r="C119" s="4"/>
      <c r="D119" s="4"/>
      <c r="E119" s="4"/>
      <c r="F119" s="4"/>
      <c r="G119" s="4"/>
      <c r="H119" s="4"/>
      <c r="I119" s="4"/>
      <c r="J119" s="4"/>
      <c r="K119" s="20"/>
      <c r="L119" s="24"/>
      <c r="M119" s="19">
        <f t="shared" si="1"/>
        <v>0</v>
      </c>
      <c r="N119" s="92"/>
      <c r="O119" s="3" t="s">
        <v>3421</v>
      </c>
      <c r="P119" s="3"/>
      <c r="Q119" s="4"/>
      <c r="R119" s="4"/>
      <c r="S119" s="4"/>
      <c r="T119" s="4"/>
      <c r="U119" s="4"/>
      <c r="V119" s="4"/>
      <c r="W119" s="4"/>
      <c r="X119" s="4"/>
      <c r="Y119" s="92"/>
    </row>
    <row r="120" spans="1:25" ht="21" x14ac:dyDescent="0.35">
      <c r="A120" s="3" t="s">
        <v>3422</v>
      </c>
      <c r="B120" s="3"/>
      <c r="C120" s="4"/>
      <c r="D120" s="4"/>
      <c r="E120" s="4"/>
      <c r="F120" s="4"/>
      <c r="G120" s="4"/>
      <c r="H120" s="4"/>
      <c r="I120" s="4"/>
      <c r="J120" s="4"/>
      <c r="K120" s="20"/>
      <c r="L120" s="24">
        <v>5710</v>
      </c>
      <c r="M120" s="19">
        <f t="shared" si="1"/>
        <v>5710</v>
      </c>
      <c r="N120" s="92"/>
      <c r="O120" s="3" t="s">
        <v>3422</v>
      </c>
      <c r="P120" s="3"/>
      <c r="Q120" s="4"/>
      <c r="R120" s="4"/>
      <c r="S120" s="4"/>
      <c r="T120" s="4"/>
      <c r="U120" s="4"/>
      <c r="V120" s="4"/>
      <c r="W120" s="4"/>
      <c r="X120" s="4"/>
      <c r="Y120" s="92"/>
    </row>
    <row r="121" spans="1:25" ht="21" x14ac:dyDescent="0.35">
      <c r="A121" s="3" t="s">
        <v>1107</v>
      </c>
      <c r="B121" s="3" t="s">
        <v>1108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181.25</v>
      </c>
      <c r="J121" s="4">
        <v>0</v>
      </c>
      <c r="K121" s="20">
        <v>181.25</v>
      </c>
      <c r="L121" s="24"/>
      <c r="M121" s="19">
        <f t="shared" si="1"/>
        <v>-181.25</v>
      </c>
      <c r="N121" s="92"/>
      <c r="O121" s="3" t="s">
        <v>1107</v>
      </c>
      <c r="P121" s="3" t="s">
        <v>1108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106.9375</v>
      </c>
      <c r="X121" s="4">
        <v>0</v>
      </c>
      <c r="Y121" s="92">
        <v>106.9375</v>
      </c>
    </row>
    <row r="122" spans="1:25" ht="21" x14ac:dyDescent="0.35">
      <c r="A122" s="3" t="s">
        <v>1109</v>
      </c>
      <c r="B122" s="3"/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181.25</v>
      </c>
      <c r="J122" s="4">
        <v>0</v>
      </c>
      <c r="K122" s="20">
        <v>181.25</v>
      </c>
      <c r="L122" s="24">
        <v>21110</v>
      </c>
      <c r="M122" s="19">
        <f t="shared" si="1"/>
        <v>20928.75</v>
      </c>
      <c r="N122" s="92"/>
      <c r="O122" s="3" t="s">
        <v>1109</v>
      </c>
      <c r="P122" s="3"/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106.9375</v>
      </c>
      <c r="X122" s="4">
        <v>0</v>
      </c>
      <c r="Y122" s="92">
        <v>106.9375</v>
      </c>
    </row>
    <row r="123" spans="1:25" ht="21" x14ac:dyDescent="0.35">
      <c r="A123" s="3" t="s">
        <v>1110</v>
      </c>
      <c r="B123" s="3" t="s">
        <v>1111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7896.4446589070403</v>
      </c>
      <c r="K123" s="20">
        <v>7896.4446589070403</v>
      </c>
      <c r="L123" s="24"/>
      <c r="M123" s="19">
        <f t="shared" si="1"/>
        <v>-7896.4446589070403</v>
      </c>
      <c r="N123" s="92"/>
      <c r="O123" s="3" t="s">
        <v>1110</v>
      </c>
      <c r="P123" s="3" t="s">
        <v>1111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4658.90234874617</v>
      </c>
      <c r="Y123" s="92">
        <v>4658.90234874617</v>
      </c>
    </row>
    <row r="124" spans="1:25" ht="21" x14ac:dyDescent="0.35">
      <c r="A124" s="3"/>
      <c r="B124" s="3" t="s">
        <v>1112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12.5</v>
      </c>
      <c r="K124" s="20">
        <v>12.5</v>
      </c>
      <c r="L124" s="24"/>
      <c r="M124" s="19">
        <f t="shared" si="1"/>
        <v>-12.5</v>
      </c>
      <c r="N124" s="92"/>
      <c r="O124" s="3"/>
      <c r="P124" s="3" t="s">
        <v>1112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7.375</v>
      </c>
      <c r="Y124" s="92">
        <v>7.375</v>
      </c>
    </row>
    <row r="125" spans="1:25" ht="21" x14ac:dyDescent="0.35">
      <c r="A125" s="3"/>
      <c r="B125" s="3" t="s">
        <v>1113</v>
      </c>
      <c r="C125" s="4">
        <v>161.85135480400001</v>
      </c>
      <c r="D125" s="4">
        <v>0</v>
      </c>
      <c r="E125" s="4">
        <v>0</v>
      </c>
      <c r="F125" s="4">
        <v>0</v>
      </c>
      <c r="G125" s="4">
        <v>0</v>
      </c>
      <c r="H125" s="4">
        <v>12.669188245300001</v>
      </c>
      <c r="I125" s="4">
        <v>0</v>
      </c>
      <c r="J125" s="4">
        <v>7255.2021575765111</v>
      </c>
      <c r="K125" s="20">
        <v>7429.7227006258108</v>
      </c>
      <c r="L125" s="24"/>
      <c r="M125" s="19">
        <f t="shared" si="1"/>
        <v>-7429.7227006258108</v>
      </c>
      <c r="N125" s="92"/>
      <c r="O125" s="3"/>
      <c r="P125" s="3" t="s">
        <v>1113</v>
      </c>
      <c r="Q125" s="4">
        <v>109.573367202</v>
      </c>
      <c r="R125" s="4">
        <v>0</v>
      </c>
      <c r="S125" s="4">
        <v>0</v>
      </c>
      <c r="T125" s="4">
        <v>0</v>
      </c>
      <c r="U125" s="4">
        <v>0</v>
      </c>
      <c r="V125" s="4">
        <v>7.4748210647300004</v>
      </c>
      <c r="W125" s="4">
        <v>0</v>
      </c>
      <c r="X125" s="4">
        <v>4280.5692729695093</v>
      </c>
      <c r="Y125" s="92">
        <v>4397.6174612362393</v>
      </c>
    </row>
    <row r="126" spans="1:25" ht="21" x14ac:dyDescent="0.35">
      <c r="A126" s="3"/>
      <c r="B126" s="3" t="s">
        <v>1110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537.48833032660002</v>
      </c>
      <c r="I126" s="4">
        <v>0</v>
      </c>
      <c r="J126" s="4">
        <v>5371.4682538342704</v>
      </c>
      <c r="K126" s="20">
        <v>5908.9565841608701</v>
      </c>
      <c r="L126" s="24"/>
      <c r="M126" s="19">
        <f t="shared" si="1"/>
        <v>-5908.9565841608701</v>
      </c>
      <c r="N126" s="92"/>
      <c r="O126" s="3"/>
      <c r="P126" s="3" t="s">
        <v>1110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317.11811489309997</v>
      </c>
      <c r="W126" s="4">
        <v>0</v>
      </c>
      <c r="X126" s="4">
        <v>3169.1662697621155</v>
      </c>
      <c r="Y126" s="92">
        <v>3486.2843846552155</v>
      </c>
    </row>
    <row r="127" spans="1:25" ht="21" x14ac:dyDescent="0.35">
      <c r="A127" s="3"/>
      <c r="B127" s="3" t="s">
        <v>1114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1205.7706936291199</v>
      </c>
      <c r="I127" s="4">
        <v>0</v>
      </c>
      <c r="J127" s="4">
        <v>9722.10996490666</v>
      </c>
      <c r="K127" s="20">
        <v>10927.88065853578</v>
      </c>
      <c r="L127" s="24"/>
      <c r="M127" s="19">
        <f t="shared" si="1"/>
        <v>-10927.88065853578</v>
      </c>
      <c r="N127" s="92"/>
      <c r="O127" s="3"/>
      <c r="P127" s="3" t="s">
        <v>1114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711.40470924107012</v>
      </c>
      <c r="W127" s="4">
        <v>0</v>
      </c>
      <c r="X127" s="4">
        <v>5736.0448792958887</v>
      </c>
      <c r="Y127" s="92">
        <v>6447.4495885369588</v>
      </c>
    </row>
    <row r="128" spans="1:25" ht="21" x14ac:dyDescent="0.35">
      <c r="A128" s="3" t="s">
        <v>1115</v>
      </c>
      <c r="B128" s="3"/>
      <c r="C128" s="4">
        <v>161.85135480400001</v>
      </c>
      <c r="D128" s="4">
        <v>0</v>
      </c>
      <c r="E128" s="4">
        <v>0</v>
      </c>
      <c r="F128" s="4">
        <v>0</v>
      </c>
      <c r="G128" s="4">
        <v>0</v>
      </c>
      <c r="H128" s="4">
        <v>1755.92821220102</v>
      </c>
      <c r="I128" s="4">
        <v>0</v>
      </c>
      <c r="J128" s="4">
        <v>30257.725035224481</v>
      </c>
      <c r="K128" s="20">
        <v>32175.504602229499</v>
      </c>
      <c r="L128" s="24">
        <v>68810</v>
      </c>
      <c r="M128" s="19">
        <f t="shared" si="1"/>
        <v>36634.495397770501</v>
      </c>
      <c r="N128" s="92"/>
      <c r="O128" s="3" t="s">
        <v>1115</v>
      </c>
      <c r="P128" s="3"/>
      <c r="Q128" s="4">
        <v>109.573367202</v>
      </c>
      <c r="R128" s="4">
        <v>0</v>
      </c>
      <c r="S128" s="4">
        <v>0</v>
      </c>
      <c r="T128" s="4">
        <v>0</v>
      </c>
      <c r="U128" s="4">
        <v>0</v>
      </c>
      <c r="V128" s="4">
        <v>1035.9976451989</v>
      </c>
      <c r="W128" s="4">
        <v>0</v>
      </c>
      <c r="X128" s="4">
        <v>17852.057770773681</v>
      </c>
      <c r="Y128" s="92">
        <v>18997.628783174583</v>
      </c>
    </row>
    <row r="129" spans="1:25" ht="21" x14ac:dyDescent="0.35">
      <c r="A129" s="3" t="s">
        <v>1116</v>
      </c>
      <c r="B129" s="3" t="s">
        <v>1117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268.75</v>
      </c>
      <c r="J129" s="4">
        <v>0</v>
      </c>
      <c r="K129" s="20">
        <v>268.75</v>
      </c>
      <c r="L129" s="24"/>
      <c r="M129" s="19">
        <f t="shared" si="1"/>
        <v>-268.75</v>
      </c>
      <c r="N129" s="92"/>
      <c r="O129" s="3" t="s">
        <v>1116</v>
      </c>
      <c r="P129" s="3" t="s">
        <v>1117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158.5625</v>
      </c>
      <c r="X129" s="4">
        <v>0</v>
      </c>
      <c r="Y129" s="92">
        <v>158.5625</v>
      </c>
    </row>
    <row r="130" spans="1:25" ht="21" x14ac:dyDescent="0.35">
      <c r="A130" s="3"/>
      <c r="B130" s="3" t="s">
        <v>1079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681.25</v>
      </c>
      <c r="J130" s="4">
        <v>0</v>
      </c>
      <c r="K130" s="20">
        <v>681.25</v>
      </c>
      <c r="L130" s="24"/>
      <c r="M130" s="19">
        <f t="shared" si="1"/>
        <v>-681.25</v>
      </c>
      <c r="N130" s="92"/>
      <c r="O130" s="3"/>
      <c r="P130" s="3" t="s">
        <v>1079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401.9375</v>
      </c>
      <c r="X130" s="4">
        <v>0</v>
      </c>
      <c r="Y130" s="92">
        <v>401.9375</v>
      </c>
    </row>
    <row r="131" spans="1:25" ht="21" x14ac:dyDescent="0.35">
      <c r="A131" s="3" t="s">
        <v>1118</v>
      </c>
      <c r="B131" s="3"/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950</v>
      </c>
      <c r="J131" s="4">
        <v>0</v>
      </c>
      <c r="K131" s="20">
        <v>950</v>
      </c>
      <c r="L131" s="24">
        <v>47420</v>
      </c>
      <c r="M131" s="19">
        <f t="shared" si="1"/>
        <v>46470</v>
      </c>
      <c r="N131" s="92"/>
      <c r="O131" s="3" t="s">
        <v>1118</v>
      </c>
      <c r="P131" s="3"/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560.5</v>
      </c>
      <c r="X131" s="4">
        <v>0</v>
      </c>
      <c r="Y131" s="92">
        <v>560.5</v>
      </c>
    </row>
    <row r="132" spans="1:25" ht="21" x14ac:dyDescent="0.35">
      <c r="A132" s="3" t="s">
        <v>1119</v>
      </c>
      <c r="B132" s="3" t="s">
        <v>1120</v>
      </c>
      <c r="C132" s="4">
        <v>0</v>
      </c>
      <c r="D132" s="4">
        <v>0</v>
      </c>
      <c r="E132" s="4">
        <v>0</v>
      </c>
      <c r="F132" s="4">
        <v>0</v>
      </c>
      <c r="G132" s="4">
        <v>469.5915347513</v>
      </c>
      <c r="H132" s="4">
        <v>101.11275446650001</v>
      </c>
      <c r="I132" s="4">
        <v>1952.9853506044401</v>
      </c>
      <c r="J132" s="4">
        <v>72.884782445420001</v>
      </c>
      <c r="K132" s="20">
        <v>2596.5744222676603</v>
      </c>
      <c r="L132" s="24"/>
      <c r="M132" s="19">
        <f t="shared" si="1"/>
        <v>-2596.5744222676603</v>
      </c>
      <c r="N132" s="92"/>
      <c r="O132" s="3" t="s">
        <v>1119</v>
      </c>
      <c r="P132" s="3" t="s">
        <v>1120</v>
      </c>
      <c r="Q132" s="4">
        <v>0</v>
      </c>
      <c r="R132" s="4">
        <v>0</v>
      </c>
      <c r="S132" s="4">
        <v>0</v>
      </c>
      <c r="T132" s="4">
        <v>0</v>
      </c>
      <c r="U132" s="4">
        <v>277.05900550342005</v>
      </c>
      <c r="V132" s="4">
        <v>59.656525135300001</v>
      </c>
      <c r="W132" s="4">
        <v>1152.2613568560801</v>
      </c>
      <c r="X132" s="4">
        <v>43.00202164281</v>
      </c>
      <c r="Y132" s="92">
        <v>1531.9789091376101</v>
      </c>
    </row>
    <row r="133" spans="1:25" ht="21" x14ac:dyDescent="0.35">
      <c r="A133" s="3"/>
      <c r="B133" s="3" t="s">
        <v>1121</v>
      </c>
      <c r="C133" s="4">
        <v>0</v>
      </c>
      <c r="D133" s="4">
        <v>0</v>
      </c>
      <c r="E133" s="4">
        <v>0</v>
      </c>
      <c r="F133" s="4">
        <v>0</v>
      </c>
      <c r="G133" s="4">
        <v>188.04741458328999</v>
      </c>
      <c r="H133" s="4">
        <v>532.79824419249007</v>
      </c>
      <c r="I133" s="4">
        <v>4572.3753149656495</v>
      </c>
      <c r="J133" s="4">
        <v>345.38774245389999</v>
      </c>
      <c r="K133" s="20">
        <v>5638.6087161953292</v>
      </c>
      <c r="L133" s="24"/>
      <c r="M133" s="19">
        <f t="shared" si="1"/>
        <v>-5638.6087161953292</v>
      </c>
      <c r="N133" s="92"/>
      <c r="O133" s="3"/>
      <c r="P133" s="3" t="s">
        <v>1121</v>
      </c>
      <c r="Q133" s="4">
        <v>0</v>
      </c>
      <c r="R133" s="4">
        <v>0</v>
      </c>
      <c r="S133" s="4">
        <v>0</v>
      </c>
      <c r="T133" s="4">
        <v>0</v>
      </c>
      <c r="U133" s="4">
        <v>110.94797460414999</v>
      </c>
      <c r="V133" s="4">
        <v>314.35096407350301</v>
      </c>
      <c r="W133" s="4">
        <v>2697.7014358314505</v>
      </c>
      <c r="X133" s="4">
        <v>203.77876804781701</v>
      </c>
      <c r="Y133" s="92">
        <v>3326.7791425569203</v>
      </c>
    </row>
    <row r="134" spans="1:25" ht="21" x14ac:dyDescent="0.35">
      <c r="A134" s="3"/>
      <c r="B134" s="3" t="s">
        <v>1122</v>
      </c>
      <c r="C134" s="4">
        <v>0</v>
      </c>
      <c r="D134" s="4">
        <v>0</v>
      </c>
      <c r="E134" s="4">
        <v>0</v>
      </c>
      <c r="F134" s="4">
        <v>0</v>
      </c>
      <c r="G134" s="4">
        <v>385.02662146970005</v>
      </c>
      <c r="H134" s="4">
        <v>396.47688454488002</v>
      </c>
      <c r="I134" s="4">
        <v>470.22050927601998</v>
      </c>
      <c r="J134" s="4">
        <v>858.63803100624</v>
      </c>
      <c r="K134" s="20">
        <v>2110.3620462968402</v>
      </c>
      <c r="L134" s="24"/>
      <c r="M134" s="19">
        <f t="shared" si="1"/>
        <v>-2110.3620462968402</v>
      </c>
      <c r="N134" s="92"/>
      <c r="O134" s="3"/>
      <c r="P134" s="3" t="s">
        <v>1122</v>
      </c>
      <c r="Q134" s="4">
        <v>0</v>
      </c>
      <c r="R134" s="4">
        <v>0</v>
      </c>
      <c r="S134" s="4">
        <v>0</v>
      </c>
      <c r="T134" s="4">
        <v>0</v>
      </c>
      <c r="U134" s="4">
        <v>227.16570666731002</v>
      </c>
      <c r="V134" s="4">
        <v>233.92136188152003</v>
      </c>
      <c r="W134" s="4">
        <v>277.43010047323997</v>
      </c>
      <c r="X134" s="4">
        <v>506.59643829360999</v>
      </c>
      <c r="Y134" s="92">
        <v>1245.1136073156799</v>
      </c>
    </row>
    <row r="135" spans="1:25" ht="21" x14ac:dyDescent="0.35">
      <c r="A135" s="3"/>
      <c r="B135" s="3" t="s">
        <v>1123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109.19557281909999</v>
      </c>
      <c r="I135" s="4">
        <v>241.8963236475</v>
      </c>
      <c r="J135" s="4">
        <v>0</v>
      </c>
      <c r="K135" s="20">
        <v>351.09189646660002</v>
      </c>
      <c r="L135" s="24"/>
      <c r="M135" s="19">
        <f t="shared" si="1"/>
        <v>-351.09189646660002</v>
      </c>
      <c r="N135" s="92"/>
      <c r="O135" s="3"/>
      <c r="P135" s="3" t="s">
        <v>1123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64.425387963199995</v>
      </c>
      <c r="W135" s="4">
        <v>142.71883095199999</v>
      </c>
      <c r="X135" s="4">
        <v>0</v>
      </c>
      <c r="Y135" s="92">
        <v>207.14421891519999</v>
      </c>
    </row>
    <row r="136" spans="1:25" ht="21" x14ac:dyDescent="0.35">
      <c r="A136" s="3"/>
      <c r="B136" s="3" t="s">
        <v>1002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1796.0375723171001</v>
      </c>
      <c r="J136" s="4">
        <v>337.09852636810001</v>
      </c>
      <c r="K136" s="20">
        <v>2133.1360986852001</v>
      </c>
      <c r="L136" s="24"/>
      <c r="M136" s="19">
        <f t="shared" si="1"/>
        <v>-2133.1360986852001</v>
      </c>
      <c r="N136" s="92"/>
      <c r="O136" s="3"/>
      <c r="P136" s="3" t="s">
        <v>1002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1059.6621676668101</v>
      </c>
      <c r="X136" s="4">
        <v>198.88813055719999</v>
      </c>
      <c r="Y136" s="92">
        <v>1258.55029822401</v>
      </c>
    </row>
    <row r="137" spans="1:25" ht="21" x14ac:dyDescent="0.35">
      <c r="A137" s="3"/>
      <c r="B137" s="3" t="s">
        <v>1124</v>
      </c>
      <c r="C137" s="4">
        <v>0</v>
      </c>
      <c r="D137" s="4">
        <v>0</v>
      </c>
      <c r="E137" s="4">
        <v>0</v>
      </c>
      <c r="F137" s="4">
        <v>0</v>
      </c>
      <c r="G137" s="4">
        <v>873.47820546574997</v>
      </c>
      <c r="H137" s="4">
        <v>460.54824334369999</v>
      </c>
      <c r="I137" s="4">
        <v>2112.7032735230696</v>
      </c>
      <c r="J137" s="4">
        <v>1429.8220382384802</v>
      </c>
      <c r="K137" s="20">
        <v>4876.5517605709992</v>
      </c>
      <c r="L137" s="24"/>
      <c r="M137" s="19">
        <f t="shared" si="1"/>
        <v>-4876.5517605709992</v>
      </c>
      <c r="N137" s="92"/>
      <c r="O137" s="3"/>
      <c r="P137" s="3" t="s">
        <v>1124</v>
      </c>
      <c r="Q137" s="4">
        <v>0</v>
      </c>
      <c r="R137" s="4">
        <v>0</v>
      </c>
      <c r="S137" s="4">
        <v>0</v>
      </c>
      <c r="T137" s="4">
        <v>0</v>
      </c>
      <c r="U137" s="4">
        <v>515.35214122447996</v>
      </c>
      <c r="V137" s="4">
        <v>271.72346357288001</v>
      </c>
      <c r="W137" s="4">
        <v>1246.4949313791801</v>
      </c>
      <c r="X137" s="4">
        <v>843.59500256104002</v>
      </c>
      <c r="Y137" s="92">
        <v>2877.1655387375804</v>
      </c>
    </row>
    <row r="138" spans="1:25" ht="21" x14ac:dyDescent="0.35">
      <c r="A138" s="3"/>
      <c r="B138" s="3" t="s">
        <v>1125</v>
      </c>
      <c r="C138" s="4">
        <v>0</v>
      </c>
      <c r="D138" s="4">
        <v>0</v>
      </c>
      <c r="E138" s="4">
        <v>0</v>
      </c>
      <c r="F138" s="4">
        <v>0</v>
      </c>
      <c r="G138" s="4">
        <v>49.148620243699995</v>
      </c>
      <c r="H138" s="4">
        <v>138.11886645999999</v>
      </c>
      <c r="I138" s="4">
        <v>1351.32392611056</v>
      </c>
      <c r="J138" s="4">
        <v>818.81920230809999</v>
      </c>
      <c r="K138" s="20">
        <v>2357.41061512236</v>
      </c>
      <c r="L138" s="24"/>
      <c r="M138" s="19">
        <f t="shared" si="1"/>
        <v>-2357.41061512236</v>
      </c>
      <c r="N138" s="92"/>
      <c r="O138" s="3"/>
      <c r="P138" s="3" t="s">
        <v>1125</v>
      </c>
      <c r="Q138" s="4">
        <v>0</v>
      </c>
      <c r="R138" s="4">
        <v>0</v>
      </c>
      <c r="S138" s="4">
        <v>0</v>
      </c>
      <c r="T138" s="4">
        <v>0</v>
      </c>
      <c r="U138" s="4">
        <v>28.997685943800001</v>
      </c>
      <c r="V138" s="4">
        <v>81.490131211399998</v>
      </c>
      <c r="W138" s="4">
        <v>797.28111640581005</v>
      </c>
      <c r="X138" s="4">
        <v>483.1033293616</v>
      </c>
      <c r="Y138" s="92">
        <v>1390.8722629226099</v>
      </c>
    </row>
    <row r="139" spans="1:25" ht="21" x14ac:dyDescent="0.35">
      <c r="A139" s="3" t="s">
        <v>1126</v>
      </c>
      <c r="B139" s="3"/>
      <c r="C139" s="4">
        <v>0</v>
      </c>
      <c r="D139" s="4">
        <v>0</v>
      </c>
      <c r="E139" s="4">
        <v>0</v>
      </c>
      <c r="F139" s="4">
        <v>0</v>
      </c>
      <c r="G139" s="4">
        <v>1965.2923965137402</v>
      </c>
      <c r="H139" s="4">
        <v>1738.25056582667</v>
      </c>
      <c r="I139" s="4">
        <v>12497.542270444341</v>
      </c>
      <c r="J139" s="4">
        <v>3862.65032282024</v>
      </c>
      <c r="K139" s="20">
        <v>20063.735555604988</v>
      </c>
      <c r="L139" s="24">
        <v>30700</v>
      </c>
      <c r="M139" s="19">
        <f t="shared" si="1"/>
        <v>10636.264444395012</v>
      </c>
      <c r="N139" s="92"/>
      <c r="O139" s="3" t="s">
        <v>1126</v>
      </c>
      <c r="P139" s="3"/>
      <c r="Q139" s="4">
        <v>0</v>
      </c>
      <c r="R139" s="4">
        <v>0</v>
      </c>
      <c r="S139" s="4">
        <v>0</v>
      </c>
      <c r="T139" s="4">
        <v>0</v>
      </c>
      <c r="U139" s="4">
        <v>1159.52251394316</v>
      </c>
      <c r="V139" s="4">
        <v>1025.5678338378032</v>
      </c>
      <c r="W139" s="4">
        <v>7373.5499395645711</v>
      </c>
      <c r="X139" s="4">
        <v>2278.963690464077</v>
      </c>
      <c r="Y139" s="92">
        <v>11837.603977809613</v>
      </c>
    </row>
    <row r="140" spans="1:25" ht="21" x14ac:dyDescent="0.35">
      <c r="A140" s="221" t="s">
        <v>142</v>
      </c>
      <c r="B140" s="222"/>
      <c r="C140" s="92">
        <v>2354.8179939484999</v>
      </c>
      <c r="D140" s="92">
        <v>0</v>
      </c>
      <c r="E140" s="92">
        <v>0</v>
      </c>
      <c r="F140" s="92">
        <v>2269.4969053732798</v>
      </c>
      <c r="G140" s="92">
        <v>6367.61970067936</v>
      </c>
      <c r="H140" s="92">
        <v>11869.559163934597</v>
      </c>
      <c r="I140" s="92">
        <v>273602.4245997782</v>
      </c>
      <c r="J140" s="92">
        <v>276185.58044013195</v>
      </c>
      <c r="K140" s="92">
        <v>572649.49880384584</v>
      </c>
      <c r="L140" s="92">
        <f>SUM(L11:L139)</f>
        <v>1122100</v>
      </c>
      <c r="M140" s="92">
        <f t="shared" ref="M140" si="2">SUM(L140-K140)</f>
        <v>549450.50119615416</v>
      </c>
      <c r="N140" s="92"/>
      <c r="O140" s="221" t="s">
        <v>142</v>
      </c>
      <c r="P140" s="222"/>
      <c r="Q140" s="92">
        <v>1594.2117819033801</v>
      </c>
      <c r="R140" s="92">
        <v>0</v>
      </c>
      <c r="S140" s="92">
        <v>0</v>
      </c>
      <c r="T140" s="92">
        <v>1339.0031741698758</v>
      </c>
      <c r="U140" s="92">
        <v>3756.8956234022048</v>
      </c>
      <c r="V140" s="92">
        <v>7003.0399067223152</v>
      </c>
      <c r="W140" s="92">
        <v>161425.43051388772</v>
      </c>
      <c r="X140" s="92">
        <v>162949.49245966272</v>
      </c>
      <c r="Y140" s="92">
        <v>338068.07345974841</v>
      </c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140:P140"/>
    <mergeCell ref="B5:M5"/>
    <mergeCell ref="B6:M6"/>
    <mergeCell ref="A140:B140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13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20.5" customWidth="1"/>
    <col min="16" max="16" width="17.75" customWidth="1"/>
    <col min="17" max="24" width="10.625" customWidth="1"/>
    <col min="25" max="25" width="18.375" customWidth="1"/>
    <col min="26" max="26" width="4.62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1127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5503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8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6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s="32" customFormat="1" ht="21" x14ac:dyDescent="0.35">
      <c r="A11" s="31" t="s">
        <v>3423</v>
      </c>
      <c r="B11" s="27"/>
      <c r="C11" s="28"/>
      <c r="D11" s="28"/>
      <c r="E11" s="28"/>
      <c r="F11" s="28"/>
      <c r="G11" s="28"/>
      <c r="H11" s="28"/>
      <c r="I11" s="28"/>
      <c r="J11" s="28"/>
      <c r="K11" s="33"/>
      <c r="L11" s="35"/>
      <c r="M11" s="34">
        <f>SUM(L11-K11)</f>
        <v>0</v>
      </c>
      <c r="N11" s="171"/>
      <c r="O11" s="31" t="s">
        <v>3423</v>
      </c>
      <c r="P11" s="27"/>
      <c r="Q11" s="28"/>
      <c r="R11" s="28"/>
      <c r="S11" s="28"/>
      <c r="T11" s="28"/>
      <c r="U11" s="28"/>
      <c r="V11" s="28"/>
      <c r="W11" s="28"/>
      <c r="X11" s="29"/>
      <c r="Y11" s="30"/>
    </row>
    <row r="12" spans="1:27" s="32" customFormat="1" ht="21" x14ac:dyDescent="0.35">
      <c r="A12" s="31" t="s">
        <v>3424</v>
      </c>
      <c r="B12" s="27"/>
      <c r="C12" s="28"/>
      <c r="D12" s="28"/>
      <c r="E12" s="28"/>
      <c r="F12" s="28"/>
      <c r="G12" s="28"/>
      <c r="H12" s="28"/>
      <c r="I12" s="28"/>
      <c r="J12" s="28"/>
      <c r="K12" s="33"/>
      <c r="L12" s="36">
        <v>420</v>
      </c>
      <c r="M12" s="34">
        <f t="shared" ref="M12:M75" si="0">SUM(L12-K12)</f>
        <v>420</v>
      </c>
      <c r="N12" s="171"/>
      <c r="O12" s="31" t="s">
        <v>3424</v>
      </c>
      <c r="P12" s="27"/>
      <c r="Q12" s="28"/>
      <c r="R12" s="28"/>
      <c r="S12" s="28"/>
      <c r="T12" s="28"/>
      <c r="U12" s="28"/>
      <c r="V12" s="28"/>
      <c r="W12" s="28"/>
      <c r="X12" s="29"/>
      <c r="Y12" s="30"/>
    </row>
    <row r="13" spans="1:27" ht="21" x14ac:dyDescent="0.35">
      <c r="A13" s="3" t="s">
        <v>1128</v>
      </c>
      <c r="B13" s="3" t="s">
        <v>1129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543.75</v>
      </c>
      <c r="J13" s="4">
        <v>0</v>
      </c>
      <c r="K13" s="20">
        <v>543.75</v>
      </c>
      <c r="L13" s="24"/>
      <c r="M13" s="34">
        <f t="shared" si="0"/>
        <v>-543.75</v>
      </c>
      <c r="N13" s="135"/>
      <c r="O13" s="3" t="s">
        <v>1128</v>
      </c>
      <c r="P13" s="3" t="s">
        <v>1129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338.21250000000003</v>
      </c>
      <c r="X13" s="4">
        <v>0</v>
      </c>
      <c r="Y13" s="92">
        <v>338.21250000000003</v>
      </c>
    </row>
    <row r="14" spans="1:27" ht="21" x14ac:dyDescent="0.35">
      <c r="A14" s="3" t="s">
        <v>1130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543.75</v>
      </c>
      <c r="J14" s="4">
        <v>0</v>
      </c>
      <c r="K14" s="20">
        <v>543.75</v>
      </c>
      <c r="L14" s="24">
        <v>14830</v>
      </c>
      <c r="M14" s="34">
        <f t="shared" si="0"/>
        <v>14286.25</v>
      </c>
      <c r="N14" s="135"/>
      <c r="O14" s="3" t="s">
        <v>1130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338.21250000000003</v>
      </c>
      <c r="X14" s="4">
        <v>0</v>
      </c>
      <c r="Y14" s="92">
        <v>338.21250000000003</v>
      </c>
    </row>
    <row r="15" spans="1:27" ht="21" x14ac:dyDescent="0.35">
      <c r="A15" s="3" t="s">
        <v>1131</v>
      </c>
      <c r="B15" s="3" t="s">
        <v>1131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4575.2425022480002</v>
      </c>
      <c r="J15" s="4">
        <v>0</v>
      </c>
      <c r="K15" s="20">
        <v>4575.2425022480002</v>
      </c>
      <c r="L15" s="24"/>
      <c r="M15" s="34">
        <f t="shared" si="0"/>
        <v>-4575.2425022480002</v>
      </c>
      <c r="N15" s="135"/>
      <c r="O15" s="3" t="s">
        <v>1131</v>
      </c>
      <c r="P15" s="3" t="s">
        <v>1131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2845.8008363979998</v>
      </c>
      <c r="X15" s="4">
        <v>0</v>
      </c>
      <c r="Y15" s="92">
        <v>2845.8008363979998</v>
      </c>
    </row>
    <row r="16" spans="1:27" ht="21" x14ac:dyDescent="0.35">
      <c r="A16" s="3"/>
      <c r="B16" s="3" t="s">
        <v>1132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856.25</v>
      </c>
      <c r="J16" s="4">
        <v>0</v>
      </c>
      <c r="K16" s="20">
        <v>856.25</v>
      </c>
      <c r="L16" s="24"/>
      <c r="M16" s="34">
        <f t="shared" si="0"/>
        <v>-856.25</v>
      </c>
      <c r="N16" s="135"/>
      <c r="O16" s="3"/>
      <c r="P16" s="3" t="s">
        <v>1132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532.58750000000009</v>
      </c>
      <c r="X16" s="4">
        <v>0</v>
      </c>
      <c r="Y16" s="92">
        <v>532.58750000000009</v>
      </c>
    </row>
    <row r="17" spans="1:25" ht="21" x14ac:dyDescent="0.35">
      <c r="A17" s="3"/>
      <c r="B17" s="3" t="s">
        <v>1133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831.25</v>
      </c>
      <c r="J17" s="4">
        <v>0</v>
      </c>
      <c r="K17" s="20">
        <v>831.25</v>
      </c>
      <c r="L17" s="24"/>
      <c r="M17" s="34">
        <f t="shared" si="0"/>
        <v>-831.25</v>
      </c>
      <c r="N17" s="135"/>
      <c r="O17" s="3"/>
      <c r="P17" s="3" t="s">
        <v>1133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517.03750000000002</v>
      </c>
      <c r="X17" s="4">
        <v>0</v>
      </c>
      <c r="Y17" s="92">
        <v>517.03750000000002</v>
      </c>
    </row>
    <row r="18" spans="1:25" ht="21" x14ac:dyDescent="0.35">
      <c r="A18" s="3"/>
      <c r="B18" s="3" t="s">
        <v>1134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193.75</v>
      </c>
      <c r="J18" s="4">
        <v>0</v>
      </c>
      <c r="K18" s="20">
        <v>193.75</v>
      </c>
      <c r="L18" s="24"/>
      <c r="M18" s="34">
        <f t="shared" si="0"/>
        <v>-193.75</v>
      </c>
      <c r="N18" s="135"/>
      <c r="O18" s="3"/>
      <c r="P18" s="3" t="s">
        <v>1134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120.5125</v>
      </c>
      <c r="X18" s="4">
        <v>0</v>
      </c>
      <c r="Y18" s="92">
        <v>120.5125</v>
      </c>
    </row>
    <row r="19" spans="1:25" ht="21" x14ac:dyDescent="0.35">
      <c r="A19" s="3"/>
      <c r="B19" s="3" t="s">
        <v>1135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668.507497747</v>
      </c>
      <c r="J19" s="4">
        <v>0</v>
      </c>
      <c r="K19" s="20">
        <v>668.507497747</v>
      </c>
      <c r="L19" s="24"/>
      <c r="M19" s="34">
        <f t="shared" si="0"/>
        <v>-668.507497747</v>
      </c>
      <c r="N19" s="135"/>
      <c r="O19" s="3"/>
      <c r="P19" s="3" t="s">
        <v>1135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415.81166359899998</v>
      </c>
      <c r="X19" s="4">
        <v>0</v>
      </c>
      <c r="Y19" s="92">
        <v>415.81166359899998</v>
      </c>
    </row>
    <row r="20" spans="1:25" ht="21" x14ac:dyDescent="0.35">
      <c r="A20" s="3"/>
      <c r="B20" s="3" t="s">
        <v>1136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556.25</v>
      </c>
      <c r="J20" s="4">
        <v>0</v>
      </c>
      <c r="K20" s="20">
        <v>556.25</v>
      </c>
      <c r="L20" s="24"/>
      <c r="M20" s="34">
        <f t="shared" si="0"/>
        <v>-556.25</v>
      </c>
      <c r="N20" s="135"/>
      <c r="O20" s="3"/>
      <c r="P20" s="3" t="s">
        <v>1136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345.98750000000001</v>
      </c>
      <c r="X20" s="4">
        <v>0</v>
      </c>
      <c r="Y20" s="92">
        <v>345.98750000000001</v>
      </c>
    </row>
    <row r="21" spans="1:25" ht="21" x14ac:dyDescent="0.35">
      <c r="A21" s="3" t="s">
        <v>1137</v>
      </c>
      <c r="B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7681.2499999950005</v>
      </c>
      <c r="J21" s="4">
        <v>0</v>
      </c>
      <c r="K21" s="20">
        <v>7681.2499999950005</v>
      </c>
      <c r="L21" s="24">
        <v>12330</v>
      </c>
      <c r="M21" s="34">
        <f t="shared" si="0"/>
        <v>4648.7500000049995</v>
      </c>
      <c r="N21" s="135"/>
      <c r="O21" s="3" t="s">
        <v>1137</v>
      </c>
      <c r="P21" s="3"/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4777.7374999969998</v>
      </c>
      <c r="X21" s="4">
        <v>0</v>
      </c>
      <c r="Y21" s="92">
        <v>4777.7374999969998</v>
      </c>
    </row>
    <row r="22" spans="1:25" ht="21" x14ac:dyDescent="0.35">
      <c r="A22" s="3" t="s">
        <v>3425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24"/>
      <c r="M22" s="34">
        <f t="shared" si="0"/>
        <v>0</v>
      </c>
      <c r="N22" s="135"/>
      <c r="O22" s="3" t="s">
        <v>3425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ht="21" x14ac:dyDescent="0.35">
      <c r="A23" s="3" t="s">
        <v>3426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24">
        <v>6150</v>
      </c>
      <c r="M23" s="34">
        <f t="shared" si="0"/>
        <v>6150</v>
      </c>
      <c r="N23" s="135"/>
      <c r="O23" s="3" t="s">
        <v>3426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ht="21" x14ac:dyDescent="0.35">
      <c r="A24" s="3" t="s">
        <v>3427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24"/>
      <c r="M24" s="34">
        <f t="shared" si="0"/>
        <v>0</v>
      </c>
      <c r="N24" s="135"/>
      <c r="O24" s="3" t="s">
        <v>3427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ht="21" x14ac:dyDescent="0.35">
      <c r="A25" s="3" t="s">
        <v>3428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24">
        <v>3680</v>
      </c>
      <c r="M25" s="34">
        <f t="shared" si="0"/>
        <v>3680</v>
      </c>
      <c r="N25" s="135"/>
      <c r="O25" s="3" t="s">
        <v>3428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ht="21" x14ac:dyDescent="0.35">
      <c r="A26" s="3" t="s">
        <v>3429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24"/>
      <c r="M26" s="34">
        <f t="shared" si="0"/>
        <v>0</v>
      </c>
      <c r="N26" s="135"/>
      <c r="O26" s="3" t="s">
        <v>3429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ht="21" x14ac:dyDescent="0.35">
      <c r="A27" s="3" t="s">
        <v>3430</v>
      </c>
      <c r="B27" s="3"/>
      <c r="C27" s="4"/>
      <c r="D27" s="4"/>
      <c r="E27" s="4"/>
      <c r="F27" s="4"/>
      <c r="G27" s="4"/>
      <c r="H27" s="4"/>
      <c r="I27" s="4"/>
      <c r="J27" s="4"/>
      <c r="K27" s="20"/>
      <c r="L27" s="24">
        <v>7430</v>
      </c>
      <c r="M27" s="34">
        <f t="shared" si="0"/>
        <v>7430</v>
      </c>
      <c r="N27" s="135"/>
      <c r="O27" s="3" t="s">
        <v>3430</v>
      </c>
      <c r="P27" s="3"/>
      <c r="Q27" s="4"/>
      <c r="R27" s="4"/>
      <c r="S27" s="4"/>
      <c r="T27" s="4"/>
      <c r="U27" s="4"/>
      <c r="V27" s="4"/>
      <c r="W27" s="4"/>
      <c r="X27" s="4"/>
      <c r="Y27" s="92"/>
    </row>
    <row r="28" spans="1:25" ht="21" x14ac:dyDescent="0.35">
      <c r="A28" s="3" t="s">
        <v>1138</v>
      </c>
      <c r="B28" s="3" t="s">
        <v>1139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1109.114336033</v>
      </c>
      <c r="J28" s="4">
        <v>0</v>
      </c>
      <c r="K28" s="20">
        <v>1109.114336033</v>
      </c>
      <c r="L28" s="24"/>
      <c r="M28" s="34">
        <f t="shared" si="0"/>
        <v>-1109.114336033</v>
      </c>
      <c r="N28" s="135"/>
      <c r="O28" s="3" t="s">
        <v>1138</v>
      </c>
      <c r="P28" s="3" t="s">
        <v>1139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689.86911701300005</v>
      </c>
      <c r="X28" s="4">
        <v>0</v>
      </c>
      <c r="Y28" s="92">
        <v>689.86911701300005</v>
      </c>
    </row>
    <row r="29" spans="1:25" ht="21" x14ac:dyDescent="0.35">
      <c r="A29" s="3"/>
      <c r="B29" s="3" t="s">
        <v>1140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279.44639167700001</v>
      </c>
      <c r="J29" s="4">
        <v>0</v>
      </c>
      <c r="K29" s="20">
        <v>279.44639167700001</v>
      </c>
      <c r="L29" s="24"/>
      <c r="M29" s="34">
        <f t="shared" si="0"/>
        <v>-279.44639167700001</v>
      </c>
      <c r="N29" s="135"/>
      <c r="O29" s="3"/>
      <c r="P29" s="3" t="s">
        <v>1140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173.815655623</v>
      </c>
      <c r="X29" s="4">
        <v>0</v>
      </c>
      <c r="Y29" s="92">
        <v>173.815655623</v>
      </c>
    </row>
    <row r="30" spans="1:25" ht="21" x14ac:dyDescent="0.35">
      <c r="A30" s="3"/>
      <c r="B30" s="3" t="s">
        <v>1141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2533.4561880410001</v>
      </c>
      <c r="J30" s="4">
        <v>0</v>
      </c>
      <c r="K30" s="20">
        <v>2533.4561880410001</v>
      </c>
      <c r="L30" s="24"/>
      <c r="M30" s="34">
        <f t="shared" si="0"/>
        <v>-2533.4561880410001</v>
      </c>
      <c r="N30" s="135"/>
      <c r="O30" s="3"/>
      <c r="P30" s="3" t="s">
        <v>1141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1575.8097489663</v>
      </c>
      <c r="X30" s="4">
        <v>0</v>
      </c>
      <c r="Y30" s="92">
        <v>1575.8097489663</v>
      </c>
    </row>
    <row r="31" spans="1:25" ht="21" x14ac:dyDescent="0.35">
      <c r="A31" s="3" t="s">
        <v>1142</v>
      </c>
      <c r="B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3922.0169157509999</v>
      </c>
      <c r="J31" s="4">
        <v>0</v>
      </c>
      <c r="K31" s="20">
        <v>3922.0169157509999</v>
      </c>
      <c r="L31" s="24">
        <v>29050</v>
      </c>
      <c r="M31" s="34">
        <f t="shared" si="0"/>
        <v>25127.983084249001</v>
      </c>
      <c r="N31" s="135"/>
      <c r="O31" s="3" t="s">
        <v>1142</v>
      </c>
      <c r="P31" s="3"/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2439.4945216023002</v>
      </c>
      <c r="X31" s="4">
        <v>0</v>
      </c>
      <c r="Y31" s="92">
        <v>2439.4945216023002</v>
      </c>
    </row>
    <row r="32" spans="1:25" ht="21" x14ac:dyDescent="0.35">
      <c r="A32" s="3" t="s">
        <v>1143</v>
      </c>
      <c r="B32" s="3" t="s">
        <v>1144</v>
      </c>
      <c r="C32" s="4">
        <v>0</v>
      </c>
      <c r="D32" s="4">
        <v>0</v>
      </c>
      <c r="E32" s="4">
        <v>0</v>
      </c>
      <c r="F32" s="4">
        <v>0</v>
      </c>
      <c r="G32" s="4">
        <v>40.830197169599998</v>
      </c>
      <c r="H32" s="4">
        <v>0</v>
      </c>
      <c r="I32" s="4">
        <v>344.16985523400001</v>
      </c>
      <c r="J32" s="4">
        <v>0</v>
      </c>
      <c r="K32" s="20">
        <v>385.00005240360002</v>
      </c>
      <c r="L32" s="24"/>
      <c r="M32" s="34">
        <f t="shared" si="0"/>
        <v>-385.00005240360002</v>
      </c>
      <c r="N32" s="135"/>
      <c r="O32" s="3" t="s">
        <v>1143</v>
      </c>
      <c r="P32" s="3" t="s">
        <v>1144</v>
      </c>
      <c r="Q32" s="4">
        <v>0</v>
      </c>
      <c r="R32" s="4">
        <v>0</v>
      </c>
      <c r="S32" s="4">
        <v>0</v>
      </c>
      <c r="T32" s="4">
        <v>0</v>
      </c>
      <c r="U32" s="4">
        <v>25.396382639500004</v>
      </c>
      <c r="V32" s="4">
        <v>0</v>
      </c>
      <c r="W32" s="4">
        <v>214.0736499555</v>
      </c>
      <c r="X32" s="4">
        <v>0</v>
      </c>
      <c r="Y32" s="92">
        <v>239.47003259500002</v>
      </c>
    </row>
    <row r="33" spans="1:25" ht="21" x14ac:dyDescent="0.35">
      <c r="A33" s="3"/>
      <c r="B33" s="3" t="s">
        <v>1145</v>
      </c>
      <c r="C33" s="4">
        <v>0</v>
      </c>
      <c r="D33" s="4">
        <v>0</v>
      </c>
      <c r="E33" s="4">
        <v>0</v>
      </c>
      <c r="F33" s="4">
        <v>0</v>
      </c>
      <c r="G33" s="4">
        <v>37.497491407799998</v>
      </c>
      <c r="H33" s="4">
        <v>55.135956274500003</v>
      </c>
      <c r="I33" s="4">
        <v>223.95730523115</v>
      </c>
      <c r="J33" s="4">
        <v>0</v>
      </c>
      <c r="K33" s="20">
        <v>316.59075291344999</v>
      </c>
      <c r="L33" s="24"/>
      <c r="M33" s="34">
        <f t="shared" si="0"/>
        <v>-316.59075291344999</v>
      </c>
      <c r="N33" s="135"/>
      <c r="O33" s="3"/>
      <c r="P33" s="3" t="s">
        <v>1145</v>
      </c>
      <c r="Q33" s="4">
        <v>0</v>
      </c>
      <c r="R33" s="4">
        <v>0</v>
      </c>
      <c r="S33" s="4">
        <v>0</v>
      </c>
      <c r="T33" s="4">
        <v>0</v>
      </c>
      <c r="U33" s="4">
        <v>23.3234396557</v>
      </c>
      <c r="V33" s="4">
        <v>34.294564802800004</v>
      </c>
      <c r="W33" s="4">
        <v>139.30144385378</v>
      </c>
      <c r="X33" s="4">
        <v>0</v>
      </c>
      <c r="Y33" s="92">
        <v>196.91944831228</v>
      </c>
    </row>
    <row r="34" spans="1:25" ht="21" x14ac:dyDescent="0.35">
      <c r="A34" s="3"/>
      <c r="B34" s="3" t="s">
        <v>1002</v>
      </c>
      <c r="C34" s="4">
        <v>0</v>
      </c>
      <c r="D34" s="4">
        <v>0</v>
      </c>
      <c r="E34" s="4">
        <v>0</v>
      </c>
      <c r="F34" s="4">
        <v>0</v>
      </c>
      <c r="G34" s="4">
        <v>181.7377461042</v>
      </c>
      <c r="H34" s="4">
        <v>376.33082733079999</v>
      </c>
      <c r="I34" s="4">
        <v>924.59597874157009</v>
      </c>
      <c r="J34" s="4">
        <v>0</v>
      </c>
      <c r="K34" s="20">
        <v>1482.6645521765699</v>
      </c>
      <c r="L34" s="24"/>
      <c r="M34" s="34">
        <f t="shared" si="0"/>
        <v>-1482.6645521765699</v>
      </c>
      <c r="N34" s="135"/>
      <c r="O34" s="3"/>
      <c r="P34" s="3" t="s">
        <v>1002</v>
      </c>
      <c r="Q34" s="4">
        <v>0</v>
      </c>
      <c r="R34" s="4">
        <v>0</v>
      </c>
      <c r="S34" s="4">
        <v>0</v>
      </c>
      <c r="T34" s="4">
        <v>0</v>
      </c>
      <c r="U34" s="4">
        <v>113.0408780769</v>
      </c>
      <c r="V34" s="4">
        <v>234.07777459980002</v>
      </c>
      <c r="W34" s="4">
        <v>575.09869877738004</v>
      </c>
      <c r="X34" s="4">
        <v>0</v>
      </c>
      <c r="Y34" s="92">
        <v>922.21735145408002</v>
      </c>
    </row>
    <row r="35" spans="1:25" ht="21" x14ac:dyDescent="0.35">
      <c r="A35" s="3"/>
      <c r="B35" s="3" t="s">
        <v>1071</v>
      </c>
      <c r="C35" s="4">
        <v>0</v>
      </c>
      <c r="D35" s="4">
        <v>0</v>
      </c>
      <c r="E35" s="4">
        <v>0</v>
      </c>
      <c r="F35" s="4">
        <v>0</v>
      </c>
      <c r="G35" s="4">
        <v>414.83959498784998</v>
      </c>
      <c r="H35" s="4">
        <v>126.6548319651</v>
      </c>
      <c r="I35" s="4">
        <v>1462.5747198042</v>
      </c>
      <c r="J35" s="4">
        <v>0</v>
      </c>
      <c r="K35" s="20">
        <v>2004.0691467571501</v>
      </c>
      <c r="L35" s="24"/>
      <c r="M35" s="34">
        <f t="shared" si="0"/>
        <v>-2004.0691467571501</v>
      </c>
      <c r="N35" s="135"/>
      <c r="O35" s="3"/>
      <c r="P35" s="3" t="s">
        <v>1071</v>
      </c>
      <c r="Q35" s="4">
        <v>0</v>
      </c>
      <c r="R35" s="4">
        <v>0</v>
      </c>
      <c r="S35" s="4">
        <v>0</v>
      </c>
      <c r="T35" s="4">
        <v>0</v>
      </c>
      <c r="U35" s="4">
        <v>258.03022808220999</v>
      </c>
      <c r="V35" s="4">
        <v>78.779305482300003</v>
      </c>
      <c r="W35" s="4">
        <v>909.72147571770006</v>
      </c>
      <c r="X35" s="4">
        <v>0</v>
      </c>
      <c r="Y35" s="92">
        <v>1246.5310092822101</v>
      </c>
    </row>
    <row r="36" spans="1:25" ht="21" x14ac:dyDescent="0.35">
      <c r="A36" s="3" t="s">
        <v>1146</v>
      </c>
      <c r="B36" s="3"/>
      <c r="C36" s="4">
        <v>0</v>
      </c>
      <c r="D36" s="4">
        <v>0</v>
      </c>
      <c r="E36" s="4">
        <v>0</v>
      </c>
      <c r="F36" s="4">
        <v>0</v>
      </c>
      <c r="G36" s="4">
        <v>674.90502966944996</v>
      </c>
      <c r="H36" s="4">
        <v>558.12161557039997</v>
      </c>
      <c r="I36" s="4">
        <v>2955.2978590109201</v>
      </c>
      <c r="J36" s="4">
        <v>0</v>
      </c>
      <c r="K36" s="20">
        <v>4188.3245042507697</v>
      </c>
      <c r="L36" s="24">
        <v>38760</v>
      </c>
      <c r="M36" s="34">
        <f t="shared" si="0"/>
        <v>34571.67549574923</v>
      </c>
      <c r="N36" s="135"/>
      <c r="O36" s="3" t="s">
        <v>1146</v>
      </c>
      <c r="P36" s="3"/>
      <c r="Q36" s="4">
        <v>0</v>
      </c>
      <c r="R36" s="4">
        <v>0</v>
      </c>
      <c r="S36" s="4">
        <v>0</v>
      </c>
      <c r="T36" s="4">
        <v>0</v>
      </c>
      <c r="U36" s="4">
        <v>419.79092845431001</v>
      </c>
      <c r="V36" s="4">
        <v>347.15164488490001</v>
      </c>
      <c r="W36" s="4">
        <v>1838.1952683043601</v>
      </c>
      <c r="X36" s="4">
        <v>0</v>
      </c>
      <c r="Y36" s="92">
        <v>2605.13784164357</v>
      </c>
    </row>
    <row r="37" spans="1:25" ht="21" x14ac:dyDescent="0.35">
      <c r="A37" s="3" t="s">
        <v>1147</v>
      </c>
      <c r="B37" s="3" t="s">
        <v>1148</v>
      </c>
      <c r="C37" s="4">
        <v>34.658938669199998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1301.08740156</v>
      </c>
      <c r="J37" s="4">
        <v>0</v>
      </c>
      <c r="K37" s="20">
        <v>1335.7463402292001</v>
      </c>
      <c r="L37" s="24"/>
      <c r="M37" s="34">
        <f t="shared" si="0"/>
        <v>-1335.7463402292001</v>
      </c>
      <c r="N37" s="135"/>
      <c r="O37" s="3" t="s">
        <v>1147</v>
      </c>
      <c r="P37" s="3" t="s">
        <v>1148</v>
      </c>
      <c r="Q37" s="4">
        <v>22.562969073600001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809.27636377069996</v>
      </c>
      <c r="X37" s="4">
        <v>0</v>
      </c>
      <c r="Y37" s="92">
        <v>831.83933284429997</v>
      </c>
    </row>
    <row r="38" spans="1:25" ht="21" x14ac:dyDescent="0.35">
      <c r="A38" s="3"/>
      <c r="B38" s="3" t="s">
        <v>1149</v>
      </c>
      <c r="C38" s="4">
        <v>0</v>
      </c>
      <c r="D38" s="4">
        <v>0</v>
      </c>
      <c r="E38" s="4">
        <v>0</v>
      </c>
      <c r="F38" s="4">
        <v>0</v>
      </c>
      <c r="G38" s="4">
        <v>130.79677154659998</v>
      </c>
      <c r="H38" s="4">
        <v>0</v>
      </c>
      <c r="I38" s="4">
        <v>1385.6846170838</v>
      </c>
      <c r="J38" s="4">
        <v>0</v>
      </c>
      <c r="K38" s="20">
        <v>1516.4813886304</v>
      </c>
      <c r="L38" s="24"/>
      <c r="M38" s="34">
        <f t="shared" si="0"/>
        <v>-1516.4813886304</v>
      </c>
      <c r="N38" s="135"/>
      <c r="O38" s="3"/>
      <c r="P38" s="3" t="s">
        <v>1149</v>
      </c>
      <c r="Q38" s="4">
        <v>0</v>
      </c>
      <c r="R38" s="4">
        <v>0</v>
      </c>
      <c r="S38" s="4">
        <v>0</v>
      </c>
      <c r="T38" s="4">
        <v>0</v>
      </c>
      <c r="U38" s="4">
        <v>81.355591902</v>
      </c>
      <c r="V38" s="4">
        <v>0</v>
      </c>
      <c r="W38" s="4">
        <v>861.89583182587012</v>
      </c>
      <c r="X38" s="4">
        <v>0</v>
      </c>
      <c r="Y38" s="92">
        <v>943.25142372787013</v>
      </c>
    </row>
    <row r="39" spans="1:25" ht="21" x14ac:dyDescent="0.35">
      <c r="A39" s="3"/>
      <c r="B39" s="3" t="s">
        <v>1150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2412.36545467829</v>
      </c>
      <c r="J39" s="4">
        <v>0</v>
      </c>
      <c r="K39" s="20">
        <v>2412.36545467829</v>
      </c>
      <c r="L39" s="24"/>
      <c r="M39" s="34">
        <f t="shared" si="0"/>
        <v>-2412.36545467829</v>
      </c>
      <c r="N39" s="135"/>
      <c r="O39" s="3"/>
      <c r="P39" s="3" t="s">
        <v>1150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1500.49131280554</v>
      </c>
      <c r="X39" s="4">
        <v>0</v>
      </c>
      <c r="Y39" s="92">
        <v>1500.49131280554</v>
      </c>
    </row>
    <row r="40" spans="1:25" ht="21" x14ac:dyDescent="0.35">
      <c r="A40" s="3"/>
      <c r="B40" s="3" t="s">
        <v>1120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1449.07467537149</v>
      </c>
      <c r="J40" s="4">
        <v>0</v>
      </c>
      <c r="K40" s="20">
        <v>1449.07467537149</v>
      </c>
      <c r="L40" s="24"/>
      <c r="M40" s="34">
        <f t="shared" si="0"/>
        <v>-1449.07467537149</v>
      </c>
      <c r="N40" s="135"/>
      <c r="O40" s="3"/>
      <c r="P40" s="3" t="s">
        <v>1120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901.32444808151195</v>
      </c>
      <c r="X40" s="4">
        <v>0</v>
      </c>
      <c r="Y40" s="92">
        <v>901.32444808151195</v>
      </c>
    </row>
    <row r="41" spans="1:25" ht="21" x14ac:dyDescent="0.35">
      <c r="A41" s="3"/>
      <c r="B41" s="3" t="s">
        <v>1151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2980.7995725603505</v>
      </c>
      <c r="J41" s="4">
        <v>0</v>
      </c>
      <c r="K41" s="20">
        <v>2980.7995725603505</v>
      </c>
      <c r="L41" s="24"/>
      <c r="M41" s="34">
        <f t="shared" si="0"/>
        <v>-2980.7995725603505</v>
      </c>
      <c r="N41" s="135"/>
      <c r="O41" s="3"/>
      <c r="P41" s="3" t="s">
        <v>1151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1854.05733413549</v>
      </c>
      <c r="X41" s="4">
        <v>0</v>
      </c>
      <c r="Y41" s="92">
        <v>1854.05733413549</v>
      </c>
    </row>
    <row r="42" spans="1:25" ht="21" x14ac:dyDescent="0.35">
      <c r="A42" s="3"/>
      <c r="B42" s="3" t="s">
        <v>1152</v>
      </c>
      <c r="C42" s="4">
        <v>0</v>
      </c>
      <c r="D42" s="4">
        <v>0</v>
      </c>
      <c r="E42" s="4">
        <v>0</v>
      </c>
      <c r="F42" s="4">
        <v>0</v>
      </c>
      <c r="G42" s="4">
        <v>96.361514303699991</v>
      </c>
      <c r="H42" s="4">
        <v>57.120621914499999</v>
      </c>
      <c r="I42" s="4">
        <v>5189.4147810422892</v>
      </c>
      <c r="J42" s="4">
        <v>0</v>
      </c>
      <c r="K42" s="20">
        <v>5342.8969172604893</v>
      </c>
      <c r="L42" s="24"/>
      <c r="M42" s="34">
        <f t="shared" si="0"/>
        <v>-5342.8969172604893</v>
      </c>
      <c r="N42" s="135"/>
      <c r="O42" s="3"/>
      <c r="P42" s="3" t="s">
        <v>1152</v>
      </c>
      <c r="Q42" s="4">
        <v>0</v>
      </c>
      <c r="R42" s="4">
        <v>0</v>
      </c>
      <c r="S42" s="4">
        <v>0</v>
      </c>
      <c r="T42" s="4">
        <v>0</v>
      </c>
      <c r="U42" s="4">
        <v>59.936861897</v>
      </c>
      <c r="V42" s="4">
        <v>35.529026830799999</v>
      </c>
      <c r="W42" s="4">
        <v>3227.81599381055</v>
      </c>
      <c r="X42" s="4">
        <v>0</v>
      </c>
      <c r="Y42" s="92">
        <v>3323.2818825383501</v>
      </c>
    </row>
    <row r="43" spans="1:25" ht="21" x14ac:dyDescent="0.35">
      <c r="A43" s="3"/>
      <c r="B43" s="3" t="s">
        <v>1153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1519.67475829</v>
      </c>
      <c r="J43" s="4">
        <v>0</v>
      </c>
      <c r="K43" s="20">
        <v>1519.67475829</v>
      </c>
      <c r="L43" s="24"/>
      <c r="M43" s="34">
        <f t="shared" si="0"/>
        <v>-1519.67475829</v>
      </c>
      <c r="N43" s="135"/>
      <c r="O43" s="3"/>
      <c r="P43" s="3" t="s">
        <v>1153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945.2376996559999</v>
      </c>
      <c r="X43" s="4">
        <v>0</v>
      </c>
      <c r="Y43" s="92">
        <v>945.2376996559999</v>
      </c>
    </row>
    <row r="44" spans="1:25" ht="21" x14ac:dyDescent="0.35">
      <c r="A44" s="3"/>
      <c r="B44" s="3" t="s">
        <v>1002</v>
      </c>
      <c r="C44" s="4">
        <v>0</v>
      </c>
      <c r="D44" s="4">
        <v>0</v>
      </c>
      <c r="E44" s="4">
        <v>0</v>
      </c>
      <c r="F44" s="4">
        <v>0</v>
      </c>
      <c r="G44" s="4">
        <v>339.9716978985</v>
      </c>
      <c r="H44" s="4">
        <v>0</v>
      </c>
      <c r="I44" s="4">
        <v>2036.69700631464</v>
      </c>
      <c r="J44" s="4">
        <v>0</v>
      </c>
      <c r="K44" s="20">
        <v>2376.6687042131398</v>
      </c>
      <c r="L44" s="24"/>
      <c r="M44" s="34">
        <f t="shared" si="0"/>
        <v>-2376.6687042131398</v>
      </c>
      <c r="N44" s="135"/>
      <c r="O44" s="3"/>
      <c r="P44" s="3" t="s">
        <v>1002</v>
      </c>
      <c r="Q44" s="4">
        <v>0</v>
      </c>
      <c r="R44" s="4">
        <v>0</v>
      </c>
      <c r="S44" s="4">
        <v>0</v>
      </c>
      <c r="T44" s="4">
        <v>0</v>
      </c>
      <c r="U44" s="4">
        <v>211.46239609296998</v>
      </c>
      <c r="V44" s="4">
        <v>0</v>
      </c>
      <c r="W44" s="4">
        <v>1266.8255379275699</v>
      </c>
      <c r="X44" s="4">
        <v>0</v>
      </c>
      <c r="Y44" s="92">
        <v>1478.28793402054</v>
      </c>
    </row>
    <row r="45" spans="1:25" ht="21" x14ac:dyDescent="0.35">
      <c r="A45" s="3"/>
      <c r="B45" s="3" t="s">
        <v>1071</v>
      </c>
      <c r="C45" s="4">
        <v>0</v>
      </c>
      <c r="D45" s="4">
        <v>0</v>
      </c>
      <c r="E45" s="4">
        <v>0</v>
      </c>
      <c r="F45" s="4">
        <v>0</v>
      </c>
      <c r="G45" s="4">
        <v>276.29538339700002</v>
      </c>
      <c r="H45" s="4">
        <v>31.779628071299999</v>
      </c>
      <c r="I45" s="4">
        <v>6507.0450094166199</v>
      </c>
      <c r="J45" s="4">
        <v>0</v>
      </c>
      <c r="K45" s="20">
        <v>6815.1200208849195</v>
      </c>
      <c r="L45" s="24"/>
      <c r="M45" s="34">
        <f t="shared" si="0"/>
        <v>-6815.1200208849195</v>
      </c>
      <c r="N45" s="135"/>
      <c r="O45" s="3"/>
      <c r="P45" s="3" t="s">
        <v>1071</v>
      </c>
      <c r="Q45" s="4">
        <v>0</v>
      </c>
      <c r="R45" s="4">
        <v>0</v>
      </c>
      <c r="S45" s="4">
        <v>0</v>
      </c>
      <c r="T45" s="4">
        <v>0</v>
      </c>
      <c r="U45" s="4">
        <v>171.85572847290001</v>
      </c>
      <c r="V45" s="4">
        <v>19.7669286603</v>
      </c>
      <c r="W45" s="4">
        <v>4047.3819958637896</v>
      </c>
      <c r="X45" s="4">
        <v>0</v>
      </c>
      <c r="Y45" s="92">
        <v>4239.0046529969895</v>
      </c>
    </row>
    <row r="46" spans="1:25" ht="21" x14ac:dyDescent="0.35">
      <c r="A46" s="3"/>
      <c r="B46" s="3" t="s">
        <v>1154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575</v>
      </c>
      <c r="J46" s="4">
        <v>0</v>
      </c>
      <c r="K46" s="20">
        <v>575</v>
      </c>
      <c r="L46" s="24"/>
      <c r="M46" s="34">
        <f t="shared" si="0"/>
        <v>-575</v>
      </c>
      <c r="N46" s="135"/>
      <c r="O46" s="3"/>
      <c r="P46" s="3" t="s">
        <v>1154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357.64999999999992</v>
      </c>
      <c r="X46" s="4">
        <v>0</v>
      </c>
      <c r="Y46" s="92">
        <v>357.64999999999992</v>
      </c>
    </row>
    <row r="47" spans="1:25" ht="21" x14ac:dyDescent="0.35">
      <c r="A47" s="3" t="s">
        <v>1155</v>
      </c>
      <c r="B47" s="3"/>
      <c r="C47" s="4">
        <v>34.658938669199998</v>
      </c>
      <c r="D47" s="4">
        <v>0</v>
      </c>
      <c r="E47" s="4">
        <v>0</v>
      </c>
      <c r="F47" s="4">
        <v>0</v>
      </c>
      <c r="G47" s="4">
        <v>843.42536714580001</v>
      </c>
      <c r="H47" s="4">
        <v>88.900249985800002</v>
      </c>
      <c r="I47" s="4">
        <v>25356.843276317479</v>
      </c>
      <c r="J47" s="4">
        <v>0</v>
      </c>
      <c r="K47" s="20">
        <v>26323.827832118281</v>
      </c>
      <c r="L47" s="24">
        <v>37050</v>
      </c>
      <c r="M47" s="34">
        <f t="shared" si="0"/>
        <v>10726.172167881719</v>
      </c>
      <c r="N47" s="135"/>
      <c r="O47" s="3" t="s">
        <v>1155</v>
      </c>
      <c r="P47" s="3"/>
      <c r="Q47" s="4">
        <v>22.562969073600001</v>
      </c>
      <c r="R47" s="4">
        <v>0</v>
      </c>
      <c r="S47" s="4">
        <v>0</v>
      </c>
      <c r="T47" s="4">
        <v>0</v>
      </c>
      <c r="U47" s="4">
        <v>524.61057836486998</v>
      </c>
      <c r="V47" s="4">
        <v>55.295955491100003</v>
      </c>
      <c r="W47" s="4">
        <v>15771.956517877023</v>
      </c>
      <c r="X47" s="4">
        <v>0</v>
      </c>
      <c r="Y47" s="92">
        <v>16374.426020806592</v>
      </c>
    </row>
    <row r="48" spans="1:25" ht="21" x14ac:dyDescent="0.35">
      <c r="A48" s="3" t="s">
        <v>3431</v>
      </c>
      <c r="B48" s="3"/>
      <c r="C48" s="4"/>
      <c r="D48" s="4"/>
      <c r="E48" s="4"/>
      <c r="F48" s="4"/>
      <c r="G48" s="4"/>
      <c r="H48" s="4"/>
      <c r="I48" s="4"/>
      <c r="J48" s="4"/>
      <c r="K48" s="20"/>
      <c r="L48" s="24"/>
      <c r="M48" s="34">
        <f t="shared" si="0"/>
        <v>0</v>
      </c>
      <c r="N48" s="135"/>
      <c r="O48" s="3" t="s">
        <v>3431</v>
      </c>
      <c r="P48" s="3"/>
      <c r="Q48" s="4"/>
      <c r="R48" s="4"/>
      <c r="S48" s="4"/>
      <c r="T48" s="4"/>
      <c r="U48" s="4"/>
      <c r="V48" s="4"/>
      <c r="W48" s="4"/>
      <c r="X48" s="4"/>
      <c r="Y48" s="92"/>
    </row>
    <row r="49" spans="1:25" ht="21" x14ac:dyDescent="0.35">
      <c r="A49" s="3" t="s">
        <v>3432</v>
      </c>
      <c r="B49" s="3"/>
      <c r="C49" s="4"/>
      <c r="D49" s="4"/>
      <c r="E49" s="4"/>
      <c r="F49" s="4"/>
      <c r="G49" s="4"/>
      <c r="H49" s="4"/>
      <c r="I49" s="4"/>
      <c r="J49" s="4"/>
      <c r="K49" s="20"/>
      <c r="L49" s="24">
        <v>2130</v>
      </c>
      <c r="M49" s="34">
        <f t="shared" si="0"/>
        <v>2130</v>
      </c>
      <c r="N49" s="135"/>
      <c r="O49" s="3" t="s">
        <v>3432</v>
      </c>
      <c r="P49" s="3"/>
      <c r="Q49" s="4"/>
      <c r="R49" s="4"/>
      <c r="S49" s="4"/>
      <c r="T49" s="4"/>
      <c r="U49" s="4"/>
      <c r="V49" s="4"/>
      <c r="W49" s="4"/>
      <c r="X49" s="4"/>
      <c r="Y49" s="92"/>
    </row>
    <row r="50" spans="1:25" ht="21" x14ac:dyDescent="0.35">
      <c r="A50" s="3" t="s">
        <v>3433</v>
      </c>
      <c r="B50" s="3"/>
      <c r="C50" s="4"/>
      <c r="D50" s="4"/>
      <c r="E50" s="4"/>
      <c r="F50" s="4"/>
      <c r="G50" s="4"/>
      <c r="H50" s="4"/>
      <c r="I50" s="4"/>
      <c r="J50" s="4"/>
      <c r="K50" s="20"/>
      <c r="L50" s="24"/>
      <c r="M50" s="34">
        <f t="shared" si="0"/>
        <v>0</v>
      </c>
      <c r="N50" s="135"/>
      <c r="O50" s="3" t="s">
        <v>3433</v>
      </c>
      <c r="P50" s="3"/>
      <c r="Q50" s="4"/>
      <c r="R50" s="4"/>
      <c r="S50" s="4"/>
      <c r="T50" s="4"/>
      <c r="U50" s="4"/>
      <c r="V50" s="4"/>
      <c r="W50" s="4"/>
      <c r="X50" s="4"/>
      <c r="Y50" s="92"/>
    </row>
    <row r="51" spans="1:25" ht="21" x14ac:dyDescent="0.35">
      <c r="A51" s="3" t="s">
        <v>3434</v>
      </c>
      <c r="B51" s="3"/>
      <c r="C51" s="4"/>
      <c r="D51" s="4"/>
      <c r="E51" s="4"/>
      <c r="F51" s="4"/>
      <c r="G51" s="4"/>
      <c r="H51" s="4"/>
      <c r="I51" s="4"/>
      <c r="J51" s="4"/>
      <c r="K51" s="20"/>
      <c r="L51" s="24">
        <v>10900</v>
      </c>
      <c r="M51" s="34">
        <f t="shared" si="0"/>
        <v>10900</v>
      </c>
      <c r="N51" s="135"/>
      <c r="O51" s="3" t="s">
        <v>3434</v>
      </c>
      <c r="P51" s="3"/>
      <c r="Q51" s="4"/>
      <c r="R51" s="4"/>
      <c r="S51" s="4"/>
      <c r="T51" s="4"/>
      <c r="U51" s="4"/>
      <c r="V51" s="4"/>
      <c r="W51" s="4"/>
      <c r="X51" s="4"/>
      <c r="Y51" s="92"/>
    </row>
    <row r="52" spans="1:25" ht="21" x14ac:dyDescent="0.35">
      <c r="A52" s="3" t="s">
        <v>1156</v>
      </c>
      <c r="B52" s="3" t="s">
        <v>1157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172.73675984100001</v>
      </c>
      <c r="J52" s="4">
        <v>0</v>
      </c>
      <c r="K52" s="20">
        <v>172.73675984100001</v>
      </c>
      <c r="L52" s="24"/>
      <c r="M52" s="34">
        <f t="shared" si="0"/>
        <v>-172.73675984100001</v>
      </c>
      <c r="N52" s="135"/>
      <c r="O52" s="3" t="s">
        <v>1156</v>
      </c>
      <c r="P52" s="3" t="s">
        <v>1157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107.44226462109999</v>
      </c>
      <c r="X52" s="4">
        <v>0</v>
      </c>
      <c r="Y52" s="92">
        <v>107.44226462109999</v>
      </c>
    </row>
    <row r="53" spans="1:25" ht="21" x14ac:dyDescent="0.35">
      <c r="A53" s="3"/>
      <c r="B53" s="3" t="s">
        <v>1158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352.26324015957999</v>
      </c>
      <c r="J53" s="4">
        <v>0</v>
      </c>
      <c r="K53" s="20">
        <v>352.26324015957999</v>
      </c>
      <c r="L53" s="24"/>
      <c r="M53" s="34">
        <f t="shared" si="0"/>
        <v>-352.26324015957999</v>
      </c>
      <c r="N53" s="135"/>
      <c r="O53" s="3"/>
      <c r="P53" s="3" t="s">
        <v>1158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219.10773537957002</v>
      </c>
      <c r="X53" s="4">
        <v>0</v>
      </c>
      <c r="Y53" s="92">
        <v>219.10773537957002</v>
      </c>
    </row>
    <row r="54" spans="1:25" ht="21" x14ac:dyDescent="0.35">
      <c r="A54" s="3"/>
      <c r="B54" s="3" t="s">
        <v>1159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1674.9410914989999</v>
      </c>
      <c r="J54" s="4">
        <v>0</v>
      </c>
      <c r="K54" s="20">
        <v>1674.9410914989999</v>
      </c>
      <c r="L54" s="24"/>
      <c r="M54" s="34">
        <f t="shared" si="0"/>
        <v>-1674.9410914989999</v>
      </c>
      <c r="N54" s="135"/>
      <c r="O54" s="3"/>
      <c r="P54" s="3" t="s">
        <v>1159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1041.813358912</v>
      </c>
      <c r="X54" s="4">
        <v>0</v>
      </c>
      <c r="Y54" s="92">
        <v>1041.813358912</v>
      </c>
    </row>
    <row r="55" spans="1:25" ht="21" x14ac:dyDescent="0.35">
      <c r="A55" s="3" t="s">
        <v>1160</v>
      </c>
      <c r="B55" s="3"/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2199.9410914995797</v>
      </c>
      <c r="J55" s="4">
        <v>0</v>
      </c>
      <c r="K55" s="20">
        <v>2199.9410914995797</v>
      </c>
      <c r="L55" s="24">
        <v>21270</v>
      </c>
      <c r="M55" s="34">
        <f t="shared" si="0"/>
        <v>19070.058908500421</v>
      </c>
      <c r="N55" s="135"/>
      <c r="O55" s="3" t="s">
        <v>1160</v>
      </c>
      <c r="P55" s="3"/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1368.36335891267</v>
      </c>
      <c r="X55" s="4">
        <v>0</v>
      </c>
      <c r="Y55" s="92">
        <v>1368.36335891267</v>
      </c>
    </row>
    <row r="56" spans="1:25" ht="21" x14ac:dyDescent="0.35">
      <c r="A56" s="3" t="s">
        <v>1161</v>
      </c>
      <c r="B56" s="3" t="s">
        <v>1162</v>
      </c>
      <c r="C56" s="4">
        <v>0</v>
      </c>
      <c r="D56" s="4">
        <v>0</v>
      </c>
      <c r="E56" s="4">
        <v>0</v>
      </c>
      <c r="F56" s="4">
        <v>0</v>
      </c>
      <c r="G56" s="4">
        <v>207.5232493231</v>
      </c>
      <c r="H56" s="4">
        <v>0</v>
      </c>
      <c r="I56" s="4">
        <v>0</v>
      </c>
      <c r="J56" s="4">
        <v>0</v>
      </c>
      <c r="K56" s="20">
        <v>207.5232493231</v>
      </c>
      <c r="L56" s="24"/>
      <c r="M56" s="34">
        <f t="shared" si="0"/>
        <v>-207.5232493231</v>
      </c>
      <c r="N56" s="135"/>
      <c r="O56" s="3" t="s">
        <v>1161</v>
      </c>
      <c r="P56" s="3" t="s">
        <v>1162</v>
      </c>
      <c r="Q56" s="4">
        <v>0</v>
      </c>
      <c r="R56" s="4">
        <v>0</v>
      </c>
      <c r="S56" s="4">
        <v>0</v>
      </c>
      <c r="T56" s="4">
        <v>0</v>
      </c>
      <c r="U56" s="4">
        <v>129.079461079</v>
      </c>
      <c r="V56" s="4">
        <v>0</v>
      </c>
      <c r="W56" s="4">
        <v>0</v>
      </c>
      <c r="X56" s="4">
        <v>0</v>
      </c>
      <c r="Y56" s="92">
        <v>129.079461079</v>
      </c>
    </row>
    <row r="57" spans="1:25" ht="21" x14ac:dyDescent="0.35">
      <c r="A57" s="3"/>
      <c r="B57" s="3" t="s">
        <v>1163</v>
      </c>
      <c r="C57" s="4">
        <v>61.380593332499998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20">
        <v>61.380593332499998</v>
      </c>
      <c r="L57" s="24"/>
      <c r="M57" s="34">
        <f t="shared" si="0"/>
        <v>-61.380593332499998</v>
      </c>
      <c r="N57" s="135"/>
      <c r="O57" s="3"/>
      <c r="P57" s="3" t="s">
        <v>1163</v>
      </c>
      <c r="Q57" s="4">
        <v>39.958766259500003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92">
        <v>39.958766259500003</v>
      </c>
    </row>
    <row r="58" spans="1:25" ht="21" x14ac:dyDescent="0.35">
      <c r="A58" s="3"/>
      <c r="B58" s="3" t="s">
        <v>1164</v>
      </c>
      <c r="C58" s="4">
        <v>47.523109159800001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20">
        <v>47.523109159800001</v>
      </c>
      <c r="L58" s="24"/>
      <c r="M58" s="34">
        <f t="shared" si="0"/>
        <v>-47.523109159800001</v>
      </c>
      <c r="N58" s="135"/>
      <c r="O58" s="3"/>
      <c r="P58" s="3" t="s">
        <v>1164</v>
      </c>
      <c r="Q58" s="4">
        <v>30.937544063000001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92">
        <v>30.937544063000001</v>
      </c>
    </row>
    <row r="59" spans="1:25" ht="21" x14ac:dyDescent="0.35">
      <c r="A59" s="3"/>
      <c r="B59" s="3" t="s">
        <v>1165</v>
      </c>
      <c r="C59" s="4">
        <v>46.005622638799998</v>
      </c>
      <c r="D59" s="4">
        <v>0</v>
      </c>
      <c r="E59" s="4">
        <v>0</v>
      </c>
      <c r="F59" s="4">
        <v>0</v>
      </c>
      <c r="G59" s="4">
        <v>112.937523008</v>
      </c>
      <c r="H59" s="4">
        <v>0</v>
      </c>
      <c r="I59" s="4">
        <v>0</v>
      </c>
      <c r="J59" s="4">
        <v>0</v>
      </c>
      <c r="K59" s="20">
        <v>158.94314564679999</v>
      </c>
      <c r="L59" s="24"/>
      <c r="M59" s="34">
        <f t="shared" si="0"/>
        <v>-158.94314564679999</v>
      </c>
      <c r="N59" s="135"/>
      <c r="O59" s="3"/>
      <c r="P59" s="3" t="s">
        <v>1165</v>
      </c>
      <c r="Q59" s="4">
        <v>29.949660337899999</v>
      </c>
      <c r="R59" s="4">
        <v>0</v>
      </c>
      <c r="S59" s="4">
        <v>0</v>
      </c>
      <c r="T59" s="4">
        <v>0</v>
      </c>
      <c r="U59" s="4">
        <v>70.247139310999998</v>
      </c>
      <c r="V59" s="4">
        <v>0</v>
      </c>
      <c r="W59" s="4">
        <v>0</v>
      </c>
      <c r="X59" s="4">
        <v>0</v>
      </c>
      <c r="Y59" s="92">
        <v>100.1967996489</v>
      </c>
    </row>
    <row r="60" spans="1:25" ht="21" x14ac:dyDescent="0.35">
      <c r="A60" s="3"/>
      <c r="B60" s="3" t="s">
        <v>1166</v>
      </c>
      <c r="C60" s="4">
        <v>149.37882812500001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20">
        <v>149.37882812500001</v>
      </c>
      <c r="L60" s="24"/>
      <c r="M60" s="34">
        <f t="shared" si="0"/>
        <v>-149.37882812500001</v>
      </c>
      <c r="N60" s="135"/>
      <c r="O60" s="3"/>
      <c r="P60" s="3" t="s">
        <v>1166</v>
      </c>
      <c r="Q60" s="4">
        <v>97.245617109400001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92">
        <v>97.245617109400001</v>
      </c>
    </row>
    <row r="61" spans="1:25" ht="21" x14ac:dyDescent="0.35">
      <c r="A61" s="3" t="s">
        <v>1167</v>
      </c>
      <c r="B61" s="3"/>
      <c r="C61" s="4">
        <v>304.28815325610003</v>
      </c>
      <c r="D61" s="4">
        <v>0</v>
      </c>
      <c r="E61" s="4">
        <v>0</v>
      </c>
      <c r="F61" s="4">
        <v>0</v>
      </c>
      <c r="G61" s="4">
        <v>320.46077233109997</v>
      </c>
      <c r="H61" s="4">
        <v>0</v>
      </c>
      <c r="I61" s="4">
        <v>0</v>
      </c>
      <c r="J61" s="4">
        <v>0</v>
      </c>
      <c r="K61" s="20">
        <v>624.74892558720001</v>
      </c>
      <c r="L61" s="24">
        <v>17450</v>
      </c>
      <c r="M61" s="34">
        <f t="shared" si="0"/>
        <v>16825.251074412801</v>
      </c>
      <c r="N61" s="135"/>
      <c r="O61" s="3" t="s">
        <v>1167</v>
      </c>
      <c r="P61" s="3"/>
      <c r="Q61" s="4">
        <v>198.09158776980001</v>
      </c>
      <c r="R61" s="4">
        <v>0</v>
      </c>
      <c r="S61" s="4">
        <v>0</v>
      </c>
      <c r="T61" s="4">
        <v>0</v>
      </c>
      <c r="U61" s="4">
        <v>199.32660039000001</v>
      </c>
      <c r="V61" s="4">
        <v>0</v>
      </c>
      <c r="W61" s="4">
        <v>0</v>
      </c>
      <c r="X61" s="4">
        <v>0</v>
      </c>
      <c r="Y61" s="92">
        <v>397.41818815980002</v>
      </c>
    </row>
    <row r="62" spans="1:25" ht="21" x14ac:dyDescent="0.35">
      <c r="A62" s="3" t="s">
        <v>3435</v>
      </c>
      <c r="B62" s="3"/>
      <c r="C62" s="4"/>
      <c r="D62" s="4"/>
      <c r="E62" s="4"/>
      <c r="F62" s="4"/>
      <c r="G62" s="4"/>
      <c r="H62" s="4"/>
      <c r="I62" s="4"/>
      <c r="J62" s="4"/>
      <c r="K62" s="20"/>
      <c r="L62" s="24"/>
      <c r="M62" s="34">
        <f t="shared" si="0"/>
        <v>0</v>
      </c>
      <c r="N62" s="135"/>
      <c r="O62" s="3" t="s">
        <v>3435</v>
      </c>
      <c r="P62" s="3"/>
      <c r="Q62" s="4"/>
      <c r="R62" s="4"/>
      <c r="S62" s="4"/>
      <c r="T62" s="4"/>
      <c r="U62" s="4"/>
      <c r="V62" s="4"/>
      <c r="W62" s="4"/>
      <c r="X62" s="4"/>
      <c r="Y62" s="92"/>
    </row>
    <row r="63" spans="1:25" ht="21" x14ac:dyDescent="0.35">
      <c r="A63" s="3" t="s">
        <v>3436</v>
      </c>
      <c r="B63" s="3"/>
      <c r="C63" s="4"/>
      <c r="D63" s="4"/>
      <c r="E63" s="4"/>
      <c r="F63" s="4"/>
      <c r="G63" s="4"/>
      <c r="H63" s="4"/>
      <c r="I63" s="4"/>
      <c r="J63" s="4"/>
      <c r="K63" s="20"/>
      <c r="L63" s="24">
        <v>10700</v>
      </c>
      <c r="M63" s="34">
        <f t="shared" si="0"/>
        <v>10700</v>
      </c>
      <c r="N63" s="135"/>
      <c r="O63" s="3" t="s">
        <v>3436</v>
      </c>
      <c r="P63" s="3"/>
      <c r="Q63" s="4"/>
      <c r="R63" s="4"/>
      <c r="S63" s="4"/>
      <c r="T63" s="4"/>
      <c r="U63" s="4"/>
      <c r="V63" s="4"/>
      <c r="W63" s="4"/>
      <c r="X63" s="4"/>
      <c r="Y63" s="92"/>
    </row>
    <row r="64" spans="1:25" ht="21" x14ac:dyDescent="0.35">
      <c r="A64" s="3" t="s">
        <v>1168</v>
      </c>
      <c r="B64" s="3" t="s">
        <v>1169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312.5</v>
      </c>
      <c r="K64" s="20">
        <v>312.5</v>
      </c>
      <c r="L64" s="24"/>
      <c r="M64" s="34">
        <f t="shared" si="0"/>
        <v>-312.5</v>
      </c>
      <c r="N64" s="135"/>
      <c r="O64" s="3" t="s">
        <v>1168</v>
      </c>
      <c r="P64" s="3" t="s">
        <v>1169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194.37499999999997</v>
      </c>
      <c r="Y64" s="92">
        <v>194.37499999999997</v>
      </c>
    </row>
    <row r="65" spans="1:25" ht="21" x14ac:dyDescent="0.35">
      <c r="A65" s="3"/>
      <c r="B65" s="3" t="s">
        <v>1170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418.75</v>
      </c>
      <c r="J65" s="4">
        <v>773.56091622270003</v>
      </c>
      <c r="K65" s="20">
        <v>1192.3109162227001</v>
      </c>
      <c r="L65" s="24"/>
      <c r="M65" s="34">
        <f t="shared" si="0"/>
        <v>-1192.3109162227001</v>
      </c>
      <c r="N65" s="135"/>
      <c r="O65" s="3"/>
      <c r="P65" s="3" t="s">
        <v>1170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260.46249999999998</v>
      </c>
      <c r="X65" s="4">
        <v>481.15488989049999</v>
      </c>
      <c r="Y65" s="92">
        <v>741.61738989049991</v>
      </c>
    </row>
    <row r="66" spans="1:25" ht="21" x14ac:dyDescent="0.35">
      <c r="A66" s="3" t="s">
        <v>1171</v>
      </c>
      <c r="B66" s="3"/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418.75</v>
      </c>
      <c r="J66" s="4">
        <v>1086.0609162227001</v>
      </c>
      <c r="K66" s="20">
        <v>1504.8109162227001</v>
      </c>
      <c r="L66" s="24">
        <v>7820</v>
      </c>
      <c r="M66" s="34">
        <f t="shared" si="0"/>
        <v>6315.1890837772999</v>
      </c>
      <c r="N66" s="135"/>
      <c r="O66" s="3" t="s">
        <v>1171</v>
      </c>
      <c r="P66" s="3"/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260.46249999999998</v>
      </c>
      <c r="X66" s="4">
        <v>675.52988989049993</v>
      </c>
      <c r="Y66" s="92">
        <v>935.99238989049991</v>
      </c>
    </row>
    <row r="67" spans="1:25" ht="21" x14ac:dyDescent="0.35">
      <c r="A67" s="3" t="s">
        <v>1172</v>
      </c>
      <c r="B67" s="3" t="s">
        <v>1173</v>
      </c>
      <c r="C67" s="4">
        <v>0</v>
      </c>
      <c r="D67" s="4">
        <v>0</v>
      </c>
      <c r="E67" s="4">
        <v>0</v>
      </c>
      <c r="F67" s="4">
        <v>0</v>
      </c>
      <c r="G67" s="4">
        <v>85.71437162090001</v>
      </c>
      <c r="H67" s="4">
        <v>0</v>
      </c>
      <c r="I67" s="4">
        <v>973.29374145558995</v>
      </c>
      <c r="J67" s="4">
        <v>0</v>
      </c>
      <c r="K67" s="20">
        <v>1059.00811307649</v>
      </c>
      <c r="L67" s="24"/>
      <c r="M67" s="34">
        <f t="shared" si="0"/>
        <v>-1059.00811307649</v>
      </c>
      <c r="N67" s="135"/>
      <c r="O67" s="3" t="s">
        <v>1172</v>
      </c>
      <c r="P67" s="3" t="s">
        <v>1173</v>
      </c>
      <c r="Q67" s="4">
        <v>0</v>
      </c>
      <c r="R67" s="4">
        <v>0</v>
      </c>
      <c r="S67" s="4">
        <v>0</v>
      </c>
      <c r="T67" s="4">
        <v>0</v>
      </c>
      <c r="U67" s="4">
        <v>53.314339148199998</v>
      </c>
      <c r="V67" s="4">
        <v>0</v>
      </c>
      <c r="W67" s="4">
        <v>605.38870718580006</v>
      </c>
      <c r="X67" s="4">
        <v>0</v>
      </c>
      <c r="Y67" s="92">
        <v>658.70304633400008</v>
      </c>
    </row>
    <row r="68" spans="1:25" ht="21" x14ac:dyDescent="0.35">
      <c r="A68" s="3"/>
      <c r="B68" s="3" t="s">
        <v>1174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1641.4359875846999</v>
      </c>
      <c r="J68" s="4">
        <v>0</v>
      </c>
      <c r="K68" s="20">
        <v>1641.4359875846999</v>
      </c>
      <c r="L68" s="24"/>
      <c r="M68" s="34">
        <f t="shared" si="0"/>
        <v>-1641.4359875846999</v>
      </c>
      <c r="N68" s="135"/>
      <c r="O68" s="3"/>
      <c r="P68" s="3" t="s">
        <v>1174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1020.9731842776999</v>
      </c>
      <c r="X68" s="4">
        <v>0</v>
      </c>
      <c r="Y68" s="92">
        <v>1020.9731842776999</v>
      </c>
    </row>
    <row r="69" spans="1:25" ht="21" x14ac:dyDescent="0.35">
      <c r="A69" s="3"/>
      <c r="B69" s="3" t="s">
        <v>1175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1436.6313640717999</v>
      </c>
      <c r="J69" s="4">
        <v>2447.08446513952</v>
      </c>
      <c r="K69" s="20">
        <v>3883.7158292113199</v>
      </c>
      <c r="L69" s="24"/>
      <c r="M69" s="34">
        <f t="shared" si="0"/>
        <v>-3883.7158292113199</v>
      </c>
      <c r="N69" s="135"/>
      <c r="O69" s="3"/>
      <c r="P69" s="3" t="s">
        <v>1175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893.58470845265413</v>
      </c>
      <c r="X69" s="4">
        <v>1522.0865373172403</v>
      </c>
      <c r="Y69" s="92">
        <v>2415.6712457698945</v>
      </c>
    </row>
    <row r="70" spans="1:25" ht="21" x14ac:dyDescent="0.35">
      <c r="A70" s="3"/>
      <c r="B70" s="3" t="s">
        <v>1176</v>
      </c>
      <c r="C70" s="4">
        <v>0</v>
      </c>
      <c r="D70" s="4">
        <v>0</v>
      </c>
      <c r="E70" s="4">
        <v>0</v>
      </c>
      <c r="F70" s="4">
        <v>0</v>
      </c>
      <c r="G70" s="4">
        <v>109.25216795999999</v>
      </c>
      <c r="H70" s="4">
        <v>672.17082471569995</v>
      </c>
      <c r="I70" s="4">
        <v>1839.09835623755</v>
      </c>
      <c r="J70" s="4">
        <v>1847.9479253697498</v>
      </c>
      <c r="K70" s="20">
        <v>4468.4692742829993</v>
      </c>
      <c r="L70" s="24"/>
      <c r="M70" s="34">
        <f t="shared" si="0"/>
        <v>-4468.4692742829993</v>
      </c>
      <c r="N70" s="135"/>
      <c r="O70" s="3"/>
      <c r="P70" s="3" t="s">
        <v>1176</v>
      </c>
      <c r="Q70" s="4">
        <v>0</v>
      </c>
      <c r="R70" s="4">
        <v>0</v>
      </c>
      <c r="S70" s="4">
        <v>0</v>
      </c>
      <c r="T70" s="4">
        <v>0</v>
      </c>
      <c r="U70" s="4">
        <v>67.954848471099993</v>
      </c>
      <c r="V70" s="4">
        <v>418.09025297300002</v>
      </c>
      <c r="W70" s="4">
        <v>1143.91917757995</v>
      </c>
      <c r="X70" s="4">
        <v>1149.4236095800904</v>
      </c>
      <c r="Y70" s="92">
        <v>2779.3878886041402</v>
      </c>
    </row>
    <row r="71" spans="1:25" ht="21" x14ac:dyDescent="0.35">
      <c r="A71" s="3"/>
      <c r="B71" s="3" t="s">
        <v>1172</v>
      </c>
      <c r="C71" s="4">
        <v>0</v>
      </c>
      <c r="D71" s="4">
        <v>0</v>
      </c>
      <c r="E71" s="4">
        <v>0</v>
      </c>
      <c r="F71" s="4">
        <v>0</v>
      </c>
      <c r="G71" s="4">
        <v>39.830783391270003</v>
      </c>
      <c r="H71" s="4">
        <v>154.37862334070002</v>
      </c>
      <c r="I71" s="4">
        <v>4147.6921941516202</v>
      </c>
      <c r="J71" s="4">
        <v>1029.0419097665399</v>
      </c>
      <c r="K71" s="20">
        <v>5370.9435106501305</v>
      </c>
      <c r="L71" s="24"/>
      <c r="M71" s="34">
        <f t="shared" si="0"/>
        <v>-5370.9435106501305</v>
      </c>
      <c r="N71" s="135"/>
      <c r="O71" s="3"/>
      <c r="P71" s="3" t="s">
        <v>1172</v>
      </c>
      <c r="Q71" s="4">
        <v>0</v>
      </c>
      <c r="R71" s="4">
        <v>0</v>
      </c>
      <c r="S71" s="4">
        <v>0</v>
      </c>
      <c r="T71" s="4">
        <v>0</v>
      </c>
      <c r="U71" s="4">
        <v>24.77474726937</v>
      </c>
      <c r="V71" s="4">
        <v>96.023503717869986</v>
      </c>
      <c r="W71" s="4">
        <v>2579.8645447623203</v>
      </c>
      <c r="X71" s="4">
        <v>640.06406787470007</v>
      </c>
      <c r="Y71" s="92">
        <v>3340.7268636242602</v>
      </c>
    </row>
    <row r="72" spans="1:25" ht="21" x14ac:dyDescent="0.35">
      <c r="A72" s="3"/>
      <c r="B72" s="3" t="s">
        <v>1177</v>
      </c>
      <c r="C72" s="4">
        <v>0</v>
      </c>
      <c r="D72" s="4">
        <v>0</v>
      </c>
      <c r="E72" s="4">
        <v>0</v>
      </c>
      <c r="F72" s="4">
        <v>0</v>
      </c>
      <c r="G72" s="4">
        <v>62.5551326354</v>
      </c>
      <c r="H72" s="4">
        <v>43.126359593399997</v>
      </c>
      <c r="I72" s="4">
        <v>2061.9343960392998</v>
      </c>
      <c r="J72" s="4">
        <v>714.24544435339999</v>
      </c>
      <c r="K72" s="20">
        <v>2881.8613326215</v>
      </c>
      <c r="L72" s="24"/>
      <c r="M72" s="34">
        <f t="shared" si="0"/>
        <v>-2881.8613326215</v>
      </c>
      <c r="N72" s="135"/>
      <c r="O72" s="3"/>
      <c r="P72" s="3" t="s">
        <v>1177</v>
      </c>
      <c r="Q72" s="4">
        <v>0</v>
      </c>
      <c r="R72" s="4">
        <v>0</v>
      </c>
      <c r="S72" s="4">
        <v>0</v>
      </c>
      <c r="T72" s="4">
        <v>0</v>
      </c>
      <c r="U72" s="4">
        <v>38.909292499199999</v>
      </c>
      <c r="V72" s="4">
        <v>26.824595667099999</v>
      </c>
      <c r="W72" s="4">
        <v>1282.5231943363001</v>
      </c>
      <c r="X72" s="4">
        <v>444.26066638800006</v>
      </c>
      <c r="Y72" s="92">
        <v>1792.5177488906002</v>
      </c>
    </row>
    <row r="73" spans="1:25" ht="21" x14ac:dyDescent="0.35">
      <c r="A73" s="3" t="s">
        <v>1178</v>
      </c>
      <c r="B73" s="3"/>
      <c r="C73" s="4">
        <v>0</v>
      </c>
      <c r="D73" s="4">
        <v>0</v>
      </c>
      <c r="E73" s="4">
        <v>0</v>
      </c>
      <c r="F73" s="4">
        <v>0</v>
      </c>
      <c r="G73" s="4">
        <v>297.35245560757005</v>
      </c>
      <c r="H73" s="4">
        <v>869.67580764980005</v>
      </c>
      <c r="I73" s="4">
        <v>12100.08603954056</v>
      </c>
      <c r="J73" s="4">
        <v>6038.3197446292097</v>
      </c>
      <c r="K73" s="20">
        <v>19305.434047427138</v>
      </c>
      <c r="L73" s="24">
        <v>41050</v>
      </c>
      <c r="M73" s="34">
        <f t="shared" si="0"/>
        <v>21744.565952572862</v>
      </c>
      <c r="N73" s="135"/>
      <c r="O73" s="3" t="s">
        <v>1178</v>
      </c>
      <c r="P73" s="3"/>
      <c r="Q73" s="4">
        <v>0</v>
      </c>
      <c r="R73" s="4">
        <v>0</v>
      </c>
      <c r="S73" s="4">
        <v>0</v>
      </c>
      <c r="T73" s="4">
        <v>0</v>
      </c>
      <c r="U73" s="4">
        <v>184.95322738787002</v>
      </c>
      <c r="V73" s="4">
        <v>540.93835235796996</v>
      </c>
      <c r="W73" s="4">
        <v>7526.2535165947247</v>
      </c>
      <c r="X73" s="4">
        <v>3755.8348811600308</v>
      </c>
      <c r="Y73" s="92">
        <v>12007.979977500596</v>
      </c>
    </row>
    <row r="74" spans="1:25" ht="21" x14ac:dyDescent="0.35">
      <c r="A74" s="3" t="s">
        <v>1179</v>
      </c>
      <c r="B74" s="3" t="s">
        <v>1180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626.71181004499999</v>
      </c>
      <c r="I74" s="4">
        <v>1043.75</v>
      </c>
      <c r="J74" s="4">
        <v>0</v>
      </c>
      <c r="K74" s="20">
        <v>1670.461810045</v>
      </c>
      <c r="L74" s="24"/>
      <c r="M74" s="34">
        <f t="shared" si="0"/>
        <v>-1670.461810045</v>
      </c>
      <c r="N74" s="135"/>
      <c r="O74" s="3" t="s">
        <v>1179</v>
      </c>
      <c r="P74" s="3" t="s">
        <v>1180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389.81474584800003</v>
      </c>
      <c r="W74" s="4">
        <v>649.21249999999998</v>
      </c>
      <c r="X74" s="4">
        <v>0</v>
      </c>
      <c r="Y74" s="92">
        <v>1039.0272458479999</v>
      </c>
    </row>
    <row r="75" spans="1:25" ht="21" x14ac:dyDescent="0.35">
      <c r="A75" s="3" t="s">
        <v>1181</v>
      </c>
      <c r="B75" s="3"/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626.71181004499999</v>
      </c>
      <c r="I75" s="4">
        <v>1043.75</v>
      </c>
      <c r="J75" s="4">
        <v>0</v>
      </c>
      <c r="K75" s="20">
        <v>1670.461810045</v>
      </c>
      <c r="L75" s="24">
        <v>8300</v>
      </c>
      <c r="M75" s="34">
        <f t="shared" si="0"/>
        <v>6629.5381899550002</v>
      </c>
      <c r="N75" s="135"/>
      <c r="O75" s="3" t="s">
        <v>1181</v>
      </c>
      <c r="P75" s="3"/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389.81474584800003</v>
      </c>
      <c r="W75" s="4">
        <v>649.21249999999998</v>
      </c>
      <c r="X75" s="4">
        <v>0</v>
      </c>
      <c r="Y75" s="92">
        <v>1039.0272458479999</v>
      </c>
    </row>
    <row r="76" spans="1:25" ht="21" x14ac:dyDescent="0.35">
      <c r="A76" s="3" t="s">
        <v>3437</v>
      </c>
      <c r="B76" s="3"/>
      <c r="C76" s="4"/>
      <c r="D76" s="4"/>
      <c r="E76" s="4"/>
      <c r="F76" s="4"/>
      <c r="G76" s="4"/>
      <c r="H76" s="4"/>
      <c r="I76" s="4"/>
      <c r="J76" s="4"/>
      <c r="K76" s="20"/>
      <c r="L76" s="24"/>
      <c r="M76" s="34">
        <f t="shared" ref="M76:M107" si="1">SUM(L76-K76)</f>
        <v>0</v>
      </c>
      <c r="N76" s="135"/>
      <c r="O76" s="3" t="s">
        <v>3437</v>
      </c>
      <c r="P76" s="3"/>
      <c r="Q76" s="4"/>
      <c r="R76" s="4"/>
      <c r="S76" s="4"/>
      <c r="T76" s="4"/>
      <c r="U76" s="4"/>
      <c r="V76" s="4"/>
      <c r="W76" s="4"/>
      <c r="X76" s="4"/>
      <c r="Y76" s="92"/>
    </row>
    <row r="77" spans="1:25" ht="21" x14ac:dyDescent="0.35">
      <c r="A77" s="3" t="s">
        <v>3438</v>
      </c>
      <c r="B77" s="3"/>
      <c r="C77" s="4"/>
      <c r="D77" s="4"/>
      <c r="E77" s="4"/>
      <c r="F77" s="4"/>
      <c r="G77" s="4"/>
      <c r="H77" s="4"/>
      <c r="I77" s="4"/>
      <c r="J77" s="4"/>
      <c r="K77" s="20"/>
      <c r="L77" s="24">
        <v>4300</v>
      </c>
      <c r="M77" s="34">
        <f t="shared" si="1"/>
        <v>4300</v>
      </c>
      <c r="N77" s="135"/>
      <c r="O77" s="3" t="s">
        <v>3438</v>
      </c>
      <c r="P77" s="3"/>
      <c r="Q77" s="4"/>
      <c r="R77" s="4"/>
      <c r="S77" s="4"/>
      <c r="T77" s="4"/>
      <c r="U77" s="4"/>
      <c r="V77" s="4"/>
      <c r="W77" s="4"/>
      <c r="X77" s="4"/>
      <c r="Y77" s="92"/>
    </row>
    <row r="78" spans="1:25" ht="21" x14ac:dyDescent="0.35">
      <c r="A78" s="3" t="s">
        <v>1182</v>
      </c>
      <c r="B78" s="3" t="s">
        <v>1183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203.85097170899999</v>
      </c>
      <c r="K78" s="20">
        <v>203.85097170899999</v>
      </c>
      <c r="L78" s="24"/>
      <c r="M78" s="34">
        <f t="shared" si="1"/>
        <v>-203.85097170899999</v>
      </c>
      <c r="N78" s="135"/>
      <c r="O78" s="3" t="s">
        <v>1182</v>
      </c>
      <c r="P78" s="3" t="s">
        <v>1183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126.795304403</v>
      </c>
      <c r="Y78" s="92">
        <v>126.795304403</v>
      </c>
    </row>
    <row r="79" spans="1:25" ht="21" x14ac:dyDescent="0.35">
      <c r="A79" s="3"/>
      <c r="B79" s="3" t="s">
        <v>1184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2716.0676257914802</v>
      </c>
      <c r="K79" s="20">
        <v>2716.0676257914802</v>
      </c>
      <c r="L79" s="24"/>
      <c r="M79" s="34">
        <f t="shared" si="1"/>
        <v>-2716.0676257914802</v>
      </c>
      <c r="N79" s="135"/>
      <c r="O79" s="3"/>
      <c r="P79" s="3" t="s">
        <v>1184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1689.3940632421904</v>
      </c>
      <c r="Y79" s="92">
        <v>1689.3940632421904</v>
      </c>
    </row>
    <row r="80" spans="1:25" ht="21" x14ac:dyDescent="0.35">
      <c r="A80" s="3"/>
      <c r="B80" s="3" t="s">
        <v>1182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802.96554590458004</v>
      </c>
      <c r="K80" s="20">
        <v>802.96554590458004</v>
      </c>
      <c r="L80" s="24"/>
      <c r="M80" s="34">
        <f t="shared" si="1"/>
        <v>-802.96554590458004</v>
      </c>
      <c r="N80" s="135"/>
      <c r="O80" s="3"/>
      <c r="P80" s="3" t="s">
        <v>1182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499.44456955275996</v>
      </c>
      <c r="Y80" s="92">
        <v>499.44456955275996</v>
      </c>
    </row>
    <row r="81" spans="1:25" ht="21" x14ac:dyDescent="0.35">
      <c r="A81" s="3" t="s">
        <v>1185</v>
      </c>
      <c r="B81" s="3"/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3722.8841434050601</v>
      </c>
      <c r="K81" s="20">
        <v>3722.8841434050601</v>
      </c>
      <c r="L81" s="24">
        <v>38270</v>
      </c>
      <c r="M81" s="34">
        <f t="shared" si="1"/>
        <v>34547.115856594937</v>
      </c>
      <c r="N81" s="135"/>
      <c r="O81" s="3" t="s">
        <v>1185</v>
      </c>
      <c r="P81" s="3"/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2315.6339371979502</v>
      </c>
      <c r="Y81" s="92">
        <v>2315.6339371979502</v>
      </c>
    </row>
    <row r="82" spans="1:25" ht="21" x14ac:dyDescent="0.35">
      <c r="A82" s="3" t="s">
        <v>1071</v>
      </c>
      <c r="B82" s="3" t="s">
        <v>1186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1839.3521997590001</v>
      </c>
      <c r="J82" s="4">
        <v>0</v>
      </c>
      <c r="K82" s="20">
        <v>1839.3521997590001</v>
      </c>
      <c r="L82" s="24"/>
      <c r="M82" s="34">
        <f t="shared" si="1"/>
        <v>-1839.3521997590001</v>
      </c>
      <c r="N82" s="135"/>
      <c r="O82" s="3" t="s">
        <v>1071</v>
      </c>
      <c r="P82" s="3" t="s">
        <v>1186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1144.0770682500001</v>
      </c>
      <c r="X82" s="4">
        <v>0</v>
      </c>
      <c r="Y82" s="92">
        <v>1144.0770682500001</v>
      </c>
    </row>
    <row r="83" spans="1:25" ht="21" x14ac:dyDescent="0.35">
      <c r="A83" s="3"/>
      <c r="B83" s="3" t="s">
        <v>1187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554.39780024100003</v>
      </c>
      <c r="J83" s="4">
        <v>0</v>
      </c>
      <c r="K83" s="20">
        <v>554.39780024100003</v>
      </c>
      <c r="L83" s="24"/>
      <c r="M83" s="34">
        <f t="shared" si="1"/>
        <v>-554.39780024100003</v>
      </c>
      <c r="N83" s="135"/>
      <c r="O83" s="3"/>
      <c r="P83" s="3" t="s">
        <v>1187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344.83543175</v>
      </c>
      <c r="X83" s="4">
        <v>0</v>
      </c>
      <c r="Y83" s="92">
        <v>344.83543175</v>
      </c>
    </row>
    <row r="84" spans="1:25" ht="21" x14ac:dyDescent="0.35">
      <c r="A84" s="3"/>
      <c r="B84" s="3" t="s">
        <v>1188</v>
      </c>
      <c r="C84" s="4">
        <v>49.764710059000009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20">
        <v>49.764710059000009</v>
      </c>
      <c r="L84" s="24"/>
      <c r="M84" s="34">
        <f t="shared" si="1"/>
        <v>-49.764710059000009</v>
      </c>
      <c r="N84" s="135"/>
      <c r="O84" s="3"/>
      <c r="P84" s="3" t="s">
        <v>1188</v>
      </c>
      <c r="Q84" s="4">
        <v>32.396826248389999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92">
        <v>32.396826248389999</v>
      </c>
    </row>
    <row r="85" spans="1:25" ht="21" x14ac:dyDescent="0.35">
      <c r="A85" s="3"/>
      <c r="B85" s="3" t="s">
        <v>1189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184.23308425291</v>
      </c>
      <c r="J85" s="4">
        <v>0</v>
      </c>
      <c r="K85" s="20">
        <v>184.23308425291</v>
      </c>
      <c r="L85" s="24"/>
      <c r="M85" s="34">
        <f t="shared" si="1"/>
        <v>-184.23308425291</v>
      </c>
      <c r="N85" s="135"/>
      <c r="O85" s="3"/>
      <c r="P85" s="3" t="s">
        <v>1189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114.592978405632</v>
      </c>
      <c r="X85" s="4">
        <v>0</v>
      </c>
      <c r="Y85" s="92">
        <v>114.592978405632</v>
      </c>
    </row>
    <row r="86" spans="1:25" ht="21" x14ac:dyDescent="0.35">
      <c r="A86" s="3" t="s">
        <v>1190</v>
      </c>
      <c r="B86" s="3"/>
      <c r="C86" s="4">
        <v>49.764710059000009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2577.98308425291</v>
      </c>
      <c r="J86" s="4">
        <v>0</v>
      </c>
      <c r="K86" s="20">
        <v>2627.7477943119102</v>
      </c>
      <c r="L86" s="24">
        <v>21400</v>
      </c>
      <c r="M86" s="34">
        <f t="shared" si="1"/>
        <v>18772.252205688092</v>
      </c>
      <c r="N86" s="135"/>
      <c r="O86" s="3" t="s">
        <v>1190</v>
      </c>
      <c r="P86" s="3"/>
      <c r="Q86" s="4">
        <v>32.396826248389999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1603.5054784056322</v>
      </c>
      <c r="X86" s="4">
        <v>0</v>
      </c>
      <c r="Y86" s="92">
        <v>1635.9023046540221</v>
      </c>
    </row>
    <row r="87" spans="1:25" ht="21" x14ac:dyDescent="0.35">
      <c r="A87" s="3" t="s">
        <v>1191</v>
      </c>
      <c r="B87" s="3" t="s">
        <v>1192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312.49075415900001</v>
      </c>
      <c r="K87" s="20">
        <v>312.49075415900001</v>
      </c>
      <c r="L87" s="24"/>
      <c r="M87" s="34">
        <f t="shared" si="1"/>
        <v>-312.49075415900001</v>
      </c>
      <c r="N87" s="135"/>
      <c r="O87" s="3" t="s">
        <v>1191</v>
      </c>
      <c r="P87" s="3" t="s">
        <v>1192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194.36924908690003</v>
      </c>
      <c r="Y87" s="92">
        <v>194.36924908690003</v>
      </c>
    </row>
    <row r="88" spans="1:25" ht="21" x14ac:dyDescent="0.35">
      <c r="A88" s="3"/>
      <c r="B88" s="3" t="s">
        <v>1193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25</v>
      </c>
      <c r="K88" s="20">
        <v>25</v>
      </c>
      <c r="L88" s="24"/>
      <c r="M88" s="34">
        <f t="shared" si="1"/>
        <v>-25</v>
      </c>
      <c r="N88" s="135"/>
      <c r="O88" s="3"/>
      <c r="P88" s="3" t="s">
        <v>1193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15.55</v>
      </c>
      <c r="Y88" s="92">
        <v>15.55</v>
      </c>
    </row>
    <row r="89" spans="1:25" ht="21" x14ac:dyDescent="0.35">
      <c r="A89" s="3"/>
      <c r="B89" s="3" t="s">
        <v>1055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345.01745739149999</v>
      </c>
      <c r="K89" s="20">
        <v>345.01745739149999</v>
      </c>
      <c r="L89" s="24"/>
      <c r="M89" s="34">
        <f t="shared" si="1"/>
        <v>-345.01745739149999</v>
      </c>
      <c r="N89" s="135"/>
      <c r="O89" s="3"/>
      <c r="P89" s="3" t="s">
        <v>1055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214.60085849744996</v>
      </c>
      <c r="Y89" s="92">
        <v>214.60085849744996</v>
      </c>
    </row>
    <row r="90" spans="1:25" ht="21" x14ac:dyDescent="0.35">
      <c r="A90" s="3" t="s">
        <v>1194</v>
      </c>
      <c r="B90" s="3"/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682.50821155049994</v>
      </c>
      <c r="K90" s="20">
        <v>682.50821155049994</v>
      </c>
      <c r="L90" s="24">
        <v>18120</v>
      </c>
      <c r="M90" s="34">
        <f t="shared" si="1"/>
        <v>17437.491788449501</v>
      </c>
      <c r="N90" s="135"/>
      <c r="O90" s="3" t="s">
        <v>1194</v>
      </c>
      <c r="P90" s="3"/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424.52010758435</v>
      </c>
      <c r="Y90" s="92">
        <v>424.52010758435</v>
      </c>
    </row>
    <row r="91" spans="1:25" ht="21" x14ac:dyDescent="0.35">
      <c r="A91" s="3" t="s">
        <v>1195</v>
      </c>
      <c r="B91" s="3" t="s">
        <v>1196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106.25</v>
      </c>
      <c r="K91" s="20">
        <v>106.25</v>
      </c>
      <c r="L91" s="24"/>
      <c r="M91" s="34">
        <f t="shared" si="1"/>
        <v>-106.25</v>
      </c>
      <c r="N91" s="135"/>
      <c r="O91" s="3" t="s">
        <v>1195</v>
      </c>
      <c r="P91" s="3" t="s">
        <v>1196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66.087500000000006</v>
      </c>
      <c r="Y91" s="92">
        <v>66.087500000000006</v>
      </c>
    </row>
    <row r="92" spans="1:25" ht="21" x14ac:dyDescent="0.35">
      <c r="A92" s="3"/>
      <c r="B92" s="3" t="s">
        <v>1197</v>
      </c>
      <c r="C92" s="4">
        <v>20.841643791199999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127.52318181699998</v>
      </c>
      <c r="K92" s="20">
        <v>148.36482560819996</v>
      </c>
      <c r="L92" s="24"/>
      <c r="M92" s="34">
        <f t="shared" si="1"/>
        <v>-148.36482560819996</v>
      </c>
      <c r="N92" s="135"/>
      <c r="O92" s="3"/>
      <c r="P92" s="3" t="s">
        <v>1197</v>
      </c>
      <c r="Q92" s="4">
        <v>13.5679101081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79.319419090189996</v>
      </c>
      <c r="Y92" s="92">
        <v>92.88732919828999</v>
      </c>
    </row>
    <row r="93" spans="1:25" ht="21" x14ac:dyDescent="0.35">
      <c r="A93" s="3"/>
      <c r="B93" s="3" t="s">
        <v>1195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31.25</v>
      </c>
      <c r="K93" s="20">
        <v>31.25</v>
      </c>
      <c r="L93" s="24"/>
      <c r="M93" s="34">
        <f t="shared" si="1"/>
        <v>-31.25</v>
      </c>
      <c r="N93" s="135"/>
      <c r="O93" s="3"/>
      <c r="P93" s="3" t="s">
        <v>1195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19.4375</v>
      </c>
      <c r="Y93" s="92">
        <v>19.4375</v>
      </c>
    </row>
    <row r="94" spans="1:25" ht="21" x14ac:dyDescent="0.35">
      <c r="A94" s="3" t="s">
        <v>1198</v>
      </c>
      <c r="B94" s="3"/>
      <c r="C94" s="4">
        <v>20.841643791199999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265.02318181699997</v>
      </c>
      <c r="K94" s="20">
        <v>285.86482560819996</v>
      </c>
      <c r="L94" s="24">
        <v>4980</v>
      </c>
      <c r="M94" s="34">
        <f t="shared" si="1"/>
        <v>4694.1351743918003</v>
      </c>
      <c r="N94" s="135"/>
      <c r="O94" s="3" t="s">
        <v>1198</v>
      </c>
      <c r="P94" s="3"/>
      <c r="Q94" s="4">
        <v>13.5679101081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164.84441909019</v>
      </c>
      <c r="Y94" s="92">
        <v>178.41232919829</v>
      </c>
    </row>
    <row r="95" spans="1:25" ht="21" x14ac:dyDescent="0.35">
      <c r="A95" s="3" t="s">
        <v>1199</v>
      </c>
      <c r="B95" s="3" t="s">
        <v>1200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245.49213702604999</v>
      </c>
      <c r="K95" s="20">
        <v>245.49213702604999</v>
      </c>
      <c r="L95" s="24"/>
      <c r="M95" s="34">
        <f t="shared" si="1"/>
        <v>-245.49213702604999</v>
      </c>
      <c r="N95" s="135"/>
      <c r="O95" s="3" t="s">
        <v>1199</v>
      </c>
      <c r="P95" s="3" t="s">
        <v>1200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152.69610923020002</v>
      </c>
      <c r="Y95" s="92">
        <v>152.69610923020002</v>
      </c>
    </row>
    <row r="96" spans="1:25" ht="21" x14ac:dyDescent="0.35">
      <c r="A96" s="3"/>
      <c r="B96" s="3" t="s">
        <v>1201</v>
      </c>
      <c r="C96" s="4">
        <v>60.5232098675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20">
        <v>60.5232098675</v>
      </c>
      <c r="L96" s="24"/>
      <c r="M96" s="34">
        <f t="shared" si="1"/>
        <v>-60.5232098675</v>
      </c>
      <c r="N96" s="135"/>
      <c r="O96" s="3"/>
      <c r="P96" s="3" t="s">
        <v>1201</v>
      </c>
      <c r="Q96" s="4">
        <v>39.400609623699999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92">
        <v>39.400609623699999</v>
      </c>
    </row>
    <row r="97" spans="1:25" ht="21" x14ac:dyDescent="0.35">
      <c r="A97" s="3"/>
      <c r="B97" s="3" t="s">
        <v>1202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895.40523147163992</v>
      </c>
      <c r="K97" s="20">
        <v>895.40523147163992</v>
      </c>
      <c r="L97" s="24"/>
      <c r="M97" s="34">
        <f t="shared" si="1"/>
        <v>-895.40523147163992</v>
      </c>
      <c r="N97" s="135"/>
      <c r="O97" s="3"/>
      <c r="P97" s="3" t="s">
        <v>1202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556.94205397539997</v>
      </c>
      <c r="Y97" s="92">
        <v>556.94205397539997</v>
      </c>
    </row>
    <row r="98" spans="1:25" ht="21" x14ac:dyDescent="0.35">
      <c r="A98" s="3"/>
      <c r="B98" s="3" t="s">
        <v>1203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31.080504259400001</v>
      </c>
      <c r="K98" s="20">
        <v>31.080504259400001</v>
      </c>
      <c r="L98" s="24"/>
      <c r="M98" s="34">
        <f t="shared" si="1"/>
        <v>-31.080504259400001</v>
      </c>
      <c r="N98" s="135"/>
      <c r="O98" s="3"/>
      <c r="P98" s="3" t="s">
        <v>1203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19.3320736493</v>
      </c>
      <c r="Y98" s="92">
        <v>19.3320736493</v>
      </c>
    </row>
    <row r="99" spans="1:25" ht="21" x14ac:dyDescent="0.35">
      <c r="A99" s="3"/>
      <c r="B99" s="3" t="s">
        <v>1204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562.32316398213004</v>
      </c>
      <c r="K99" s="20">
        <v>562.32316398213004</v>
      </c>
      <c r="L99" s="24"/>
      <c r="M99" s="34">
        <f t="shared" si="1"/>
        <v>-562.32316398213004</v>
      </c>
      <c r="N99" s="135"/>
      <c r="O99" s="3"/>
      <c r="P99" s="3" t="s">
        <v>1204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349.76500799689995</v>
      </c>
      <c r="Y99" s="92">
        <v>349.76500799689995</v>
      </c>
    </row>
    <row r="100" spans="1:25" ht="21" x14ac:dyDescent="0.35">
      <c r="A100" s="3" t="s">
        <v>1205</v>
      </c>
      <c r="B100" s="3"/>
      <c r="C100" s="4">
        <v>60.5232098675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1734.3010367392199</v>
      </c>
      <c r="K100" s="20">
        <v>1794.82424660672</v>
      </c>
      <c r="L100" s="24">
        <v>11810</v>
      </c>
      <c r="M100" s="34">
        <f t="shared" si="1"/>
        <v>10015.17575339328</v>
      </c>
      <c r="N100" s="135"/>
      <c r="O100" s="3" t="s">
        <v>1205</v>
      </c>
      <c r="P100" s="3"/>
      <c r="Q100" s="4">
        <v>39.400609623699999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1078.7352448518</v>
      </c>
      <c r="Y100" s="92">
        <v>1118.1358544754999</v>
      </c>
    </row>
    <row r="101" spans="1:25" ht="21" x14ac:dyDescent="0.35">
      <c r="A101" s="3" t="s">
        <v>3439</v>
      </c>
      <c r="B101" s="3"/>
      <c r="C101" s="4"/>
      <c r="D101" s="4"/>
      <c r="E101" s="4"/>
      <c r="F101" s="4"/>
      <c r="G101" s="4"/>
      <c r="H101" s="4"/>
      <c r="I101" s="4"/>
      <c r="J101" s="4"/>
      <c r="K101" s="20"/>
      <c r="L101" s="24"/>
      <c r="M101" s="34">
        <f t="shared" si="1"/>
        <v>0</v>
      </c>
      <c r="N101" s="135"/>
      <c r="O101" s="3" t="s">
        <v>3439</v>
      </c>
      <c r="P101" s="3"/>
      <c r="Q101" s="4"/>
      <c r="R101" s="4"/>
      <c r="S101" s="4"/>
      <c r="T101" s="4"/>
      <c r="U101" s="4"/>
      <c r="V101" s="4"/>
      <c r="W101" s="4"/>
      <c r="X101" s="4"/>
      <c r="Y101" s="92"/>
    </row>
    <row r="102" spans="1:25" ht="21" x14ac:dyDescent="0.35">
      <c r="A102" s="3" t="s">
        <v>3440</v>
      </c>
      <c r="B102" s="3"/>
      <c r="C102" s="4"/>
      <c r="D102" s="4"/>
      <c r="E102" s="4"/>
      <c r="F102" s="4"/>
      <c r="G102" s="4"/>
      <c r="H102" s="4"/>
      <c r="I102" s="4"/>
      <c r="J102" s="4"/>
      <c r="K102" s="20"/>
      <c r="L102" s="24">
        <v>7020</v>
      </c>
      <c r="M102" s="34">
        <f t="shared" si="1"/>
        <v>7020</v>
      </c>
      <c r="N102" s="135"/>
      <c r="O102" s="3" t="s">
        <v>3440</v>
      </c>
      <c r="P102" s="3"/>
      <c r="Q102" s="4"/>
      <c r="R102" s="4"/>
      <c r="S102" s="4"/>
      <c r="T102" s="4"/>
      <c r="U102" s="4"/>
      <c r="V102" s="4"/>
      <c r="W102" s="4"/>
      <c r="X102" s="4"/>
      <c r="Y102" s="92"/>
    </row>
    <row r="103" spans="1:25" ht="21" x14ac:dyDescent="0.35">
      <c r="A103" s="3" t="s">
        <v>1206</v>
      </c>
      <c r="B103" s="3" t="s">
        <v>948</v>
      </c>
      <c r="C103" s="4">
        <v>302.79358275589999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20">
        <v>302.79358275589999</v>
      </c>
      <c r="L103" s="24"/>
      <c r="M103" s="34">
        <f t="shared" si="1"/>
        <v>-302.79358275589999</v>
      </c>
      <c r="N103" s="135"/>
      <c r="O103" s="3" t="s">
        <v>1206</v>
      </c>
      <c r="P103" s="3" t="s">
        <v>948</v>
      </c>
      <c r="Q103" s="4">
        <v>197.1186223741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92">
        <v>197.1186223741</v>
      </c>
    </row>
    <row r="104" spans="1:25" ht="21" x14ac:dyDescent="0.35">
      <c r="A104" s="3"/>
      <c r="B104" s="3" t="s">
        <v>1199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1612.5</v>
      </c>
      <c r="J104" s="4">
        <v>0</v>
      </c>
      <c r="K104" s="20">
        <v>1612.5</v>
      </c>
      <c r="L104" s="24"/>
      <c r="M104" s="34">
        <f t="shared" si="1"/>
        <v>-1612.5</v>
      </c>
      <c r="N104" s="135"/>
      <c r="O104" s="3"/>
      <c r="P104" s="3" t="s">
        <v>1199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1002.975</v>
      </c>
      <c r="X104" s="4">
        <v>0</v>
      </c>
      <c r="Y104" s="92">
        <v>1002.975</v>
      </c>
    </row>
    <row r="105" spans="1:25" ht="21" x14ac:dyDescent="0.35">
      <c r="A105" s="3"/>
      <c r="B105" s="3" t="s">
        <v>1206</v>
      </c>
      <c r="C105" s="4">
        <v>548.50243191599998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20">
        <v>548.50243191599998</v>
      </c>
      <c r="L105" s="24"/>
      <c r="M105" s="34">
        <f t="shared" si="1"/>
        <v>-548.50243191599998</v>
      </c>
      <c r="N105" s="135"/>
      <c r="O105" s="3"/>
      <c r="P105" s="3" t="s">
        <v>1206</v>
      </c>
      <c r="Q105" s="4">
        <v>357.07508317700001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92">
        <v>357.07508317700001</v>
      </c>
    </row>
    <row r="106" spans="1:25" ht="21" x14ac:dyDescent="0.35">
      <c r="A106" s="3" t="s">
        <v>1207</v>
      </c>
      <c r="B106" s="3"/>
      <c r="C106" s="4">
        <v>851.29601467189991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1612.5</v>
      </c>
      <c r="J106" s="4">
        <v>0</v>
      </c>
      <c r="K106" s="20">
        <v>2463.7960146718997</v>
      </c>
      <c r="L106" s="24">
        <v>10780</v>
      </c>
      <c r="M106" s="34">
        <f t="shared" si="1"/>
        <v>8316.2039853281003</v>
      </c>
      <c r="N106" s="135"/>
      <c r="O106" s="3" t="s">
        <v>1207</v>
      </c>
      <c r="P106" s="3"/>
      <c r="Q106" s="4">
        <v>554.19370555110004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1002.975</v>
      </c>
      <c r="X106" s="4">
        <v>0</v>
      </c>
      <c r="Y106" s="92">
        <v>1557.1687055511002</v>
      </c>
    </row>
    <row r="107" spans="1:25" ht="21" x14ac:dyDescent="0.35">
      <c r="A107" s="221" t="s">
        <v>142</v>
      </c>
      <c r="B107" s="222"/>
      <c r="C107" s="92">
        <v>1321.3726703149</v>
      </c>
      <c r="D107" s="92">
        <v>0</v>
      </c>
      <c r="E107" s="92">
        <v>0</v>
      </c>
      <c r="F107" s="92">
        <v>0</v>
      </c>
      <c r="G107" s="92">
        <v>2136.14362475392</v>
      </c>
      <c r="H107" s="92">
        <v>2143.409483251</v>
      </c>
      <c r="I107" s="92">
        <v>60412.168266367451</v>
      </c>
      <c r="J107" s="92">
        <v>13529.097234363689</v>
      </c>
      <c r="K107" s="92">
        <v>79542.191279050952</v>
      </c>
      <c r="L107" s="92">
        <f>SUM(L11:L106)</f>
        <v>386000</v>
      </c>
      <c r="M107" s="135">
        <f t="shared" si="1"/>
        <v>306457.80872094905</v>
      </c>
      <c r="N107" s="135"/>
      <c r="O107" s="221" t="s">
        <v>142</v>
      </c>
      <c r="P107" s="222"/>
      <c r="Q107" s="92">
        <v>860.21360837469001</v>
      </c>
      <c r="R107" s="92">
        <v>0</v>
      </c>
      <c r="S107" s="92">
        <v>0</v>
      </c>
      <c r="T107" s="92">
        <v>0</v>
      </c>
      <c r="U107" s="92">
        <v>1328.68133459705</v>
      </c>
      <c r="V107" s="92">
        <v>1333.2006985819698</v>
      </c>
      <c r="W107" s="92">
        <v>37576.368661693719</v>
      </c>
      <c r="X107" s="92">
        <v>8415.0984797748206</v>
      </c>
      <c r="Y107" s="92">
        <v>49513.562783022244</v>
      </c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107:P107"/>
    <mergeCell ref="B5:M5"/>
    <mergeCell ref="B6:M6"/>
    <mergeCell ref="A107:B107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10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view="pageBreakPreview" zoomScale="60" workbookViewId="0">
      <selection activeCell="A3" sqref="A3:A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customWidth="1"/>
    <col min="15" max="15" width="18.375" customWidth="1"/>
    <col min="16" max="16" width="16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9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1208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98"/>
      <c r="O2" s="192" t="s">
        <v>5504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98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98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98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38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98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06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07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110" t="s">
        <v>3403</v>
      </c>
      <c r="N10" s="108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1209</v>
      </c>
      <c r="B11" s="3" t="s">
        <v>1210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868.75000000039995</v>
      </c>
      <c r="J11" s="4">
        <v>0</v>
      </c>
      <c r="K11" s="20">
        <v>868.75000000039995</v>
      </c>
      <c r="L11" s="24"/>
      <c r="M11" s="19">
        <f>SUM(L11-K11)</f>
        <v>-868.75000000039995</v>
      </c>
      <c r="N11" s="132"/>
      <c r="O11" s="3" t="s">
        <v>1209</v>
      </c>
      <c r="P11" s="3" t="s">
        <v>1210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330.12500000019003</v>
      </c>
      <c r="X11" s="4">
        <v>0</v>
      </c>
      <c r="Y11" s="92">
        <v>330.12500000019003</v>
      </c>
    </row>
    <row r="12" spans="1:27" ht="21" x14ac:dyDescent="0.35">
      <c r="A12" s="3"/>
      <c r="B12" s="3" t="s">
        <v>1211</v>
      </c>
      <c r="C12" s="4">
        <v>26.869773809200002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118.35182581079</v>
      </c>
      <c r="J12" s="4">
        <v>0</v>
      </c>
      <c r="K12" s="20">
        <v>145.22159961999</v>
      </c>
      <c r="L12" s="24"/>
      <c r="M12" s="19">
        <f t="shared" ref="M12:M37" si="0">SUM(L12-K12)</f>
        <v>-145.22159961999</v>
      </c>
      <c r="N12" s="132"/>
      <c r="O12" s="3"/>
      <c r="P12" s="3" t="s">
        <v>1211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44.973693808100002</v>
      </c>
      <c r="X12" s="4">
        <v>0</v>
      </c>
      <c r="Y12" s="92">
        <v>44.973693808100002</v>
      </c>
    </row>
    <row r="13" spans="1:27" ht="21" x14ac:dyDescent="0.35">
      <c r="A13" s="3"/>
      <c r="B13" s="3" t="s">
        <v>1212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1219.0822412305999</v>
      </c>
      <c r="J13" s="4">
        <v>0</v>
      </c>
      <c r="K13" s="20">
        <v>1219.0822412305999</v>
      </c>
      <c r="L13" s="24"/>
      <c r="M13" s="19">
        <f t="shared" si="0"/>
        <v>-1219.0822412305999</v>
      </c>
      <c r="N13" s="132"/>
      <c r="O13" s="3"/>
      <c r="P13" s="3" t="s">
        <v>1212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463.25125166769999</v>
      </c>
      <c r="X13" s="4">
        <v>0</v>
      </c>
      <c r="Y13" s="92">
        <v>463.25125166769999</v>
      </c>
    </row>
    <row r="14" spans="1:27" ht="21" x14ac:dyDescent="0.35">
      <c r="A14" s="3"/>
      <c r="B14" s="3" t="s">
        <v>1213</v>
      </c>
      <c r="C14" s="4">
        <v>112.46164932000001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180.544595356</v>
      </c>
      <c r="J14" s="4">
        <v>0</v>
      </c>
      <c r="K14" s="20">
        <v>293.00624467599999</v>
      </c>
      <c r="L14" s="24"/>
      <c r="M14" s="19">
        <f t="shared" si="0"/>
        <v>-293.00624467599999</v>
      </c>
      <c r="N14" s="132"/>
      <c r="O14" s="3"/>
      <c r="P14" s="3" t="s">
        <v>1213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68.606946235300001</v>
      </c>
      <c r="X14" s="4">
        <v>0</v>
      </c>
      <c r="Y14" s="92">
        <v>68.606946235300001</v>
      </c>
    </row>
    <row r="15" spans="1:27" ht="21" x14ac:dyDescent="0.35">
      <c r="A15" s="3" t="s">
        <v>1214</v>
      </c>
      <c r="B15" s="3"/>
      <c r="C15" s="4">
        <v>139.3314231292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2386.7286623977902</v>
      </c>
      <c r="J15" s="4">
        <v>0</v>
      </c>
      <c r="K15" s="20">
        <v>2526.06008552699</v>
      </c>
      <c r="L15" s="24">
        <v>5840</v>
      </c>
      <c r="M15" s="19">
        <f t="shared" si="0"/>
        <v>3313.93991447301</v>
      </c>
      <c r="N15" s="132"/>
      <c r="O15" s="3" t="s">
        <v>1214</v>
      </c>
      <c r="P15" s="3"/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906.95689171129004</v>
      </c>
      <c r="X15" s="4">
        <v>0</v>
      </c>
      <c r="Y15" s="92">
        <v>906.95689171129004</v>
      </c>
    </row>
    <row r="16" spans="1:27" ht="21" x14ac:dyDescent="0.35">
      <c r="A16" s="3" t="s">
        <v>1215</v>
      </c>
      <c r="B16" s="3" t="s">
        <v>1216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3.12210347687</v>
      </c>
      <c r="J16" s="4">
        <v>0</v>
      </c>
      <c r="K16" s="20">
        <v>3.12210347687</v>
      </c>
      <c r="L16" s="24"/>
      <c r="M16" s="19">
        <f t="shared" si="0"/>
        <v>-3.12210347687</v>
      </c>
      <c r="N16" s="132"/>
      <c r="O16" s="3" t="s">
        <v>1215</v>
      </c>
      <c r="P16" s="3" t="s">
        <v>1216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1.1863993212099999</v>
      </c>
      <c r="X16" s="4">
        <v>0</v>
      </c>
      <c r="Y16" s="92">
        <v>1.1863993212099999</v>
      </c>
    </row>
    <row r="17" spans="1:25" ht="21" x14ac:dyDescent="0.35">
      <c r="A17" s="3"/>
      <c r="B17" s="3" t="s">
        <v>1217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112.5</v>
      </c>
      <c r="J17" s="4">
        <v>0</v>
      </c>
      <c r="K17" s="20">
        <v>112.5</v>
      </c>
      <c r="L17" s="24"/>
      <c r="M17" s="19">
        <f t="shared" si="0"/>
        <v>-112.5</v>
      </c>
      <c r="N17" s="132"/>
      <c r="O17" s="3"/>
      <c r="P17" s="3" t="s">
        <v>1217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42.75</v>
      </c>
      <c r="X17" s="4">
        <v>0</v>
      </c>
      <c r="Y17" s="92">
        <v>42.75</v>
      </c>
    </row>
    <row r="18" spans="1:25" ht="21" x14ac:dyDescent="0.35">
      <c r="A18" s="3"/>
      <c r="B18" s="3" t="s">
        <v>1218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371.8185999781</v>
      </c>
      <c r="J18" s="4">
        <v>0</v>
      </c>
      <c r="K18" s="20">
        <v>371.8185999781</v>
      </c>
      <c r="L18" s="24"/>
      <c r="M18" s="19">
        <f t="shared" si="0"/>
        <v>-371.8185999781</v>
      </c>
      <c r="N18" s="132"/>
      <c r="O18" s="3"/>
      <c r="P18" s="3" t="s">
        <v>1218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141.2910679917</v>
      </c>
      <c r="X18" s="4">
        <v>0</v>
      </c>
      <c r="Y18" s="92">
        <v>141.2910679917</v>
      </c>
    </row>
    <row r="19" spans="1:25" ht="21" x14ac:dyDescent="0.35">
      <c r="A19" s="3"/>
      <c r="B19" s="3" t="s">
        <v>708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487.5</v>
      </c>
      <c r="J19" s="4">
        <v>0</v>
      </c>
      <c r="K19" s="20">
        <v>487.5</v>
      </c>
      <c r="L19" s="24"/>
      <c r="M19" s="19">
        <f t="shared" si="0"/>
        <v>-487.5</v>
      </c>
      <c r="N19" s="132"/>
      <c r="O19" s="3"/>
      <c r="P19" s="3" t="s">
        <v>708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185.24999999959999</v>
      </c>
      <c r="X19" s="4">
        <v>0</v>
      </c>
      <c r="Y19" s="92">
        <v>185.24999999959999</v>
      </c>
    </row>
    <row r="20" spans="1:25" ht="21" x14ac:dyDescent="0.35">
      <c r="A20" s="3" t="s">
        <v>1219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974.94070345496993</v>
      </c>
      <c r="J20" s="4">
        <v>0</v>
      </c>
      <c r="K20" s="20">
        <v>974.94070345496993</v>
      </c>
      <c r="L20" s="24">
        <v>3890</v>
      </c>
      <c r="M20" s="19">
        <f t="shared" si="0"/>
        <v>2915.0592965450301</v>
      </c>
      <c r="N20" s="132"/>
      <c r="O20" s="3" t="s">
        <v>1219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370.47746731250999</v>
      </c>
      <c r="X20" s="4">
        <v>0</v>
      </c>
      <c r="Y20" s="92">
        <v>370.47746731250999</v>
      </c>
    </row>
    <row r="21" spans="1:25" ht="21" x14ac:dyDescent="0.35">
      <c r="A21" s="3" t="s">
        <v>3441</v>
      </c>
      <c r="B21" s="3"/>
      <c r="C21" s="4"/>
      <c r="D21" s="4"/>
      <c r="E21" s="4"/>
      <c r="F21" s="4"/>
      <c r="G21" s="4"/>
      <c r="H21" s="4"/>
      <c r="I21" s="4"/>
      <c r="J21" s="4"/>
      <c r="K21" s="20"/>
      <c r="L21" s="24"/>
      <c r="M21" s="19">
        <f t="shared" si="0"/>
        <v>0</v>
      </c>
      <c r="N21" s="132"/>
      <c r="O21" s="3" t="s">
        <v>3441</v>
      </c>
      <c r="P21" s="3"/>
      <c r="Q21" s="4"/>
      <c r="R21" s="4"/>
      <c r="S21" s="4"/>
      <c r="T21" s="4"/>
      <c r="U21" s="4"/>
      <c r="V21" s="4"/>
      <c r="W21" s="4"/>
      <c r="X21" s="4"/>
      <c r="Y21" s="92"/>
    </row>
    <row r="22" spans="1:25" ht="21" x14ac:dyDescent="0.35">
      <c r="A22" s="3" t="s">
        <v>3442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24">
        <v>190</v>
      </c>
      <c r="M22" s="19">
        <f t="shared" si="0"/>
        <v>190</v>
      </c>
      <c r="N22" s="132"/>
      <c r="O22" s="3" t="s">
        <v>3442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ht="21" x14ac:dyDescent="0.35">
      <c r="A23" s="3" t="s">
        <v>3443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24"/>
      <c r="M23" s="19">
        <f t="shared" si="0"/>
        <v>0</v>
      </c>
      <c r="N23" s="132"/>
      <c r="O23" s="3" t="s">
        <v>3443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ht="21" x14ac:dyDescent="0.35">
      <c r="A24" s="3" t="s">
        <v>3444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24">
        <v>170</v>
      </c>
      <c r="M24" s="19">
        <f t="shared" si="0"/>
        <v>170</v>
      </c>
      <c r="N24" s="132"/>
      <c r="O24" s="3" t="s">
        <v>3444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ht="21" x14ac:dyDescent="0.35">
      <c r="A25" s="3" t="s">
        <v>3445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24"/>
      <c r="M25" s="19">
        <f t="shared" si="0"/>
        <v>0</v>
      </c>
      <c r="N25" s="132"/>
      <c r="O25" s="3" t="s">
        <v>3445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ht="21" x14ac:dyDescent="0.35">
      <c r="A26" s="3" t="s">
        <v>3446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24">
        <v>280</v>
      </c>
      <c r="M26" s="19">
        <f t="shared" si="0"/>
        <v>280</v>
      </c>
      <c r="N26" s="132"/>
      <c r="O26" s="3" t="s">
        <v>3446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ht="21" x14ac:dyDescent="0.35">
      <c r="A27" s="3" t="s">
        <v>3447</v>
      </c>
      <c r="B27" s="3"/>
      <c r="C27" s="4"/>
      <c r="D27" s="4"/>
      <c r="E27" s="4"/>
      <c r="F27" s="4"/>
      <c r="G27" s="4"/>
      <c r="H27" s="4"/>
      <c r="I27" s="4"/>
      <c r="J27" s="4"/>
      <c r="K27" s="20"/>
      <c r="L27" s="24"/>
      <c r="M27" s="19">
        <f t="shared" si="0"/>
        <v>0</v>
      </c>
      <c r="N27" s="132"/>
      <c r="O27" s="3" t="s">
        <v>3447</v>
      </c>
      <c r="P27" s="3"/>
      <c r="Q27" s="4"/>
      <c r="R27" s="4"/>
      <c r="S27" s="4"/>
      <c r="T27" s="4"/>
      <c r="U27" s="4"/>
      <c r="V27" s="4"/>
      <c r="W27" s="4"/>
      <c r="X27" s="4"/>
      <c r="Y27" s="92"/>
    </row>
    <row r="28" spans="1:25" ht="21" x14ac:dyDescent="0.35">
      <c r="A28" s="3" t="s">
        <v>3448</v>
      </c>
      <c r="B28" s="3"/>
      <c r="C28" s="4"/>
      <c r="D28" s="4"/>
      <c r="E28" s="4"/>
      <c r="F28" s="4"/>
      <c r="G28" s="4"/>
      <c r="H28" s="4"/>
      <c r="I28" s="4"/>
      <c r="J28" s="4"/>
      <c r="K28" s="20"/>
      <c r="L28" s="24">
        <v>30</v>
      </c>
      <c r="M28" s="19">
        <f t="shared" si="0"/>
        <v>30</v>
      </c>
      <c r="N28" s="132"/>
      <c r="O28" s="3" t="s">
        <v>3448</v>
      </c>
      <c r="P28" s="3"/>
      <c r="Q28" s="4"/>
      <c r="R28" s="4"/>
      <c r="S28" s="4"/>
      <c r="T28" s="4"/>
      <c r="U28" s="4"/>
      <c r="V28" s="4"/>
      <c r="W28" s="4"/>
      <c r="X28" s="4"/>
      <c r="Y28" s="92"/>
    </row>
    <row r="29" spans="1:25" ht="21" x14ac:dyDescent="0.35">
      <c r="A29" s="3" t="s">
        <v>3449</v>
      </c>
      <c r="B29" s="3"/>
      <c r="C29" s="4"/>
      <c r="D29" s="4"/>
      <c r="E29" s="4"/>
      <c r="F29" s="4"/>
      <c r="G29" s="4"/>
      <c r="H29" s="4"/>
      <c r="I29" s="4"/>
      <c r="J29" s="4"/>
      <c r="K29" s="20"/>
      <c r="L29" s="24"/>
      <c r="M29" s="19">
        <f t="shared" si="0"/>
        <v>0</v>
      </c>
      <c r="N29" s="132"/>
      <c r="O29" s="3" t="s">
        <v>3449</v>
      </c>
      <c r="P29" s="3"/>
      <c r="Q29" s="4"/>
      <c r="R29" s="4"/>
      <c r="S29" s="4"/>
      <c r="T29" s="4"/>
      <c r="U29" s="4"/>
      <c r="V29" s="4"/>
      <c r="W29" s="4"/>
      <c r="X29" s="4"/>
      <c r="Y29" s="92"/>
    </row>
    <row r="30" spans="1:25" ht="21" x14ac:dyDescent="0.35">
      <c r="A30" s="3" t="s">
        <v>3450</v>
      </c>
      <c r="B30" s="3"/>
      <c r="C30" s="4"/>
      <c r="D30" s="4"/>
      <c r="E30" s="4"/>
      <c r="F30" s="4"/>
      <c r="G30" s="4"/>
      <c r="H30" s="4"/>
      <c r="I30" s="4"/>
      <c r="J30" s="4"/>
      <c r="K30" s="20"/>
      <c r="L30" s="24">
        <v>240</v>
      </c>
      <c r="M30" s="19">
        <f t="shared" si="0"/>
        <v>240</v>
      </c>
      <c r="N30" s="132"/>
      <c r="O30" s="3" t="s">
        <v>3450</v>
      </c>
      <c r="P30" s="3"/>
      <c r="Q30" s="4"/>
      <c r="R30" s="4"/>
      <c r="S30" s="4"/>
      <c r="T30" s="4"/>
      <c r="U30" s="4"/>
      <c r="V30" s="4"/>
      <c r="W30" s="4"/>
      <c r="X30" s="4"/>
      <c r="Y30" s="92"/>
    </row>
    <row r="31" spans="1:25" ht="21" x14ac:dyDescent="0.35">
      <c r="A31" s="3" t="s">
        <v>3451</v>
      </c>
      <c r="B31" s="3"/>
      <c r="C31" s="4"/>
      <c r="D31" s="4"/>
      <c r="E31" s="4"/>
      <c r="F31" s="4"/>
      <c r="G31" s="4"/>
      <c r="H31" s="4"/>
      <c r="I31" s="4"/>
      <c r="J31" s="4"/>
      <c r="K31" s="20"/>
      <c r="L31" s="24"/>
      <c r="M31" s="19">
        <f t="shared" si="0"/>
        <v>0</v>
      </c>
      <c r="N31" s="132"/>
      <c r="O31" s="3" t="s">
        <v>3451</v>
      </c>
      <c r="P31" s="3"/>
      <c r="Q31" s="4"/>
      <c r="R31" s="4"/>
      <c r="S31" s="4"/>
      <c r="T31" s="4"/>
      <c r="U31" s="4"/>
      <c r="V31" s="4"/>
      <c r="W31" s="4"/>
      <c r="X31" s="4"/>
      <c r="Y31" s="92"/>
    </row>
    <row r="32" spans="1:25" ht="21" x14ac:dyDescent="0.35">
      <c r="A32" s="3" t="s">
        <v>3452</v>
      </c>
      <c r="B32" s="3"/>
      <c r="C32" s="4"/>
      <c r="D32" s="4"/>
      <c r="E32" s="4"/>
      <c r="F32" s="4"/>
      <c r="G32" s="4"/>
      <c r="H32" s="4"/>
      <c r="I32" s="4"/>
      <c r="J32" s="4"/>
      <c r="K32" s="20"/>
      <c r="L32" s="24">
        <v>20</v>
      </c>
      <c r="M32" s="19">
        <f t="shared" si="0"/>
        <v>20</v>
      </c>
      <c r="N32" s="132"/>
      <c r="O32" s="3" t="s">
        <v>3452</v>
      </c>
      <c r="P32" s="3"/>
      <c r="Q32" s="4"/>
      <c r="R32" s="4"/>
      <c r="S32" s="4"/>
      <c r="T32" s="4"/>
      <c r="U32" s="4"/>
      <c r="V32" s="4"/>
      <c r="W32" s="4"/>
      <c r="X32" s="4"/>
      <c r="Y32" s="92"/>
    </row>
    <row r="33" spans="1:25" ht="21" x14ac:dyDescent="0.35">
      <c r="A33" s="3" t="s">
        <v>3453</v>
      </c>
      <c r="B33" s="3"/>
      <c r="C33" s="4"/>
      <c r="D33" s="4"/>
      <c r="E33" s="4"/>
      <c r="F33" s="4"/>
      <c r="G33" s="4"/>
      <c r="H33" s="4"/>
      <c r="I33" s="4"/>
      <c r="J33" s="4"/>
      <c r="K33" s="20"/>
      <c r="L33" s="24"/>
      <c r="M33" s="19">
        <f t="shared" si="0"/>
        <v>0</v>
      </c>
      <c r="N33" s="132"/>
      <c r="O33" s="3" t="s">
        <v>3453</v>
      </c>
      <c r="P33" s="3"/>
      <c r="Q33" s="4"/>
      <c r="R33" s="4"/>
      <c r="S33" s="4"/>
      <c r="T33" s="4"/>
      <c r="U33" s="4"/>
      <c r="V33" s="4"/>
      <c r="W33" s="4"/>
      <c r="X33" s="4"/>
      <c r="Y33" s="92"/>
    </row>
    <row r="34" spans="1:25" ht="21" x14ac:dyDescent="0.35">
      <c r="A34" s="3" t="s">
        <v>3454</v>
      </c>
      <c r="B34" s="3"/>
      <c r="C34" s="4"/>
      <c r="D34" s="4"/>
      <c r="E34" s="4"/>
      <c r="F34" s="4"/>
      <c r="G34" s="4"/>
      <c r="H34" s="4"/>
      <c r="I34" s="4"/>
      <c r="J34" s="4"/>
      <c r="K34" s="20"/>
      <c r="L34" s="24">
        <v>1220</v>
      </c>
      <c r="M34" s="19">
        <f t="shared" si="0"/>
        <v>1220</v>
      </c>
      <c r="N34" s="132"/>
      <c r="O34" s="3" t="s">
        <v>3454</v>
      </c>
      <c r="P34" s="3"/>
      <c r="Q34" s="4"/>
      <c r="R34" s="4"/>
      <c r="S34" s="4"/>
      <c r="T34" s="4"/>
      <c r="U34" s="4"/>
      <c r="V34" s="4"/>
      <c r="W34" s="4"/>
      <c r="X34" s="4"/>
      <c r="Y34" s="92"/>
    </row>
    <row r="35" spans="1:25" ht="21" x14ac:dyDescent="0.35">
      <c r="A35" s="3" t="s">
        <v>3455</v>
      </c>
      <c r="B35" s="3"/>
      <c r="C35" s="4"/>
      <c r="D35" s="4"/>
      <c r="E35" s="4"/>
      <c r="F35" s="4"/>
      <c r="G35" s="4"/>
      <c r="H35" s="4"/>
      <c r="I35" s="4"/>
      <c r="J35" s="4"/>
      <c r="K35" s="20"/>
      <c r="L35" s="24"/>
      <c r="M35" s="19">
        <f t="shared" si="0"/>
        <v>0</v>
      </c>
      <c r="N35" s="132"/>
      <c r="O35" s="3" t="s">
        <v>3455</v>
      </c>
      <c r="P35" s="3"/>
      <c r="Q35" s="4"/>
      <c r="R35" s="4"/>
      <c r="S35" s="4"/>
      <c r="T35" s="4"/>
      <c r="U35" s="4"/>
      <c r="V35" s="4"/>
      <c r="W35" s="4"/>
      <c r="X35" s="4"/>
      <c r="Y35" s="92"/>
    </row>
    <row r="36" spans="1:25" ht="21" x14ac:dyDescent="0.35">
      <c r="A36" s="3" t="s">
        <v>3456</v>
      </c>
      <c r="B36" s="3"/>
      <c r="C36" s="4"/>
      <c r="D36" s="4"/>
      <c r="E36" s="4"/>
      <c r="F36" s="4"/>
      <c r="G36" s="4"/>
      <c r="H36" s="4"/>
      <c r="I36" s="4"/>
      <c r="J36" s="4"/>
      <c r="K36" s="20"/>
      <c r="L36" s="24">
        <v>20</v>
      </c>
      <c r="M36" s="19">
        <f t="shared" si="0"/>
        <v>20</v>
      </c>
      <c r="N36" s="132"/>
      <c r="O36" s="3" t="s">
        <v>3456</v>
      </c>
      <c r="P36" s="3"/>
      <c r="Q36" s="4"/>
      <c r="R36" s="4"/>
      <c r="S36" s="4"/>
      <c r="T36" s="4"/>
      <c r="U36" s="4"/>
      <c r="V36" s="4"/>
      <c r="W36" s="4"/>
      <c r="X36" s="4"/>
      <c r="Y36" s="92"/>
    </row>
    <row r="37" spans="1:25" ht="21" x14ac:dyDescent="0.35">
      <c r="A37" s="221" t="s">
        <v>142</v>
      </c>
      <c r="B37" s="222"/>
      <c r="C37" s="92">
        <v>139.3314231292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3361.6693658527602</v>
      </c>
      <c r="J37" s="92">
        <v>0</v>
      </c>
      <c r="K37" s="92">
        <v>3501.0007889819599</v>
      </c>
      <c r="L37" s="92">
        <f>SUM(L11:L36)</f>
        <v>11900</v>
      </c>
      <c r="M37" s="92">
        <f t="shared" si="0"/>
        <v>8398.9992110180392</v>
      </c>
      <c r="N37" s="132"/>
      <c r="O37" s="221" t="s">
        <v>142</v>
      </c>
      <c r="P37" s="222"/>
      <c r="Q37" s="92">
        <v>0</v>
      </c>
      <c r="R37" s="92">
        <v>0</v>
      </c>
      <c r="S37" s="92">
        <v>0</v>
      </c>
      <c r="T37" s="92">
        <v>0</v>
      </c>
      <c r="U37" s="92">
        <v>0</v>
      </c>
      <c r="V37" s="92">
        <v>0</v>
      </c>
      <c r="W37" s="92">
        <v>1277.4343590238002</v>
      </c>
      <c r="X37" s="92">
        <v>0</v>
      </c>
      <c r="Y37" s="92">
        <v>1277.4343590238002</v>
      </c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37:P37"/>
    <mergeCell ref="B5:M5"/>
    <mergeCell ref="B6:M6"/>
    <mergeCell ref="A37:B37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3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view="pageBreakPreview" zoomScale="60" workbookViewId="0">
      <selection activeCell="E29" sqref="E29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customWidth="1"/>
    <col min="15" max="15" width="20.25" customWidth="1"/>
    <col min="16" max="16" width="15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9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1220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98"/>
      <c r="O2" s="192" t="s">
        <v>5505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7.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98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98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98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38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98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06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07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6" t="s">
        <v>3403</v>
      </c>
      <c r="N10" s="108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1221</v>
      </c>
      <c r="B11" s="3" t="s">
        <v>1222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143.75</v>
      </c>
      <c r="K11" s="20">
        <v>143.75</v>
      </c>
      <c r="L11" s="24"/>
      <c r="M11" s="19">
        <f>SUM(L11-K11)</f>
        <v>-143.75</v>
      </c>
      <c r="N11" s="132"/>
      <c r="O11" s="3" t="s">
        <v>1221</v>
      </c>
      <c r="P11" s="3" t="s">
        <v>1222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57.931249999999991</v>
      </c>
      <c r="Y11" s="92">
        <v>57.931249999999991</v>
      </c>
    </row>
    <row r="12" spans="1:27" ht="21" x14ac:dyDescent="0.35">
      <c r="A12" s="3"/>
      <c r="B12" s="3" t="s">
        <v>384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812.5</v>
      </c>
      <c r="K12" s="20">
        <v>812.5</v>
      </c>
      <c r="L12" s="24"/>
      <c r="M12" s="19">
        <f t="shared" ref="M12:M32" si="0">SUM(L12-K12)</f>
        <v>-812.5</v>
      </c>
      <c r="N12" s="132"/>
      <c r="O12" s="3"/>
      <c r="P12" s="3" t="s">
        <v>384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327.4375</v>
      </c>
      <c r="Y12" s="92">
        <v>327.4375</v>
      </c>
    </row>
    <row r="13" spans="1:27" ht="21" x14ac:dyDescent="0.35">
      <c r="A13" s="3"/>
      <c r="B13" s="3" t="s">
        <v>1223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41.3676566245</v>
      </c>
      <c r="I13" s="4">
        <v>0</v>
      </c>
      <c r="J13" s="4">
        <v>137.5</v>
      </c>
      <c r="K13" s="20">
        <v>178.8676566245</v>
      </c>
      <c r="L13" s="24"/>
      <c r="M13" s="19">
        <f t="shared" si="0"/>
        <v>-178.8676566245</v>
      </c>
      <c r="N13" s="132"/>
      <c r="O13" s="3"/>
      <c r="P13" s="3" t="s">
        <v>1223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16.671165619700002</v>
      </c>
      <c r="W13" s="4">
        <v>0</v>
      </c>
      <c r="X13" s="4">
        <v>55.412500000000001</v>
      </c>
      <c r="Y13" s="92">
        <v>72.0836656197</v>
      </c>
    </row>
    <row r="14" spans="1:27" ht="21" x14ac:dyDescent="0.35">
      <c r="A14" s="3" t="s">
        <v>1224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41.3676566245</v>
      </c>
      <c r="I14" s="4">
        <v>0</v>
      </c>
      <c r="J14" s="4">
        <v>1093.75</v>
      </c>
      <c r="K14" s="20">
        <v>1135.1176566244999</v>
      </c>
      <c r="L14" s="24">
        <v>590</v>
      </c>
      <c r="M14" s="19">
        <f t="shared" si="0"/>
        <v>-545.11765662449989</v>
      </c>
      <c r="N14" s="132"/>
      <c r="O14" s="3" t="s">
        <v>1224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16.671165619700002</v>
      </c>
      <c r="W14" s="4">
        <v>0</v>
      </c>
      <c r="X14" s="4">
        <v>440.78125</v>
      </c>
      <c r="Y14" s="92">
        <v>457.45241561969999</v>
      </c>
    </row>
    <row r="15" spans="1:27" ht="21" x14ac:dyDescent="0.35">
      <c r="A15" s="3" t="s">
        <v>1225</v>
      </c>
      <c r="B15" s="3" t="s">
        <v>1226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43.75</v>
      </c>
      <c r="J15" s="4">
        <v>0</v>
      </c>
      <c r="K15" s="20">
        <v>43.75</v>
      </c>
      <c r="L15" s="24"/>
      <c r="M15" s="19">
        <f t="shared" si="0"/>
        <v>-43.75</v>
      </c>
      <c r="N15" s="132"/>
      <c r="O15" s="3" t="s">
        <v>1225</v>
      </c>
      <c r="P15" s="3" t="s">
        <v>1226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17.631250000000001</v>
      </c>
      <c r="X15" s="4">
        <v>0</v>
      </c>
      <c r="Y15" s="92">
        <v>17.631250000000001</v>
      </c>
    </row>
    <row r="16" spans="1:27" ht="21" x14ac:dyDescent="0.35">
      <c r="A16" s="3" t="s">
        <v>1227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43.75</v>
      </c>
      <c r="J16" s="4">
        <v>0</v>
      </c>
      <c r="K16" s="20">
        <v>43.75</v>
      </c>
      <c r="L16" s="24">
        <v>120</v>
      </c>
      <c r="M16" s="19">
        <f t="shared" si="0"/>
        <v>76.25</v>
      </c>
      <c r="N16" s="132"/>
      <c r="O16" s="3" t="s">
        <v>1227</v>
      </c>
      <c r="P16" s="3"/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17.631250000000001</v>
      </c>
      <c r="X16" s="4">
        <v>0</v>
      </c>
      <c r="Y16" s="92">
        <v>17.631250000000001</v>
      </c>
    </row>
    <row r="17" spans="1:25" ht="21" x14ac:dyDescent="0.35">
      <c r="A17" s="3" t="s">
        <v>1228</v>
      </c>
      <c r="B17" s="3" t="s">
        <v>1229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66.850600899100002</v>
      </c>
      <c r="I17" s="4">
        <v>0</v>
      </c>
      <c r="J17" s="4">
        <v>0</v>
      </c>
      <c r="K17" s="20">
        <v>66.850600899100002</v>
      </c>
      <c r="L17" s="24"/>
      <c r="M17" s="19">
        <f t="shared" si="0"/>
        <v>-66.850600899100002</v>
      </c>
      <c r="N17" s="132"/>
      <c r="O17" s="3" t="s">
        <v>1228</v>
      </c>
      <c r="P17" s="3" t="s">
        <v>1229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26.940792162299999</v>
      </c>
      <c r="W17" s="4">
        <v>0</v>
      </c>
      <c r="X17" s="4">
        <v>0</v>
      </c>
      <c r="Y17" s="92">
        <v>26.940792162299999</v>
      </c>
    </row>
    <row r="18" spans="1:25" ht="21" x14ac:dyDescent="0.35">
      <c r="A18" s="3" t="s">
        <v>1230</v>
      </c>
      <c r="B18" s="3"/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66.850600899100002</v>
      </c>
      <c r="I18" s="4">
        <v>0</v>
      </c>
      <c r="J18" s="4">
        <v>0</v>
      </c>
      <c r="K18" s="20">
        <v>66.850600899100002</v>
      </c>
      <c r="L18" s="24">
        <v>600</v>
      </c>
      <c r="M18" s="19">
        <f t="shared" si="0"/>
        <v>533.14939910090004</v>
      </c>
      <c r="N18" s="132"/>
      <c r="O18" s="3" t="s">
        <v>1230</v>
      </c>
      <c r="P18" s="3"/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26.940792162299999</v>
      </c>
      <c r="W18" s="4">
        <v>0</v>
      </c>
      <c r="X18" s="4">
        <v>0</v>
      </c>
      <c r="Y18" s="92">
        <v>26.940792162299999</v>
      </c>
    </row>
    <row r="19" spans="1:25" ht="21" x14ac:dyDescent="0.35">
      <c r="A19" s="3" t="s">
        <v>1231</v>
      </c>
      <c r="B19" s="3" t="s">
        <v>1232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638.29825549149996</v>
      </c>
      <c r="J19" s="4">
        <v>848.16642539908003</v>
      </c>
      <c r="K19" s="20">
        <v>1486.46468089058</v>
      </c>
      <c r="L19" s="24"/>
      <c r="M19" s="19">
        <f t="shared" si="0"/>
        <v>-1486.46468089058</v>
      </c>
      <c r="N19" s="132"/>
      <c r="O19" s="3" t="s">
        <v>1231</v>
      </c>
      <c r="P19" s="3" t="s">
        <v>1232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257.23419696310003</v>
      </c>
      <c r="X19" s="4">
        <v>341.81106943624002</v>
      </c>
      <c r="Y19" s="92">
        <v>599.04526639934011</v>
      </c>
    </row>
    <row r="20" spans="1:25" ht="21" x14ac:dyDescent="0.35">
      <c r="A20" s="3"/>
      <c r="B20" s="3" t="s">
        <v>1233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436.70174450849998</v>
      </c>
      <c r="J20" s="4">
        <v>0</v>
      </c>
      <c r="K20" s="20">
        <v>436.70174450849998</v>
      </c>
      <c r="L20" s="24"/>
      <c r="M20" s="19">
        <f t="shared" si="0"/>
        <v>-436.70174450849998</v>
      </c>
      <c r="N20" s="132"/>
      <c r="O20" s="3"/>
      <c r="P20" s="3" t="s">
        <v>1233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175.99080303693</v>
      </c>
      <c r="X20" s="4">
        <v>0</v>
      </c>
      <c r="Y20" s="92">
        <v>175.99080303693</v>
      </c>
    </row>
    <row r="21" spans="1:25" ht="21" x14ac:dyDescent="0.35">
      <c r="A21" s="3"/>
      <c r="B21" s="3" t="s">
        <v>1234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1469.722842336</v>
      </c>
      <c r="J21" s="4">
        <v>0</v>
      </c>
      <c r="K21" s="20">
        <v>1469.722842336</v>
      </c>
      <c r="L21" s="24"/>
      <c r="M21" s="19">
        <f t="shared" si="0"/>
        <v>-1469.722842336</v>
      </c>
      <c r="N21" s="132"/>
      <c r="O21" s="3"/>
      <c r="P21" s="3" t="s">
        <v>1234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592.29830546099981</v>
      </c>
      <c r="X21" s="4">
        <v>0</v>
      </c>
      <c r="Y21" s="92">
        <v>592.29830546099981</v>
      </c>
    </row>
    <row r="22" spans="1:25" ht="21" x14ac:dyDescent="0.35">
      <c r="A22" s="3"/>
      <c r="B22" s="3" t="s">
        <v>1235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1092.7771576600001</v>
      </c>
      <c r="J22" s="4">
        <v>0</v>
      </c>
      <c r="K22" s="20">
        <v>1092.7771576600001</v>
      </c>
      <c r="L22" s="24"/>
      <c r="M22" s="19">
        <f t="shared" si="0"/>
        <v>-1092.7771576600001</v>
      </c>
      <c r="N22" s="132"/>
      <c r="O22" s="3"/>
      <c r="P22" s="3" t="s">
        <v>1235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440.38919453700004</v>
      </c>
      <c r="X22" s="4">
        <v>0</v>
      </c>
      <c r="Y22" s="92">
        <v>440.38919453700004</v>
      </c>
    </row>
    <row r="23" spans="1:25" ht="21" x14ac:dyDescent="0.35">
      <c r="A23" s="3"/>
      <c r="B23" s="3" t="s">
        <v>1236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74.833173524200006</v>
      </c>
      <c r="J23" s="4">
        <v>0</v>
      </c>
      <c r="K23" s="20">
        <v>74.833173524200006</v>
      </c>
      <c r="L23" s="24"/>
      <c r="M23" s="19">
        <f t="shared" si="0"/>
        <v>-74.833173524200006</v>
      </c>
      <c r="N23" s="132"/>
      <c r="O23" s="3"/>
      <c r="P23" s="3" t="s">
        <v>1236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30.157768930300001</v>
      </c>
      <c r="X23" s="4">
        <v>0</v>
      </c>
      <c r="Y23" s="92">
        <v>30.157768930300001</v>
      </c>
    </row>
    <row r="24" spans="1:25" ht="21" x14ac:dyDescent="0.35">
      <c r="A24" s="3"/>
      <c r="B24" s="3" t="s">
        <v>1237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137.5</v>
      </c>
      <c r="J24" s="4">
        <v>0</v>
      </c>
      <c r="K24" s="20">
        <v>137.5</v>
      </c>
      <c r="L24" s="24"/>
      <c r="M24" s="19">
        <f t="shared" si="0"/>
        <v>-137.5</v>
      </c>
      <c r="N24" s="132"/>
      <c r="O24" s="3"/>
      <c r="P24" s="3" t="s">
        <v>1237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55.412500000000001</v>
      </c>
      <c r="X24" s="4">
        <v>0</v>
      </c>
      <c r="Y24" s="92">
        <v>55.412500000000001</v>
      </c>
    </row>
    <row r="25" spans="1:25" ht="21" x14ac:dyDescent="0.35">
      <c r="A25" s="3"/>
      <c r="B25" s="3" t="s">
        <v>1238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16.644232365370002</v>
      </c>
      <c r="I25" s="4">
        <v>912.50000000005002</v>
      </c>
      <c r="J25" s="4">
        <v>0</v>
      </c>
      <c r="K25" s="20">
        <v>929.14423236542007</v>
      </c>
      <c r="L25" s="24"/>
      <c r="M25" s="19">
        <f t="shared" si="0"/>
        <v>-929.14423236542007</v>
      </c>
      <c r="N25" s="132"/>
      <c r="O25" s="3"/>
      <c r="P25" s="3" t="s">
        <v>1238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6.7076256432400001</v>
      </c>
      <c r="W25" s="4">
        <v>367.73749999997597</v>
      </c>
      <c r="X25" s="4">
        <v>0</v>
      </c>
      <c r="Y25" s="92">
        <v>374.44512564321599</v>
      </c>
    </row>
    <row r="26" spans="1:25" ht="21" x14ac:dyDescent="0.35">
      <c r="A26" s="3"/>
      <c r="B26" s="3" t="s">
        <v>136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562.39454444994999</v>
      </c>
      <c r="J26" s="4">
        <v>0</v>
      </c>
      <c r="K26" s="20">
        <v>562.39454444994999</v>
      </c>
      <c r="L26" s="24"/>
      <c r="M26" s="19">
        <f t="shared" si="0"/>
        <v>-562.39454444994999</v>
      </c>
      <c r="N26" s="132"/>
      <c r="O26" s="3"/>
      <c r="P26" s="3" t="s">
        <v>136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226.64500141336001</v>
      </c>
      <c r="X26" s="4">
        <v>0</v>
      </c>
      <c r="Y26" s="92">
        <v>226.64500141336001</v>
      </c>
    </row>
    <row r="27" spans="1:25" ht="21" x14ac:dyDescent="0.35">
      <c r="A27" s="3"/>
      <c r="B27" s="3" t="s">
        <v>1239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62.5</v>
      </c>
      <c r="J27" s="4">
        <v>37.5</v>
      </c>
      <c r="K27" s="20">
        <v>100</v>
      </c>
      <c r="L27" s="24"/>
      <c r="M27" s="19">
        <f t="shared" si="0"/>
        <v>-100</v>
      </c>
      <c r="N27" s="132"/>
      <c r="O27" s="3"/>
      <c r="P27" s="3" t="s">
        <v>1239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25.1875</v>
      </c>
      <c r="X27" s="4">
        <v>15.112500000000001</v>
      </c>
      <c r="Y27" s="92">
        <v>40.299999999999997</v>
      </c>
    </row>
    <row r="28" spans="1:25" ht="21" x14ac:dyDescent="0.35">
      <c r="A28" s="3"/>
      <c r="B28" s="3" t="s">
        <v>1240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350</v>
      </c>
      <c r="J28" s="4">
        <v>1713.5222148903802</v>
      </c>
      <c r="K28" s="20">
        <v>2063.5222148903804</v>
      </c>
      <c r="L28" s="24"/>
      <c r="M28" s="19">
        <f t="shared" si="0"/>
        <v>-2063.5222148903804</v>
      </c>
      <c r="N28" s="132"/>
      <c r="O28" s="3"/>
      <c r="P28" s="3" t="s">
        <v>1240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141.04999999999998</v>
      </c>
      <c r="X28" s="4">
        <v>690.54945260043996</v>
      </c>
      <c r="Y28" s="92">
        <v>831.59945260043992</v>
      </c>
    </row>
    <row r="29" spans="1:25" ht="21" x14ac:dyDescent="0.35">
      <c r="A29" s="3" t="s">
        <v>1241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16.644232365370002</v>
      </c>
      <c r="I29" s="4">
        <v>5737.2277179701996</v>
      </c>
      <c r="J29" s="4">
        <v>2599.1886402894602</v>
      </c>
      <c r="K29" s="20">
        <v>8353.0605906250312</v>
      </c>
      <c r="L29" s="24">
        <v>16650</v>
      </c>
      <c r="M29" s="19">
        <f t="shared" si="0"/>
        <v>8296.9394093749688</v>
      </c>
      <c r="N29" s="132"/>
      <c r="O29" s="3" t="s">
        <v>1241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6.7076256432400001</v>
      </c>
      <c r="W29" s="4">
        <v>2312.1027703416662</v>
      </c>
      <c r="X29" s="4">
        <v>1047.47302203668</v>
      </c>
      <c r="Y29" s="92">
        <v>3366.2834180215859</v>
      </c>
    </row>
    <row r="30" spans="1:25" ht="21" x14ac:dyDescent="0.35">
      <c r="A30" s="3" t="s">
        <v>3457</v>
      </c>
      <c r="B30" s="3"/>
      <c r="C30" s="4"/>
      <c r="D30" s="4"/>
      <c r="E30" s="4"/>
      <c r="F30" s="4"/>
      <c r="G30" s="4"/>
      <c r="H30" s="4"/>
      <c r="I30" s="4"/>
      <c r="J30" s="4"/>
      <c r="K30" s="20"/>
      <c r="L30" s="24"/>
      <c r="M30" s="19">
        <f t="shared" si="0"/>
        <v>0</v>
      </c>
      <c r="N30" s="132"/>
      <c r="O30" s="3" t="s">
        <v>3457</v>
      </c>
      <c r="P30" s="3"/>
      <c r="Q30" s="4"/>
      <c r="R30" s="4"/>
      <c r="S30" s="4"/>
      <c r="T30" s="4"/>
      <c r="U30" s="4"/>
      <c r="V30" s="4"/>
      <c r="W30" s="4"/>
      <c r="X30" s="4"/>
      <c r="Y30" s="92"/>
    </row>
    <row r="31" spans="1:25" ht="21" x14ac:dyDescent="0.35">
      <c r="A31" s="3" t="s">
        <v>3458</v>
      </c>
      <c r="B31" s="3"/>
      <c r="C31" s="4"/>
      <c r="D31" s="4"/>
      <c r="E31" s="4"/>
      <c r="F31" s="4"/>
      <c r="G31" s="4"/>
      <c r="H31" s="4"/>
      <c r="I31" s="4"/>
      <c r="J31" s="4"/>
      <c r="K31" s="20"/>
      <c r="L31" s="24">
        <v>340</v>
      </c>
      <c r="M31" s="19">
        <f t="shared" si="0"/>
        <v>340</v>
      </c>
      <c r="N31" s="132"/>
      <c r="O31" s="3" t="s">
        <v>3458</v>
      </c>
      <c r="P31" s="3"/>
      <c r="Q31" s="4"/>
      <c r="R31" s="4"/>
      <c r="S31" s="4"/>
      <c r="T31" s="4"/>
      <c r="U31" s="4"/>
      <c r="V31" s="4"/>
      <c r="W31" s="4"/>
      <c r="X31" s="4"/>
      <c r="Y31" s="92"/>
    </row>
    <row r="32" spans="1:25" ht="21" x14ac:dyDescent="0.35">
      <c r="A32" s="221" t="s">
        <v>142</v>
      </c>
      <c r="B32" s="222"/>
      <c r="C32" s="92">
        <v>0</v>
      </c>
      <c r="D32" s="92">
        <v>0</v>
      </c>
      <c r="E32" s="92">
        <v>0</v>
      </c>
      <c r="F32" s="92">
        <v>0</v>
      </c>
      <c r="G32" s="92">
        <v>0</v>
      </c>
      <c r="H32" s="92">
        <v>124.86248988897</v>
      </c>
      <c r="I32" s="92">
        <v>5780.9777179701996</v>
      </c>
      <c r="J32" s="92">
        <v>3692.9386402894602</v>
      </c>
      <c r="K32" s="92">
        <v>9598.7788481486314</v>
      </c>
      <c r="L32" s="92">
        <f>SUM(L11:L31)</f>
        <v>18300</v>
      </c>
      <c r="M32" s="92">
        <f t="shared" si="0"/>
        <v>8701.2211518513686</v>
      </c>
      <c r="N32" s="132"/>
      <c r="O32" s="221" t="s">
        <v>142</v>
      </c>
      <c r="P32" s="222"/>
      <c r="Q32" s="92">
        <v>0</v>
      </c>
      <c r="R32" s="92">
        <v>0</v>
      </c>
      <c r="S32" s="92">
        <v>0</v>
      </c>
      <c r="T32" s="92">
        <v>0</v>
      </c>
      <c r="U32" s="92">
        <v>0</v>
      </c>
      <c r="V32" s="92">
        <v>50.319583425240005</v>
      </c>
      <c r="W32" s="92">
        <v>2329.7340203416661</v>
      </c>
      <c r="X32" s="92">
        <v>1488.25427203668</v>
      </c>
      <c r="Y32" s="92">
        <v>3868.3078758035863</v>
      </c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32:P32"/>
    <mergeCell ref="B5:M5"/>
    <mergeCell ref="B6:M6"/>
    <mergeCell ref="A32:B32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31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view="pageBreakPreview" zoomScale="60" workbookViewId="0">
      <selection activeCell="A3" sqref="A3:M7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customWidth="1"/>
    <col min="15" max="15" width="18.375" customWidth="1"/>
    <col min="16" max="16" width="17.1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61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1242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61"/>
      <c r="O2" s="192" t="s">
        <v>5506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1.2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7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06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07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6" t="s">
        <v>3403</v>
      </c>
      <c r="N10" s="108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1243</v>
      </c>
      <c r="B11" s="3" t="s">
        <v>1244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615.28042664400004</v>
      </c>
      <c r="I11" s="4">
        <v>0</v>
      </c>
      <c r="J11" s="4">
        <v>0</v>
      </c>
      <c r="K11" s="20">
        <v>615.28042664400004</v>
      </c>
      <c r="L11" s="24"/>
      <c r="M11" s="19">
        <f>SUM(L11-K11)</f>
        <v>-615.28042664400004</v>
      </c>
      <c r="N11" s="132"/>
      <c r="O11" s="3" t="s">
        <v>1243</v>
      </c>
      <c r="P11" s="3" t="s">
        <v>1244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265.80114431020002</v>
      </c>
      <c r="W11" s="4">
        <v>0</v>
      </c>
      <c r="X11" s="4">
        <v>0</v>
      </c>
      <c r="Y11" s="92">
        <v>265.80114431020002</v>
      </c>
    </row>
    <row r="12" spans="1:27" ht="21" x14ac:dyDescent="0.35">
      <c r="A12" s="3"/>
      <c r="B12" s="3" t="s">
        <v>1245</v>
      </c>
      <c r="C12" s="4">
        <v>0</v>
      </c>
      <c r="D12" s="4">
        <v>207.07806247920004</v>
      </c>
      <c r="E12" s="4">
        <v>0</v>
      </c>
      <c r="F12" s="4">
        <v>187.73160828829998</v>
      </c>
      <c r="G12" s="4">
        <v>0</v>
      </c>
      <c r="H12" s="4">
        <v>1551.9036569121001</v>
      </c>
      <c r="I12" s="4">
        <v>808.95900882889998</v>
      </c>
      <c r="J12" s="4">
        <v>0</v>
      </c>
      <c r="K12" s="20">
        <v>2755.6723365085004</v>
      </c>
      <c r="L12" s="24"/>
      <c r="M12" s="19">
        <f t="shared" ref="M12:M44" si="0">SUM(L12-K12)</f>
        <v>-2755.6723365085004</v>
      </c>
      <c r="N12" s="132"/>
      <c r="O12" s="3"/>
      <c r="P12" s="3" t="s">
        <v>1245</v>
      </c>
      <c r="Q12" s="4">
        <v>0</v>
      </c>
      <c r="R12" s="4">
        <v>113.2717001761</v>
      </c>
      <c r="S12" s="4">
        <v>0</v>
      </c>
      <c r="T12" s="4">
        <v>81.10005478055001</v>
      </c>
      <c r="U12" s="4">
        <v>0</v>
      </c>
      <c r="V12" s="4">
        <v>670.42237978600201</v>
      </c>
      <c r="W12" s="4">
        <v>349.47029181416997</v>
      </c>
      <c r="X12" s="4">
        <v>0</v>
      </c>
      <c r="Y12" s="92">
        <v>1214.2644265568219</v>
      </c>
    </row>
    <row r="13" spans="1:27" ht="21" x14ac:dyDescent="0.35">
      <c r="A13" s="3"/>
      <c r="B13" s="3" t="s">
        <v>1246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13.987345855899999</v>
      </c>
      <c r="I13" s="4">
        <v>93.75</v>
      </c>
      <c r="J13" s="4">
        <v>300</v>
      </c>
      <c r="K13" s="20">
        <v>407.7373458559</v>
      </c>
      <c r="L13" s="24"/>
      <c r="M13" s="19">
        <f t="shared" si="0"/>
        <v>-407.7373458559</v>
      </c>
      <c r="N13" s="132"/>
      <c r="O13" s="3"/>
      <c r="P13" s="3" t="s">
        <v>1246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6.0425334097499999</v>
      </c>
      <c r="W13" s="4">
        <v>40.5</v>
      </c>
      <c r="X13" s="4">
        <v>129.6</v>
      </c>
      <c r="Y13" s="92">
        <v>176.14253340975</v>
      </c>
    </row>
    <row r="14" spans="1:27" ht="21" x14ac:dyDescent="0.35">
      <c r="A14" s="3" t="s">
        <v>1247</v>
      </c>
      <c r="B14" s="3"/>
      <c r="C14" s="4">
        <v>0</v>
      </c>
      <c r="D14" s="4">
        <v>207.07806247920004</v>
      </c>
      <c r="E14" s="4">
        <v>0</v>
      </c>
      <c r="F14" s="4">
        <v>187.73160828829998</v>
      </c>
      <c r="G14" s="4">
        <v>0</v>
      </c>
      <c r="H14" s="4">
        <v>2181.1714294120002</v>
      </c>
      <c r="I14" s="4">
        <v>902.70900882889998</v>
      </c>
      <c r="J14" s="4">
        <v>300</v>
      </c>
      <c r="K14" s="20">
        <v>3778.6901090084007</v>
      </c>
      <c r="L14" s="24">
        <v>17500</v>
      </c>
      <c r="M14" s="19">
        <f t="shared" si="0"/>
        <v>13721.309890991599</v>
      </c>
      <c r="N14" s="132"/>
      <c r="O14" s="3" t="s">
        <v>1247</v>
      </c>
      <c r="P14" s="3"/>
      <c r="Q14" s="4">
        <v>0</v>
      </c>
      <c r="R14" s="4">
        <v>113.2717001761</v>
      </c>
      <c r="S14" s="4">
        <v>0</v>
      </c>
      <c r="T14" s="4">
        <v>81.10005478055001</v>
      </c>
      <c r="U14" s="4">
        <v>0</v>
      </c>
      <c r="V14" s="4">
        <v>942.26605750595206</v>
      </c>
      <c r="W14" s="4">
        <v>389.97029181416997</v>
      </c>
      <c r="X14" s="4">
        <v>129.6</v>
      </c>
      <c r="Y14" s="92">
        <v>1656.208104276772</v>
      </c>
    </row>
    <row r="15" spans="1:27" ht="21" x14ac:dyDescent="0.35">
      <c r="A15" s="3" t="s">
        <v>1248</v>
      </c>
      <c r="B15" s="3" t="s">
        <v>1249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27.24161102715</v>
      </c>
      <c r="J15" s="4">
        <v>1400</v>
      </c>
      <c r="K15" s="20">
        <v>1427.2416110271499</v>
      </c>
      <c r="L15" s="24"/>
      <c r="M15" s="19">
        <f t="shared" si="0"/>
        <v>-1427.2416110271499</v>
      </c>
      <c r="N15" s="132"/>
      <c r="O15" s="3" t="s">
        <v>1248</v>
      </c>
      <c r="P15" s="3" t="s">
        <v>1249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11.768375963760001</v>
      </c>
      <c r="X15" s="4">
        <v>604.79999999999995</v>
      </c>
      <c r="Y15" s="92">
        <v>616.56837596375999</v>
      </c>
    </row>
    <row r="16" spans="1:27" ht="21" x14ac:dyDescent="0.35">
      <c r="A16" s="3"/>
      <c r="B16" s="3" t="s">
        <v>1250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235.25838897279999</v>
      </c>
      <c r="J16" s="4">
        <v>136.35478032790002</v>
      </c>
      <c r="K16" s="20">
        <v>371.61316930070001</v>
      </c>
      <c r="L16" s="24"/>
      <c r="M16" s="19">
        <f t="shared" si="0"/>
        <v>-371.61316930070001</v>
      </c>
      <c r="N16" s="132"/>
      <c r="O16" s="3"/>
      <c r="P16" s="3" t="s">
        <v>1250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101.63162403620001</v>
      </c>
      <c r="X16" s="4">
        <v>58.905265101699996</v>
      </c>
      <c r="Y16" s="92">
        <v>160.5368891379</v>
      </c>
    </row>
    <row r="17" spans="1:25" ht="21" x14ac:dyDescent="0.35">
      <c r="A17" s="3"/>
      <c r="B17" s="3" t="s">
        <v>1251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165.08191289410001</v>
      </c>
      <c r="I17" s="4">
        <v>2207.608757038</v>
      </c>
      <c r="J17" s="4">
        <v>145.1955412227</v>
      </c>
      <c r="K17" s="20">
        <v>2517.8862111547996</v>
      </c>
      <c r="L17" s="24"/>
      <c r="M17" s="19">
        <f t="shared" si="0"/>
        <v>-2517.8862111547996</v>
      </c>
      <c r="N17" s="132"/>
      <c r="O17" s="3"/>
      <c r="P17" s="3" t="s">
        <v>1251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71.31538637029999</v>
      </c>
      <c r="W17" s="4">
        <v>953.68698304000009</v>
      </c>
      <c r="X17" s="4">
        <v>62.72447380821</v>
      </c>
      <c r="Y17" s="92">
        <v>1087.7268432185101</v>
      </c>
    </row>
    <row r="18" spans="1:25" ht="21" x14ac:dyDescent="0.35">
      <c r="A18" s="3"/>
      <c r="B18" s="3" t="s">
        <v>1252</v>
      </c>
      <c r="C18" s="4">
        <v>10.1249915625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131.25</v>
      </c>
      <c r="J18" s="4">
        <v>0</v>
      </c>
      <c r="K18" s="20">
        <v>141.37499156249999</v>
      </c>
      <c r="L18" s="24"/>
      <c r="M18" s="19">
        <f t="shared" si="0"/>
        <v>-141.37499156249999</v>
      </c>
      <c r="N18" s="132"/>
      <c r="O18" s="3"/>
      <c r="P18" s="3" t="s">
        <v>1252</v>
      </c>
      <c r="Q18" s="4">
        <v>5.5383703846900003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56.7</v>
      </c>
      <c r="X18" s="4">
        <v>0</v>
      </c>
      <c r="Y18" s="92">
        <v>62.23837038469</v>
      </c>
    </row>
    <row r="19" spans="1:25" ht="21" x14ac:dyDescent="0.35">
      <c r="A19" s="3"/>
      <c r="B19" s="3" t="s">
        <v>1253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36.745965312300001</v>
      </c>
      <c r="K19" s="20">
        <v>36.745965312300001</v>
      </c>
      <c r="L19" s="24"/>
      <c r="M19" s="19">
        <f t="shared" si="0"/>
        <v>-36.745965312300001</v>
      </c>
      <c r="N19" s="132"/>
      <c r="O19" s="3"/>
      <c r="P19" s="3" t="s">
        <v>1253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15.87425701492</v>
      </c>
      <c r="Y19" s="92">
        <v>15.87425701492</v>
      </c>
    </row>
    <row r="20" spans="1:25" ht="21" x14ac:dyDescent="0.35">
      <c r="A20" s="3"/>
      <c r="B20" s="3" t="s">
        <v>1254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39.461601594800001</v>
      </c>
      <c r="I20" s="4">
        <v>4254.506409487899</v>
      </c>
      <c r="J20" s="4">
        <v>3685.3792526830002</v>
      </c>
      <c r="K20" s="20">
        <v>7979.3472637656996</v>
      </c>
      <c r="L20" s="24"/>
      <c r="M20" s="19">
        <f t="shared" si="0"/>
        <v>-7979.3472637656996</v>
      </c>
      <c r="N20" s="132"/>
      <c r="O20" s="3"/>
      <c r="P20" s="3" t="s">
        <v>1254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17.047411888949998</v>
      </c>
      <c r="W20" s="4">
        <v>1837.9467688987691</v>
      </c>
      <c r="X20" s="4">
        <v>1592.0838371594</v>
      </c>
      <c r="Y20" s="92">
        <v>3447.078017947119</v>
      </c>
    </row>
    <row r="21" spans="1:25" ht="21" x14ac:dyDescent="0.35">
      <c r="A21" s="3"/>
      <c r="B21" s="3" t="s">
        <v>625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22.5</v>
      </c>
      <c r="I21" s="4">
        <v>1858.1378921360001</v>
      </c>
      <c r="J21" s="4">
        <v>887.72035887309994</v>
      </c>
      <c r="K21" s="20">
        <v>2768.3582510091001</v>
      </c>
      <c r="L21" s="24"/>
      <c r="M21" s="19">
        <f t="shared" si="0"/>
        <v>-2768.3582510091001</v>
      </c>
      <c r="N21" s="132"/>
      <c r="O21" s="3"/>
      <c r="P21" s="3" t="s">
        <v>625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9.7200000000000006</v>
      </c>
      <c r="W21" s="4">
        <v>802.71556940300002</v>
      </c>
      <c r="X21" s="4">
        <v>383.49519503318999</v>
      </c>
      <c r="Y21" s="92">
        <v>1195.93076443619</v>
      </c>
    </row>
    <row r="22" spans="1:25" ht="21" x14ac:dyDescent="0.35">
      <c r="A22" s="3"/>
      <c r="B22" s="3" t="s">
        <v>1255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168.74999999988</v>
      </c>
      <c r="K22" s="20">
        <v>168.74999999988</v>
      </c>
      <c r="L22" s="24">
        <v>59000</v>
      </c>
      <c r="M22" s="19">
        <f t="shared" si="0"/>
        <v>58831.250000000116</v>
      </c>
      <c r="N22" s="132"/>
      <c r="O22" s="3"/>
      <c r="P22" s="3" t="s">
        <v>1255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72.899999999950012</v>
      </c>
      <c r="Y22" s="92">
        <v>72.899999999950012</v>
      </c>
    </row>
    <row r="23" spans="1:25" ht="21" x14ac:dyDescent="0.35">
      <c r="A23" s="3" t="s">
        <v>1256</v>
      </c>
      <c r="B23" s="3"/>
      <c r="C23" s="4">
        <v>10.1249915625</v>
      </c>
      <c r="D23" s="4">
        <v>0</v>
      </c>
      <c r="E23" s="4">
        <v>0</v>
      </c>
      <c r="F23" s="4">
        <v>0</v>
      </c>
      <c r="G23" s="4">
        <v>0</v>
      </c>
      <c r="H23" s="4">
        <v>227.04351448890003</v>
      </c>
      <c r="I23" s="4">
        <v>8714.0030586618486</v>
      </c>
      <c r="J23" s="4">
        <v>6460.1458984188803</v>
      </c>
      <c r="K23" s="20">
        <v>15411.317463132129</v>
      </c>
      <c r="L23" s="24"/>
      <c r="M23" s="19">
        <f t="shared" si="0"/>
        <v>-15411.317463132129</v>
      </c>
      <c r="N23" s="132"/>
      <c r="O23" s="3" t="s">
        <v>1256</v>
      </c>
      <c r="P23" s="3"/>
      <c r="Q23" s="4">
        <v>5.5383703846900003</v>
      </c>
      <c r="R23" s="4">
        <v>0</v>
      </c>
      <c r="S23" s="4">
        <v>0</v>
      </c>
      <c r="T23" s="4">
        <v>0</v>
      </c>
      <c r="U23" s="4">
        <v>0</v>
      </c>
      <c r="V23" s="4">
        <v>98.082798259249984</v>
      </c>
      <c r="W23" s="4">
        <v>3764.449321341729</v>
      </c>
      <c r="X23" s="4">
        <v>2790.7830281173701</v>
      </c>
      <c r="Y23" s="92">
        <v>6658.8535181030384</v>
      </c>
    </row>
    <row r="24" spans="1:25" ht="21" x14ac:dyDescent="0.35">
      <c r="A24" s="3" t="s">
        <v>1257</v>
      </c>
      <c r="B24" s="3" t="s">
        <v>1258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428.79141482799997</v>
      </c>
      <c r="J24" s="4">
        <v>0</v>
      </c>
      <c r="K24" s="20">
        <v>428.79141482799997</v>
      </c>
      <c r="L24" s="24"/>
      <c r="M24" s="19">
        <f t="shared" si="0"/>
        <v>-428.79141482799997</v>
      </c>
      <c r="N24" s="132"/>
      <c r="O24" s="3" t="s">
        <v>1257</v>
      </c>
      <c r="P24" s="3" t="s">
        <v>1258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185.237891206</v>
      </c>
      <c r="X24" s="4">
        <v>0</v>
      </c>
      <c r="Y24" s="92">
        <v>185.237891206</v>
      </c>
    </row>
    <row r="25" spans="1:25" ht="21" x14ac:dyDescent="0.35">
      <c r="A25" s="3"/>
      <c r="B25" s="3" t="s">
        <v>1259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543.74999999969998</v>
      </c>
      <c r="J25" s="4">
        <v>0</v>
      </c>
      <c r="K25" s="20">
        <v>543.74999999969998</v>
      </c>
      <c r="L25" s="24"/>
      <c r="M25" s="19">
        <f t="shared" si="0"/>
        <v>-543.74999999969998</v>
      </c>
      <c r="N25" s="132"/>
      <c r="O25" s="3"/>
      <c r="P25" s="3" t="s">
        <v>1259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234.89999999936998</v>
      </c>
      <c r="X25" s="4">
        <v>0</v>
      </c>
      <c r="Y25" s="92">
        <v>234.89999999936998</v>
      </c>
    </row>
    <row r="26" spans="1:25" ht="21" x14ac:dyDescent="0.35">
      <c r="A26" s="3"/>
      <c r="B26" s="3" t="s">
        <v>1260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243.75</v>
      </c>
      <c r="J26" s="4">
        <v>0</v>
      </c>
      <c r="K26" s="20">
        <v>243.75</v>
      </c>
      <c r="L26" s="24"/>
      <c r="M26" s="19">
        <f t="shared" si="0"/>
        <v>-243.75</v>
      </c>
      <c r="N26" s="132"/>
      <c r="O26" s="3"/>
      <c r="P26" s="3" t="s">
        <v>1260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105.3</v>
      </c>
      <c r="X26" s="4">
        <v>0</v>
      </c>
      <c r="Y26" s="92">
        <v>105.3</v>
      </c>
    </row>
    <row r="27" spans="1:25" ht="21" x14ac:dyDescent="0.35">
      <c r="A27" s="3"/>
      <c r="B27" s="3" t="s">
        <v>1257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32.937887708799998</v>
      </c>
      <c r="J27" s="4">
        <v>0</v>
      </c>
      <c r="K27" s="20">
        <v>32.937887708799998</v>
      </c>
      <c r="L27" s="24"/>
      <c r="M27" s="19">
        <f t="shared" si="0"/>
        <v>-32.937887708799998</v>
      </c>
      <c r="N27" s="132"/>
      <c r="O27" s="3"/>
      <c r="P27" s="3" t="s">
        <v>1257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14.229167490200002</v>
      </c>
      <c r="X27" s="4">
        <v>0</v>
      </c>
      <c r="Y27" s="92">
        <v>14.229167490200002</v>
      </c>
    </row>
    <row r="28" spans="1:25" ht="21" x14ac:dyDescent="0.35">
      <c r="A28" s="3" t="s">
        <v>1261</v>
      </c>
      <c r="B28" s="3"/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1249.2293025365</v>
      </c>
      <c r="J28" s="4">
        <v>0</v>
      </c>
      <c r="K28" s="20">
        <v>1249.2293025365</v>
      </c>
      <c r="L28" s="24">
        <v>20670</v>
      </c>
      <c r="M28" s="19">
        <f t="shared" si="0"/>
        <v>19420.7706974635</v>
      </c>
      <c r="N28" s="132"/>
      <c r="O28" s="3" t="s">
        <v>1261</v>
      </c>
      <c r="P28" s="3"/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539.66705869556995</v>
      </c>
      <c r="X28" s="4">
        <v>0</v>
      </c>
      <c r="Y28" s="92">
        <v>539.66705869556995</v>
      </c>
    </row>
    <row r="29" spans="1:25" ht="21" x14ac:dyDescent="0.35">
      <c r="A29" s="3" t="s">
        <v>1262</v>
      </c>
      <c r="B29" s="3" t="s">
        <v>1263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474.98678032999999</v>
      </c>
      <c r="K29" s="20">
        <v>474.98678032999999</v>
      </c>
      <c r="L29" s="24"/>
      <c r="M29" s="19">
        <f t="shared" si="0"/>
        <v>-474.98678032999999</v>
      </c>
      <c r="N29" s="132"/>
      <c r="O29" s="3" t="s">
        <v>1262</v>
      </c>
      <c r="P29" s="3" t="s">
        <v>1263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205.19428910260001</v>
      </c>
      <c r="Y29" s="92">
        <v>205.19428910260001</v>
      </c>
    </row>
    <row r="30" spans="1:25" ht="21" x14ac:dyDescent="0.35">
      <c r="A30" s="3" t="s">
        <v>1264</v>
      </c>
      <c r="B30" s="3"/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474.98678032999999</v>
      </c>
      <c r="K30" s="20">
        <v>474.98678032999999</v>
      </c>
      <c r="L30" s="24">
        <v>7380</v>
      </c>
      <c r="M30" s="19">
        <f t="shared" si="0"/>
        <v>6905.0132196699997</v>
      </c>
      <c r="N30" s="132"/>
      <c r="O30" s="3" t="s">
        <v>1264</v>
      </c>
      <c r="P30" s="3"/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205.19428910260001</v>
      </c>
      <c r="Y30" s="92">
        <v>205.19428910260001</v>
      </c>
    </row>
    <row r="31" spans="1:25" ht="21" x14ac:dyDescent="0.35">
      <c r="A31" s="3" t="s">
        <v>1265</v>
      </c>
      <c r="B31" s="3" t="s">
        <v>1266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137.5</v>
      </c>
      <c r="J31" s="4">
        <v>0</v>
      </c>
      <c r="K31" s="20">
        <v>137.5</v>
      </c>
      <c r="L31" s="24"/>
      <c r="M31" s="19">
        <f t="shared" si="0"/>
        <v>-137.5</v>
      </c>
      <c r="N31" s="132"/>
      <c r="O31" s="3" t="s">
        <v>1265</v>
      </c>
      <c r="P31" s="3" t="s">
        <v>1266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59.4</v>
      </c>
      <c r="X31" s="4">
        <v>0</v>
      </c>
      <c r="Y31" s="92">
        <v>59.4</v>
      </c>
    </row>
    <row r="32" spans="1:25" ht="21" x14ac:dyDescent="0.35">
      <c r="A32" s="3" t="s">
        <v>1267</v>
      </c>
      <c r="B32" s="3"/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137.5</v>
      </c>
      <c r="J32" s="4">
        <v>0</v>
      </c>
      <c r="K32" s="20">
        <v>137.5</v>
      </c>
      <c r="L32" s="24">
        <v>17410</v>
      </c>
      <c r="M32" s="19">
        <f t="shared" si="0"/>
        <v>17272.5</v>
      </c>
      <c r="N32" s="132"/>
      <c r="O32" s="3" t="s">
        <v>1267</v>
      </c>
      <c r="P32" s="3"/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59.4</v>
      </c>
      <c r="X32" s="4">
        <v>0</v>
      </c>
      <c r="Y32" s="92">
        <v>59.4</v>
      </c>
    </row>
    <row r="33" spans="1:25" ht="21" x14ac:dyDescent="0.35">
      <c r="A33" s="3" t="s">
        <v>1268</v>
      </c>
      <c r="B33" s="3" t="s">
        <v>1269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56.25</v>
      </c>
      <c r="J33" s="4">
        <v>0</v>
      </c>
      <c r="K33" s="20">
        <v>56.25</v>
      </c>
      <c r="L33" s="24"/>
      <c r="M33" s="19">
        <f t="shared" si="0"/>
        <v>-56.25</v>
      </c>
      <c r="N33" s="132"/>
      <c r="O33" s="3" t="s">
        <v>1268</v>
      </c>
      <c r="P33" s="3" t="s">
        <v>1269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24.3</v>
      </c>
      <c r="X33" s="4">
        <v>0</v>
      </c>
      <c r="Y33" s="92">
        <v>24.3</v>
      </c>
    </row>
    <row r="34" spans="1:25" ht="21" x14ac:dyDescent="0.35">
      <c r="A34" s="3"/>
      <c r="B34" s="3" t="s">
        <v>1270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175</v>
      </c>
      <c r="J34" s="4">
        <v>0</v>
      </c>
      <c r="K34" s="20">
        <v>175</v>
      </c>
      <c r="L34" s="24"/>
      <c r="M34" s="19">
        <f t="shared" si="0"/>
        <v>-175</v>
      </c>
      <c r="N34" s="132"/>
      <c r="O34" s="3"/>
      <c r="P34" s="3" t="s">
        <v>1270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75.599999999999994</v>
      </c>
      <c r="X34" s="4">
        <v>0</v>
      </c>
      <c r="Y34" s="92">
        <v>75.599999999999994</v>
      </c>
    </row>
    <row r="35" spans="1:25" ht="21" x14ac:dyDescent="0.35">
      <c r="A35" s="3"/>
      <c r="B35" s="3" t="s">
        <v>1271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56.25</v>
      </c>
      <c r="J35" s="4">
        <v>0</v>
      </c>
      <c r="K35" s="20">
        <v>56.25</v>
      </c>
      <c r="L35" s="24"/>
      <c r="M35" s="19">
        <f t="shared" si="0"/>
        <v>-56.25</v>
      </c>
      <c r="N35" s="132"/>
      <c r="O35" s="3"/>
      <c r="P35" s="3" t="s">
        <v>1271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24.3</v>
      </c>
      <c r="X35" s="4">
        <v>0</v>
      </c>
      <c r="Y35" s="92">
        <v>24.3</v>
      </c>
    </row>
    <row r="36" spans="1:25" ht="21" x14ac:dyDescent="0.35">
      <c r="A36" s="3"/>
      <c r="B36" s="3" t="s">
        <v>1268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418.75</v>
      </c>
      <c r="J36" s="4">
        <v>0</v>
      </c>
      <c r="K36" s="20">
        <v>418.75</v>
      </c>
      <c r="L36" s="24"/>
      <c r="M36" s="19">
        <f t="shared" si="0"/>
        <v>-418.75</v>
      </c>
      <c r="N36" s="132"/>
      <c r="O36" s="3"/>
      <c r="P36" s="3" t="s">
        <v>1268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180.89999999999998</v>
      </c>
      <c r="X36" s="4">
        <v>0</v>
      </c>
      <c r="Y36" s="92">
        <v>180.89999999999998</v>
      </c>
    </row>
    <row r="37" spans="1:25" ht="21" x14ac:dyDescent="0.35">
      <c r="A37" s="3" t="s">
        <v>1272</v>
      </c>
      <c r="B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706.25</v>
      </c>
      <c r="J37" s="4">
        <v>0</v>
      </c>
      <c r="K37" s="20">
        <v>706.25</v>
      </c>
      <c r="L37" s="24">
        <v>13300</v>
      </c>
      <c r="M37" s="19">
        <f t="shared" si="0"/>
        <v>12593.75</v>
      </c>
      <c r="N37" s="132"/>
      <c r="O37" s="3" t="s">
        <v>1272</v>
      </c>
      <c r="P37" s="3"/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305.09999999999997</v>
      </c>
      <c r="X37" s="4">
        <v>0</v>
      </c>
      <c r="Y37" s="92">
        <v>305.09999999999997</v>
      </c>
    </row>
    <row r="38" spans="1:25" ht="21" x14ac:dyDescent="0.35">
      <c r="A38" s="3" t="s">
        <v>3459</v>
      </c>
      <c r="B38" s="3"/>
      <c r="C38" s="4"/>
      <c r="D38" s="4"/>
      <c r="E38" s="4"/>
      <c r="F38" s="4"/>
      <c r="G38" s="4"/>
      <c r="H38" s="4"/>
      <c r="I38" s="4"/>
      <c r="J38" s="4"/>
      <c r="K38" s="20"/>
      <c r="L38" s="24"/>
      <c r="M38" s="19">
        <f t="shared" si="0"/>
        <v>0</v>
      </c>
      <c r="N38" s="132"/>
      <c r="O38" s="3" t="s">
        <v>3459</v>
      </c>
      <c r="P38" s="3"/>
      <c r="Q38" s="4"/>
      <c r="R38" s="4"/>
      <c r="S38" s="4"/>
      <c r="T38" s="4"/>
      <c r="U38" s="4"/>
      <c r="V38" s="4"/>
      <c r="W38" s="4"/>
      <c r="X38" s="4"/>
      <c r="Y38" s="92"/>
    </row>
    <row r="39" spans="1:25" ht="21" x14ac:dyDescent="0.35">
      <c r="A39" s="3" t="s">
        <v>3460</v>
      </c>
      <c r="B39" s="3"/>
      <c r="C39" s="4"/>
      <c r="D39" s="4"/>
      <c r="E39" s="4"/>
      <c r="F39" s="4"/>
      <c r="G39" s="4"/>
      <c r="H39" s="4"/>
      <c r="I39" s="4"/>
      <c r="J39" s="4"/>
      <c r="K39" s="20"/>
      <c r="L39" s="24">
        <v>18660</v>
      </c>
      <c r="M39" s="19">
        <f t="shared" si="0"/>
        <v>18660</v>
      </c>
      <c r="N39" s="132"/>
      <c r="O39" s="3" t="s">
        <v>3460</v>
      </c>
      <c r="P39" s="3"/>
      <c r="Q39" s="4"/>
      <c r="R39" s="4"/>
      <c r="S39" s="4"/>
      <c r="T39" s="4"/>
      <c r="U39" s="4"/>
      <c r="V39" s="4"/>
      <c r="W39" s="4"/>
      <c r="X39" s="4"/>
      <c r="Y39" s="92"/>
    </row>
    <row r="40" spans="1:25" ht="21" x14ac:dyDescent="0.35">
      <c r="A40" s="3" t="s">
        <v>3461</v>
      </c>
      <c r="B40" s="3"/>
      <c r="C40" s="4"/>
      <c r="D40" s="4"/>
      <c r="E40" s="4"/>
      <c r="F40" s="4"/>
      <c r="G40" s="4"/>
      <c r="H40" s="4"/>
      <c r="I40" s="4"/>
      <c r="J40" s="4"/>
      <c r="K40" s="20"/>
      <c r="L40" s="24"/>
      <c r="M40" s="19">
        <f t="shared" si="0"/>
        <v>0</v>
      </c>
      <c r="N40" s="132"/>
      <c r="O40" s="3" t="s">
        <v>3461</v>
      </c>
      <c r="P40" s="3"/>
      <c r="Q40" s="4"/>
      <c r="R40" s="4"/>
      <c r="S40" s="4"/>
      <c r="T40" s="4"/>
      <c r="U40" s="4"/>
      <c r="V40" s="4"/>
      <c r="W40" s="4"/>
      <c r="X40" s="4"/>
      <c r="Y40" s="92"/>
    </row>
    <row r="41" spans="1:25" ht="21" x14ac:dyDescent="0.35">
      <c r="A41" s="3" t="s">
        <v>3462</v>
      </c>
      <c r="B41" s="3"/>
      <c r="C41" s="4"/>
      <c r="D41" s="4"/>
      <c r="E41" s="4"/>
      <c r="F41" s="4"/>
      <c r="G41" s="4"/>
      <c r="H41" s="4"/>
      <c r="I41" s="4"/>
      <c r="J41" s="4"/>
      <c r="K41" s="20"/>
      <c r="L41" s="24">
        <v>16770</v>
      </c>
      <c r="M41" s="19">
        <f t="shared" si="0"/>
        <v>16770</v>
      </c>
      <c r="N41" s="132"/>
      <c r="O41" s="3" t="s">
        <v>3462</v>
      </c>
      <c r="P41" s="3"/>
      <c r="Q41" s="4"/>
      <c r="R41" s="4"/>
      <c r="S41" s="4"/>
      <c r="T41" s="4"/>
      <c r="U41" s="4"/>
      <c r="V41" s="4"/>
      <c r="W41" s="4"/>
      <c r="X41" s="4"/>
      <c r="Y41" s="92"/>
    </row>
    <row r="42" spans="1:25" ht="21" x14ac:dyDescent="0.35">
      <c r="A42" s="3" t="s">
        <v>3463</v>
      </c>
      <c r="B42" s="3"/>
      <c r="C42" s="4"/>
      <c r="D42" s="4"/>
      <c r="E42" s="4"/>
      <c r="F42" s="4"/>
      <c r="G42" s="4"/>
      <c r="H42" s="4"/>
      <c r="I42" s="4"/>
      <c r="J42" s="4"/>
      <c r="K42" s="20"/>
      <c r="L42" s="24"/>
      <c r="M42" s="19">
        <f t="shared" si="0"/>
        <v>0</v>
      </c>
      <c r="N42" s="132"/>
      <c r="O42" s="3" t="s">
        <v>3463</v>
      </c>
      <c r="P42" s="3"/>
      <c r="Q42" s="4"/>
      <c r="R42" s="4"/>
      <c r="S42" s="4"/>
      <c r="T42" s="4"/>
      <c r="U42" s="4"/>
      <c r="V42" s="4"/>
      <c r="W42" s="4"/>
      <c r="X42" s="4"/>
      <c r="Y42" s="92"/>
    </row>
    <row r="43" spans="1:25" ht="21" x14ac:dyDescent="0.35">
      <c r="A43" s="3" t="s">
        <v>3464</v>
      </c>
      <c r="B43" s="3"/>
      <c r="C43" s="4"/>
      <c r="D43" s="4"/>
      <c r="E43" s="4"/>
      <c r="F43" s="4"/>
      <c r="G43" s="4"/>
      <c r="H43" s="4"/>
      <c r="I43" s="4"/>
      <c r="J43" s="4"/>
      <c r="K43" s="20"/>
      <c r="L43" s="24">
        <v>25110</v>
      </c>
      <c r="M43" s="19">
        <f t="shared" si="0"/>
        <v>25110</v>
      </c>
      <c r="N43" s="132"/>
      <c r="O43" s="3" t="s">
        <v>3464</v>
      </c>
      <c r="P43" s="3"/>
      <c r="Q43" s="4"/>
      <c r="R43" s="4"/>
      <c r="S43" s="4"/>
      <c r="T43" s="4"/>
      <c r="U43" s="4"/>
      <c r="V43" s="4"/>
      <c r="W43" s="4"/>
      <c r="X43" s="4"/>
      <c r="Y43" s="92"/>
    </row>
    <row r="44" spans="1:25" ht="21" x14ac:dyDescent="0.35">
      <c r="A44" s="221" t="s">
        <v>142</v>
      </c>
      <c r="B44" s="222"/>
      <c r="C44" s="92">
        <v>10.1249915625</v>
      </c>
      <c r="D44" s="92">
        <v>207.07806247920004</v>
      </c>
      <c r="E44" s="92">
        <v>0</v>
      </c>
      <c r="F44" s="92">
        <v>187.73160828829998</v>
      </c>
      <c r="G44" s="92">
        <v>0</v>
      </c>
      <c r="H44" s="92">
        <v>2408.2149439009004</v>
      </c>
      <c r="I44" s="92">
        <v>11709.691370027249</v>
      </c>
      <c r="J44" s="92">
        <v>7235.1326787488806</v>
      </c>
      <c r="K44" s="92">
        <v>21757.97365500703</v>
      </c>
      <c r="L44" s="92">
        <f>SUM(L11:L43)</f>
        <v>195800</v>
      </c>
      <c r="M44" s="92">
        <f t="shared" si="0"/>
        <v>174042.02634499298</v>
      </c>
      <c r="N44" s="132"/>
      <c r="O44" s="221" t="s">
        <v>142</v>
      </c>
      <c r="P44" s="222"/>
      <c r="Q44" s="92">
        <v>5.5383703846900003</v>
      </c>
      <c r="R44" s="92">
        <v>113.2717001761</v>
      </c>
      <c r="S44" s="92">
        <v>0</v>
      </c>
      <c r="T44" s="92">
        <v>81.10005478055001</v>
      </c>
      <c r="U44" s="92">
        <v>0</v>
      </c>
      <c r="V44" s="92">
        <v>1040.348855765202</v>
      </c>
      <c r="W44" s="92">
        <v>5058.5866718514699</v>
      </c>
      <c r="X44" s="92">
        <v>3125.5773172199702</v>
      </c>
      <c r="Y44" s="92">
        <v>9424.4229701779786</v>
      </c>
    </row>
  </sheetData>
  <mergeCells count="26">
    <mergeCell ref="A44:B44"/>
    <mergeCell ref="G9:H9"/>
    <mergeCell ref="I9:J9"/>
    <mergeCell ref="Q9:R9"/>
    <mergeCell ref="S9:T9"/>
    <mergeCell ref="O44:P44"/>
    <mergeCell ref="A8:A10"/>
    <mergeCell ref="B8:B10"/>
    <mergeCell ref="C8:J8"/>
    <mergeCell ref="Q8:X8"/>
    <mergeCell ref="C9:D9"/>
    <mergeCell ref="E9:F9"/>
    <mergeCell ref="B5:M5"/>
    <mergeCell ref="B6:M6"/>
    <mergeCell ref="O8:O10"/>
    <mergeCell ref="P8:P10"/>
    <mergeCell ref="O1:Y1"/>
    <mergeCell ref="O2:Y2"/>
    <mergeCell ref="U9:V9"/>
    <mergeCell ref="W9:X9"/>
    <mergeCell ref="Y8:Y10"/>
    <mergeCell ref="A1:M1"/>
    <mergeCell ref="A2:M2"/>
    <mergeCell ref="A3:A6"/>
    <mergeCell ref="B3:M3"/>
    <mergeCell ref="B4:M4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4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view="pageBreakPreview" zoomScale="60" workbookViewId="0">
      <selection activeCell="P5" sqref="P5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17.125" customWidth="1"/>
    <col min="16" max="16" width="15.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1273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5507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1.2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3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63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63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37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63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6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1274</v>
      </c>
      <c r="B11" s="3" t="s">
        <v>1275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14.564061454760001</v>
      </c>
      <c r="I11" s="4">
        <v>0</v>
      </c>
      <c r="J11" s="4">
        <v>3786.8367640350002</v>
      </c>
      <c r="K11" s="20">
        <v>3801.4008254897603</v>
      </c>
      <c r="L11" s="24"/>
      <c r="M11" s="19">
        <f>SUM(L11-K11)</f>
        <v>-3801.4008254897603</v>
      </c>
      <c r="N11" s="92"/>
      <c r="O11" s="3" t="s">
        <v>1274</v>
      </c>
      <c r="P11" s="3" t="s">
        <v>1275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8.1558744146700004</v>
      </c>
      <c r="W11" s="4">
        <v>0</v>
      </c>
      <c r="X11" s="4">
        <v>2120.6285878590002</v>
      </c>
      <c r="Y11" s="92">
        <v>2128.7844622736702</v>
      </c>
    </row>
    <row r="12" spans="1:27" ht="21" x14ac:dyDescent="0.35">
      <c r="A12" s="3"/>
      <c r="B12" s="3" t="s">
        <v>1276</v>
      </c>
      <c r="C12" s="4">
        <v>141.5152834829</v>
      </c>
      <c r="D12" s="4">
        <v>0</v>
      </c>
      <c r="E12" s="4">
        <v>0</v>
      </c>
      <c r="F12" s="4">
        <v>23.909936976179999</v>
      </c>
      <c r="G12" s="4">
        <v>0</v>
      </c>
      <c r="H12" s="4">
        <v>3364.2895099299285</v>
      </c>
      <c r="I12" s="4">
        <v>3829.1278231531096</v>
      </c>
      <c r="J12" s="4">
        <v>2958.2475530503098</v>
      </c>
      <c r="K12" s="20">
        <v>10317.090106592426</v>
      </c>
      <c r="L12" s="24"/>
      <c r="M12" s="19">
        <f t="shared" ref="M12:M56" si="0">SUM(L12-K12)</f>
        <v>-10317.090106592426</v>
      </c>
      <c r="N12" s="92"/>
      <c r="O12" s="3"/>
      <c r="P12" s="3" t="s">
        <v>1276</v>
      </c>
      <c r="Q12" s="4">
        <v>85.192200656680001</v>
      </c>
      <c r="R12" s="4">
        <v>0</v>
      </c>
      <c r="S12" s="4">
        <v>0</v>
      </c>
      <c r="T12" s="4">
        <v>13.389564706621</v>
      </c>
      <c r="U12" s="4">
        <v>0</v>
      </c>
      <c r="V12" s="4">
        <v>1884.0021255602287</v>
      </c>
      <c r="W12" s="4">
        <v>2144.3115809698893</v>
      </c>
      <c r="X12" s="4">
        <v>1656.6186297071019</v>
      </c>
      <c r="Y12" s="92">
        <v>5783.5141016005209</v>
      </c>
    </row>
    <row r="13" spans="1:27" ht="21" x14ac:dyDescent="0.35">
      <c r="A13" s="3"/>
      <c r="B13" s="3" t="s">
        <v>1277</v>
      </c>
      <c r="C13" s="4">
        <v>405.65199244539997</v>
      </c>
      <c r="D13" s="4">
        <v>0</v>
      </c>
      <c r="E13" s="4">
        <v>0</v>
      </c>
      <c r="F13" s="4">
        <v>0</v>
      </c>
      <c r="G13" s="4">
        <v>0</v>
      </c>
      <c r="H13" s="4">
        <v>3192.0527529543897</v>
      </c>
      <c r="I13" s="4">
        <v>8303.2573773908498</v>
      </c>
      <c r="J13" s="4">
        <v>2417.6178382037806</v>
      </c>
      <c r="K13" s="20">
        <v>14318.579960994419</v>
      </c>
      <c r="L13" s="24"/>
      <c r="M13" s="19">
        <f t="shared" si="0"/>
        <v>-14318.579960994419</v>
      </c>
      <c r="N13" s="92"/>
      <c r="O13" s="3"/>
      <c r="P13" s="3" t="s">
        <v>1277</v>
      </c>
      <c r="Q13" s="4">
        <v>244.20249945243</v>
      </c>
      <c r="R13" s="4">
        <v>0</v>
      </c>
      <c r="S13" s="4">
        <v>0</v>
      </c>
      <c r="T13" s="4">
        <v>0</v>
      </c>
      <c r="U13" s="4">
        <v>0</v>
      </c>
      <c r="V13" s="4">
        <v>1787.5495416548656</v>
      </c>
      <c r="W13" s="4">
        <v>4649.8241313406397</v>
      </c>
      <c r="X13" s="4">
        <v>1353.8659893946772</v>
      </c>
      <c r="Y13" s="92">
        <v>8035.4421618426122</v>
      </c>
    </row>
    <row r="14" spans="1:27" ht="21" x14ac:dyDescent="0.35">
      <c r="A14" s="3"/>
      <c r="B14" s="3" t="s">
        <v>1274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27.770991644199999</v>
      </c>
      <c r="I14" s="4">
        <v>321.13107965789999</v>
      </c>
      <c r="J14" s="4">
        <v>3388.7523868891508</v>
      </c>
      <c r="K14" s="20">
        <v>3737.6544581912508</v>
      </c>
      <c r="L14" s="24"/>
      <c r="M14" s="19">
        <f t="shared" si="0"/>
        <v>-3737.6544581912508</v>
      </c>
      <c r="N14" s="92"/>
      <c r="O14" s="3"/>
      <c r="P14" s="3" t="s">
        <v>1274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15.5517553208</v>
      </c>
      <c r="W14" s="4">
        <v>179.8334046084</v>
      </c>
      <c r="X14" s="4">
        <v>1897.7013366574099</v>
      </c>
      <c r="Y14" s="92">
        <v>2093.0864965866099</v>
      </c>
    </row>
    <row r="15" spans="1:27" ht="21" x14ac:dyDescent="0.35">
      <c r="A15" s="3"/>
      <c r="B15" s="3" t="s">
        <v>1278</v>
      </c>
      <c r="C15" s="4">
        <v>34.929706489499999</v>
      </c>
      <c r="D15" s="4">
        <v>0</v>
      </c>
      <c r="E15" s="4">
        <v>0</v>
      </c>
      <c r="F15" s="4">
        <v>0</v>
      </c>
      <c r="G15" s="4">
        <v>0</v>
      </c>
      <c r="H15" s="4">
        <v>560.31171815979997</v>
      </c>
      <c r="I15" s="4">
        <v>2321.77805270719</v>
      </c>
      <c r="J15" s="4">
        <v>3815.5055467644788</v>
      </c>
      <c r="K15" s="20">
        <v>6732.5250241209687</v>
      </c>
      <c r="L15" s="24"/>
      <c r="M15" s="19">
        <f t="shared" si="0"/>
        <v>-6732.5250241209687</v>
      </c>
      <c r="N15" s="92"/>
      <c r="O15" s="3"/>
      <c r="P15" s="3" t="s">
        <v>1278</v>
      </c>
      <c r="Q15" s="4">
        <v>21.027683306699998</v>
      </c>
      <c r="R15" s="4">
        <v>0</v>
      </c>
      <c r="S15" s="4">
        <v>0</v>
      </c>
      <c r="T15" s="4">
        <v>0</v>
      </c>
      <c r="U15" s="4">
        <v>0</v>
      </c>
      <c r="V15" s="4">
        <v>313.77456216976003</v>
      </c>
      <c r="W15" s="4">
        <v>1300.1957095162259</v>
      </c>
      <c r="X15" s="4">
        <v>2136.683106189003</v>
      </c>
      <c r="Y15" s="92">
        <v>3771.6810611816891</v>
      </c>
    </row>
    <row r="16" spans="1:27" ht="21" x14ac:dyDescent="0.35">
      <c r="A16" s="3"/>
      <c r="B16" s="3" t="s">
        <v>1279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588.96066503700001</v>
      </c>
      <c r="J16" s="4">
        <v>11030.952873711531</v>
      </c>
      <c r="K16" s="20">
        <v>11619.913538748531</v>
      </c>
      <c r="L16" s="24"/>
      <c r="M16" s="19">
        <f t="shared" si="0"/>
        <v>-11619.913538748531</v>
      </c>
      <c r="N16" s="92"/>
      <c r="O16" s="3"/>
      <c r="P16" s="3" t="s">
        <v>1279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329.81797242070002</v>
      </c>
      <c r="X16" s="4">
        <v>6177.3336092743402</v>
      </c>
      <c r="Y16" s="92">
        <v>6507.1515816950405</v>
      </c>
    </row>
    <row r="17" spans="1:25" ht="21" x14ac:dyDescent="0.35">
      <c r="A17" s="3"/>
      <c r="B17" s="3" t="s">
        <v>1280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81.25</v>
      </c>
      <c r="J17" s="4">
        <v>3688.9483556809296</v>
      </c>
      <c r="K17" s="20">
        <v>3770.1983556809296</v>
      </c>
      <c r="L17" s="24"/>
      <c r="M17" s="19">
        <f t="shared" si="0"/>
        <v>-3770.1983556809296</v>
      </c>
      <c r="N17" s="92"/>
      <c r="O17" s="3"/>
      <c r="P17" s="3" t="s">
        <v>1280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45.5</v>
      </c>
      <c r="X17" s="4">
        <v>2065.8110791806948</v>
      </c>
      <c r="Y17" s="92">
        <v>2111.3110791806948</v>
      </c>
    </row>
    <row r="18" spans="1:25" ht="21" x14ac:dyDescent="0.35">
      <c r="A18" s="3"/>
      <c r="B18" s="3" t="s">
        <v>1281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166.4921162158</v>
      </c>
      <c r="J18" s="4">
        <v>4118.1529804659613</v>
      </c>
      <c r="K18" s="20">
        <v>4284.6450966817611</v>
      </c>
      <c r="L18" s="24"/>
      <c r="M18" s="19">
        <f t="shared" si="0"/>
        <v>-4284.6450966817611</v>
      </c>
      <c r="N18" s="92"/>
      <c r="O18" s="3"/>
      <c r="P18" s="3" t="s">
        <v>1281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93.235585080800007</v>
      </c>
      <c r="X18" s="4">
        <v>2306.1656690602013</v>
      </c>
      <c r="Y18" s="92">
        <v>2399.4012541410011</v>
      </c>
    </row>
    <row r="19" spans="1:25" ht="21" x14ac:dyDescent="0.35">
      <c r="A19" s="3"/>
      <c r="B19" s="3" t="s">
        <v>1282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2803.7941040047299</v>
      </c>
      <c r="K19" s="20">
        <v>2803.7941040047299</v>
      </c>
      <c r="L19" s="24"/>
      <c r="M19" s="19">
        <f t="shared" si="0"/>
        <v>-2803.7941040047299</v>
      </c>
      <c r="N19" s="92"/>
      <c r="O19" s="3"/>
      <c r="P19" s="3" t="s">
        <v>1282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1570.1246982431001</v>
      </c>
      <c r="Y19" s="92">
        <v>1570.1246982431001</v>
      </c>
    </row>
    <row r="20" spans="1:25" ht="21" x14ac:dyDescent="0.35">
      <c r="A20" s="3"/>
      <c r="B20" s="3" t="s">
        <v>1283</v>
      </c>
      <c r="C20" s="4">
        <v>39.721567967799999</v>
      </c>
      <c r="D20" s="4">
        <v>0</v>
      </c>
      <c r="E20" s="4">
        <v>0</v>
      </c>
      <c r="F20" s="4">
        <v>0</v>
      </c>
      <c r="G20" s="4">
        <v>0</v>
      </c>
      <c r="H20" s="4">
        <v>38.378713016229995</v>
      </c>
      <c r="I20" s="4">
        <v>91.562507202669991</v>
      </c>
      <c r="J20" s="4">
        <v>2006.0533694665398</v>
      </c>
      <c r="K20" s="20">
        <v>2175.7161576532399</v>
      </c>
      <c r="L20" s="24"/>
      <c r="M20" s="19">
        <f t="shared" si="0"/>
        <v>-2175.7161576532399</v>
      </c>
      <c r="N20" s="92"/>
      <c r="O20" s="3"/>
      <c r="P20" s="3" t="s">
        <v>1283</v>
      </c>
      <c r="Q20" s="4">
        <v>23.9123839166</v>
      </c>
      <c r="R20" s="4">
        <v>0</v>
      </c>
      <c r="S20" s="4">
        <v>0</v>
      </c>
      <c r="T20" s="4">
        <v>0</v>
      </c>
      <c r="U20" s="4">
        <v>0</v>
      </c>
      <c r="V20" s="4">
        <v>21.492079289096999</v>
      </c>
      <c r="W20" s="4">
        <v>51.275004033409999</v>
      </c>
      <c r="X20" s="4">
        <v>1123.3898869012601</v>
      </c>
      <c r="Y20" s="92">
        <v>1220.0693541403671</v>
      </c>
    </row>
    <row r="21" spans="1:25" ht="21" x14ac:dyDescent="0.35">
      <c r="A21" s="3" t="s">
        <v>1284</v>
      </c>
      <c r="B21" s="3"/>
      <c r="C21" s="4">
        <v>621.81855038559991</v>
      </c>
      <c r="D21" s="4">
        <v>0</v>
      </c>
      <c r="E21" s="4">
        <v>0</v>
      </c>
      <c r="F21" s="4">
        <v>23.909936976179999</v>
      </c>
      <c r="G21" s="4">
        <v>0</v>
      </c>
      <c r="H21" s="4">
        <v>7197.3677471593082</v>
      </c>
      <c r="I21" s="4">
        <v>15703.55962136452</v>
      </c>
      <c r="J21" s="4">
        <v>40014.861772272408</v>
      </c>
      <c r="K21" s="20">
        <v>63561.517628158006</v>
      </c>
      <c r="L21" s="24">
        <v>67870</v>
      </c>
      <c r="M21" s="19">
        <f t="shared" si="0"/>
        <v>4308.4823718419939</v>
      </c>
      <c r="N21" s="92"/>
      <c r="O21" s="3" t="s">
        <v>1284</v>
      </c>
      <c r="P21" s="3"/>
      <c r="Q21" s="4">
        <v>374.33476733240997</v>
      </c>
      <c r="R21" s="4">
        <v>0</v>
      </c>
      <c r="S21" s="4">
        <v>0</v>
      </c>
      <c r="T21" s="4">
        <v>13.389564706621</v>
      </c>
      <c r="U21" s="4">
        <v>0</v>
      </c>
      <c r="V21" s="4">
        <v>4030.5259384094215</v>
      </c>
      <c r="W21" s="4">
        <v>8793.9933879700657</v>
      </c>
      <c r="X21" s="4">
        <v>22408.322592466786</v>
      </c>
      <c r="Y21" s="92">
        <v>35620.566250885306</v>
      </c>
    </row>
    <row r="22" spans="1:25" ht="21" x14ac:dyDescent="0.35">
      <c r="A22" s="3" t="s">
        <v>1285</v>
      </c>
      <c r="B22" s="3" t="s">
        <v>1286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1434.8475142442103</v>
      </c>
      <c r="I22" s="4">
        <v>9060.7696382261693</v>
      </c>
      <c r="J22" s="4">
        <v>2776.7109997225098</v>
      </c>
      <c r="K22" s="20">
        <v>13272.328152192888</v>
      </c>
      <c r="L22" s="24"/>
      <c r="M22" s="19">
        <f t="shared" si="0"/>
        <v>-13272.328152192888</v>
      </c>
      <c r="N22" s="92"/>
      <c r="O22" s="3" t="s">
        <v>1285</v>
      </c>
      <c r="P22" s="3" t="s">
        <v>1286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803.514607976977</v>
      </c>
      <c r="W22" s="4">
        <v>5074.0309974137472</v>
      </c>
      <c r="X22" s="4">
        <v>1554.9581598443858</v>
      </c>
      <c r="Y22" s="92">
        <v>7432.5037652351093</v>
      </c>
    </row>
    <row r="23" spans="1:25" ht="21" x14ac:dyDescent="0.35">
      <c r="A23" s="3"/>
      <c r="B23" s="3" t="s">
        <v>1287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833.73947368374024</v>
      </c>
      <c r="I23" s="4">
        <v>2512.4534888404801</v>
      </c>
      <c r="J23" s="4">
        <v>1321.0377575130999</v>
      </c>
      <c r="K23" s="20">
        <v>4667.2307200373198</v>
      </c>
      <c r="L23" s="24"/>
      <c r="M23" s="19">
        <f t="shared" si="0"/>
        <v>-4667.2307200373198</v>
      </c>
      <c r="N23" s="92"/>
      <c r="O23" s="3"/>
      <c r="P23" s="3" t="s">
        <v>1287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466.89410526300094</v>
      </c>
      <c r="W23" s="4">
        <v>1406.9739537509899</v>
      </c>
      <c r="X23" s="4">
        <v>739.7811442068861</v>
      </c>
      <c r="Y23" s="92">
        <v>2613.6492032208771</v>
      </c>
    </row>
    <row r="24" spans="1:25" ht="21" x14ac:dyDescent="0.35">
      <c r="A24" s="3"/>
      <c r="B24" s="3" t="s">
        <v>1288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138.56421707449999</v>
      </c>
      <c r="I24" s="4">
        <v>260.27595693670003</v>
      </c>
      <c r="J24" s="4">
        <v>2125.7178505349402</v>
      </c>
      <c r="K24" s="20">
        <v>2524.5580245461401</v>
      </c>
      <c r="L24" s="24"/>
      <c r="M24" s="19">
        <f t="shared" si="0"/>
        <v>-2524.5580245461401</v>
      </c>
      <c r="N24" s="92"/>
      <c r="O24" s="3"/>
      <c r="P24" s="3" t="s">
        <v>1288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77.595961561699994</v>
      </c>
      <c r="W24" s="4">
        <v>145.75453588460002</v>
      </c>
      <c r="X24" s="4">
        <v>1190.4019962991999</v>
      </c>
      <c r="Y24" s="92">
        <v>1413.7524937455</v>
      </c>
    </row>
    <row r="25" spans="1:25" ht="21" x14ac:dyDescent="0.35">
      <c r="A25" s="3"/>
      <c r="B25" s="3" t="s">
        <v>1289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136.17292963662999</v>
      </c>
      <c r="I25" s="4">
        <v>15178.807800684332</v>
      </c>
      <c r="J25" s="4">
        <v>13542.287491706224</v>
      </c>
      <c r="K25" s="20">
        <v>28857.268222027185</v>
      </c>
      <c r="L25" s="24"/>
      <c r="M25" s="19">
        <f t="shared" si="0"/>
        <v>-28857.268222027185</v>
      </c>
      <c r="N25" s="92"/>
      <c r="O25" s="3"/>
      <c r="P25" s="3" t="s">
        <v>1289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76.256840596490008</v>
      </c>
      <c r="W25" s="4">
        <v>8500.1323683812589</v>
      </c>
      <c r="X25" s="4">
        <v>7583.6809953579414</v>
      </c>
      <c r="Y25" s="92">
        <v>16160.070204335691</v>
      </c>
    </row>
    <row r="26" spans="1:25" ht="21" x14ac:dyDescent="0.35">
      <c r="A26" s="3"/>
      <c r="B26" s="3" t="s">
        <v>1290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169.66095868209999</v>
      </c>
      <c r="I26" s="4">
        <v>65.127974152299998</v>
      </c>
      <c r="J26" s="4">
        <v>658.25302738914991</v>
      </c>
      <c r="K26" s="20">
        <v>893.04196022354995</v>
      </c>
      <c r="L26" s="24"/>
      <c r="M26" s="19">
        <f t="shared" si="0"/>
        <v>-893.04196022354995</v>
      </c>
      <c r="N26" s="92"/>
      <c r="O26" s="3"/>
      <c r="P26" s="3" t="s">
        <v>1290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95.010136861999996</v>
      </c>
      <c r="W26" s="4">
        <v>36.471665525299997</v>
      </c>
      <c r="X26" s="4">
        <v>368.62169533780803</v>
      </c>
      <c r="Y26" s="92">
        <v>500.10349772510801</v>
      </c>
    </row>
    <row r="27" spans="1:25" ht="21" x14ac:dyDescent="0.35">
      <c r="A27" s="3"/>
      <c r="B27" s="3" t="s">
        <v>1285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1145.59101451219</v>
      </c>
      <c r="I27" s="4">
        <v>14161.68755276421</v>
      </c>
      <c r="J27" s="4">
        <v>5154.8851704889121</v>
      </c>
      <c r="K27" s="20">
        <v>20462.163737765313</v>
      </c>
      <c r="L27" s="24"/>
      <c r="M27" s="19">
        <f t="shared" si="0"/>
        <v>-20462.163737765313</v>
      </c>
      <c r="N27" s="92"/>
      <c r="O27" s="3"/>
      <c r="P27" s="3" t="s">
        <v>1285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641.53096812730007</v>
      </c>
      <c r="W27" s="4">
        <v>7930.5450295443152</v>
      </c>
      <c r="X27" s="4">
        <v>2886.7356954746397</v>
      </c>
      <c r="Y27" s="92">
        <v>11458.811693146254</v>
      </c>
    </row>
    <row r="28" spans="1:25" ht="21" x14ac:dyDescent="0.35">
      <c r="A28" s="3"/>
      <c r="B28" s="3" t="s">
        <v>1291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337.17432627924006</v>
      </c>
      <c r="I28" s="4">
        <v>1224.25513744878</v>
      </c>
      <c r="J28" s="4">
        <v>2300.1410033239008</v>
      </c>
      <c r="K28" s="20">
        <v>3861.5704670519208</v>
      </c>
      <c r="L28" s="24"/>
      <c r="M28" s="19">
        <f t="shared" si="0"/>
        <v>-3861.5704670519208</v>
      </c>
      <c r="N28" s="92"/>
      <c r="O28" s="3"/>
      <c r="P28" s="3" t="s">
        <v>1291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188.81762271639798</v>
      </c>
      <c r="W28" s="4">
        <v>685.58287697152002</v>
      </c>
      <c r="X28" s="4">
        <v>1288.07896186176</v>
      </c>
      <c r="Y28" s="92">
        <v>2162.479461549678</v>
      </c>
    </row>
    <row r="29" spans="1:25" ht="21" x14ac:dyDescent="0.35">
      <c r="A29" s="3" t="s">
        <v>1292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4195.7504341126105</v>
      </c>
      <c r="I29" s="4">
        <v>42463.377549052973</v>
      </c>
      <c r="J29" s="4">
        <v>27879.033300678737</v>
      </c>
      <c r="K29" s="20">
        <v>74538.161283844311</v>
      </c>
      <c r="L29" s="24">
        <v>59740</v>
      </c>
      <c r="M29" s="19">
        <f t="shared" si="0"/>
        <v>-14798.161283844311</v>
      </c>
      <c r="N29" s="92"/>
      <c r="O29" s="3" t="s">
        <v>1292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2349.6202431038664</v>
      </c>
      <c r="W29" s="4">
        <v>23779.49142747173</v>
      </c>
      <c r="X29" s="4">
        <v>15612.258648382622</v>
      </c>
      <c r="Y29" s="92">
        <v>41741.370318958216</v>
      </c>
    </row>
    <row r="30" spans="1:25" ht="21" x14ac:dyDescent="0.35">
      <c r="A30" s="3" t="s">
        <v>1293</v>
      </c>
      <c r="B30" s="3" t="s">
        <v>1294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1339.7275525005798</v>
      </c>
      <c r="I30" s="4">
        <v>8641.0803825429994</v>
      </c>
      <c r="J30" s="4">
        <v>206.80777414420001</v>
      </c>
      <c r="K30" s="20">
        <v>10187.615709187779</v>
      </c>
      <c r="L30" s="24"/>
      <c r="M30" s="19">
        <f t="shared" si="0"/>
        <v>-10187.615709187779</v>
      </c>
      <c r="N30" s="92"/>
      <c r="O30" s="3" t="s">
        <v>1293</v>
      </c>
      <c r="P30" s="3" t="s">
        <v>1294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750.24742940060014</v>
      </c>
      <c r="W30" s="4">
        <v>4839.0050142210002</v>
      </c>
      <c r="X30" s="4">
        <v>115.8123535208</v>
      </c>
      <c r="Y30" s="92">
        <v>5705.0647971424005</v>
      </c>
    </row>
    <row r="31" spans="1:25" ht="21" x14ac:dyDescent="0.35">
      <c r="A31" s="3"/>
      <c r="B31" s="3" t="s">
        <v>1295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400.65874515300004</v>
      </c>
      <c r="I31" s="4">
        <v>10209.580917747</v>
      </c>
      <c r="J31" s="4">
        <v>8550.7894181177398</v>
      </c>
      <c r="K31" s="20">
        <v>19161.029081017739</v>
      </c>
      <c r="L31" s="24"/>
      <c r="M31" s="19">
        <f t="shared" si="0"/>
        <v>-19161.029081017739</v>
      </c>
      <c r="N31" s="92"/>
      <c r="O31" s="3"/>
      <c r="P31" s="3" t="s">
        <v>1295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224.36889728570003</v>
      </c>
      <c r="W31" s="4">
        <v>5717.3653139369999</v>
      </c>
      <c r="X31" s="4">
        <v>4788.4420741483827</v>
      </c>
      <c r="Y31" s="92">
        <v>10730.176285371082</v>
      </c>
    </row>
    <row r="32" spans="1:25" ht="21" x14ac:dyDescent="0.35">
      <c r="A32" s="3"/>
      <c r="B32" s="3" t="s">
        <v>1296</v>
      </c>
      <c r="C32" s="4">
        <v>14.7442572393</v>
      </c>
      <c r="D32" s="4">
        <v>0</v>
      </c>
      <c r="E32" s="4">
        <v>0</v>
      </c>
      <c r="F32" s="4">
        <v>0</v>
      </c>
      <c r="G32" s="4">
        <v>0</v>
      </c>
      <c r="H32" s="4">
        <v>410.05830871759997</v>
      </c>
      <c r="I32" s="4">
        <v>3935.9805681124399</v>
      </c>
      <c r="J32" s="4">
        <v>7294.4286431642486</v>
      </c>
      <c r="K32" s="20">
        <v>11655.211777233588</v>
      </c>
      <c r="L32" s="24"/>
      <c r="M32" s="19">
        <f t="shared" si="0"/>
        <v>-11655.211777233588</v>
      </c>
      <c r="N32" s="92"/>
      <c r="O32" s="3"/>
      <c r="P32" s="3" t="s">
        <v>1296</v>
      </c>
      <c r="Q32" s="4">
        <v>8.8760428580599999</v>
      </c>
      <c r="R32" s="4">
        <v>0</v>
      </c>
      <c r="S32" s="4">
        <v>0</v>
      </c>
      <c r="T32" s="4">
        <v>0</v>
      </c>
      <c r="U32" s="4">
        <v>0</v>
      </c>
      <c r="V32" s="4">
        <v>229.63265288185005</v>
      </c>
      <c r="W32" s="4">
        <v>2204.149118139218</v>
      </c>
      <c r="X32" s="4">
        <v>4084.8800401731201</v>
      </c>
      <c r="Y32" s="92">
        <v>6527.5378540522479</v>
      </c>
    </row>
    <row r="33" spans="1:25" ht="21" x14ac:dyDescent="0.35">
      <c r="A33" s="3"/>
      <c r="B33" s="3" t="s">
        <v>1297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348.67532419638002</v>
      </c>
      <c r="I33" s="4">
        <v>4119.9454842007799</v>
      </c>
      <c r="J33" s="4">
        <v>1720.1695514723897</v>
      </c>
      <c r="K33" s="20">
        <v>6188.7903598695493</v>
      </c>
      <c r="L33" s="24"/>
      <c r="M33" s="19">
        <f t="shared" si="0"/>
        <v>-6188.7903598695493</v>
      </c>
      <c r="N33" s="92"/>
      <c r="O33" s="3"/>
      <c r="P33" s="3" t="s">
        <v>1297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195.25818154982997</v>
      </c>
      <c r="W33" s="4">
        <v>2307.1694711536402</v>
      </c>
      <c r="X33" s="4">
        <v>963.29494882485994</v>
      </c>
      <c r="Y33" s="92">
        <v>3465.7226015283304</v>
      </c>
    </row>
    <row r="34" spans="1:25" ht="21" x14ac:dyDescent="0.35">
      <c r="A34" s="3"/>
      <c r="B34" s="3" t="s">
        <v>1298</v>
      </c>
      <c r="C34" s="4">
        <v>31.737523319800001</v>
      </c>
      <c r="D34" s="4">
        <v>0</v>
      </c>
      <c r="E34" s="4">
        <v>0</v>
      </c>
      <c r="F34" s="4">
        <v>0</v>
      </c>
      <c r="G34" s="4">
        <v>0</v>
      </c>
      <c r="H34" s="4">
        <v>162.79357428507001</v>
      </c>
      <c r="I34" s="4">
        <v>7153.86507372508</v>
      </c>
      <c r="J34" s="4">
        <v>2255.5097817080805</v>
      </c>
      <c r="K34" s="20">
        <v>9603.9059530380309</v>
      </c>
      <c r="L34" s="24"/>
      <c r="M34" s="19">
        <f t="shared" si="0"/>
        <v>-9603.9059530380309</v>
      </c>
      <c r="N34" s="92"/>
      <c r="O34" s="3"/>
      <c r="P34" s="3" t="s">
        <v>1298</v>
      </c>
      <c r="Q34" s="4">
        <v>19.105989038499999</v>
      </c>
      <c r="R34" s="4">
        <v>0</v>
      </c>
      <c r="S34" s="4">
        <v>0</v>
      </c>
      <c r="T34" s="4">
        <v>0</v>
      </c>
      <c r="U34" s="4">
        <v>0</v>
      </c>
      <c r="V34" s="4">
        <v>91.164401599668992</v>
      </c>
      <c r="W34" s="4">
        <v>4006.1644412820601</v>
      </c>
      <c r="X34" s="4">
        <v>1263.0854777563291</v>
      </c>
      <c r="Y34" s="92">
        <v>5379.5203096765581</v>
      </c>
    </row>
    <row r="35" spans="1:25" ht="21" x14ac:dyDescent="0.35">
      <c r="A35" s="3"/>
      <c r="B35" s="3" t="s">
        <v>30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642.52061340497005</v>
      </c>
      <c r="I35" s="4">
        <v>458.97578724708001</v>
      </c>
      <c r="J35" s="4">
        <v>178.30425455315998</v>
      </c>
      <c r="K35" s="20">
        <v>1279.80065520521</v>
      </c>
      <c r="L35" s="24"/>
      <c r="M35" s="19">
        <f t="shared" si="0"/>
        <v>-1279.80065520521</v>
      </c>
      <c r="N35" s="92"/>
      <c r="O35" s="3"/>
      <c r="P35" s="3" t="s">
        <v>30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359.81154350681589</v>
      </c>
      <c r="W35" s="4">
        <v>257.02644085837096</v>
      </c>
      <c r="X35" s="4">
        <v>99.850382549774011</v>
      </c>
      <c r="Y35" s="92">
        <v>716.68836691496097</v>
      </c>
    </row>
    <row r="36" spans="1:25" ht="21" x14ac:dyDescent="0.35">
      <c r="A36" s="3"/>
      <c r="B36" s="3" t="s">
        <v>1299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1039.18944194188</v>
      </c>
      <c r="I36" s="4">
        <v>2450.6169081200001</v>
      </c>
      <c r="J36" s="4">
        <v>88.802139999959991</v>
      </c>
      <c r="K36" s="20">
        <v>3578.6084900618398</v>
      </c>
      <c r="L36" s="24"/>
      <c r="M36" s="19">
        <f t="shared" si="0"/>
        <v>-3578.6084900618398</v>
      </c>
      <c r="N36" s="92"/>
      <c r="O36" s="3"/>
      <c r="P36" s="3" t="s">
        <v>1299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581.94608748761993</v>
      </c>
      <c r="W36" s="4">
        <v>1372.3454685500001</v>
      </c>
      <c r="X36" s="4">
        <v>49.72919839998</v>
      </c>
      <c r="Y36" s="92">
        <v>2004.0207544376001</v>
      </c>
    </row>
    <row r="37" spans="1:25" ht="21" x14ac:dyDescent="0.35">
      <c r="A37" s="3"/>
      <c r="B37" s="3" t="s">
        <v>1300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805.27537984649007</v>
      </c>
      <c r="I37" s="4">
        <v>12065.167734092682</v>
      </c>
      <c r="J37" s="4">
        <v>5565.0553511032595</v>
      </c>
      <c r="K37" s="20">
        <v>18435.49846504243</v>
      </c>
      <c r="L37" s="24"/>
      <c r="M37" s="19">
        <f t="shared" si="0"/>
        <v>-18435.49846504243</v>
      </c>
      <c r="N37" s="92"/>
      <c r="O37" s="3"/>
      <c r="P37" s="3" t="s">
        <v>1300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450.95421271398999</v>
      </c>
      <c r="W37" s="4">
        <v>6756.4939310911395</v>
      </c>
      <c r="X37" s="4">
        <v>3116.430996617858</v>
      </c>
      <c r="Y37" s="92">
        <v>10323.879140422989</v>
      </c>
    </row>
    <row r="38" spans="1:25" ht="21" x14ac:dyDescent="0.35">
      <c r="A38" s="3"/>
      <c r="B38" s="3" t="s">
        <v>1301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434.87534128160007</v>
      </c>
      <c r="I38" s="4">
        <v>4274.1113112759003</v>
      </c>
      <c r="J38" s="4">
        <v>1881.3251871781997</v>
      </c>
      <c r="K38" s="20">
        <v>6590.3118397357002</v>
      </c>
      <c r="L38" s="24"/>
      <c r="M38" s="19">
        <f t="shared" si="0"/>
        <v>-6590.3118397357002</v>
      </c>
      <c r="N38" s="92"/>
      <c r="O38" s="3"/>
      <c r="P38" s="3" t="s">
        <v>1301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243.53019111770004</v>
      </c>
      <c r="W38" s="4">
        <v>2393.5023343123003</v>
      </c>
      <c r="X38" s="4">
        <v>1053.5421048197402</v>
      </c>
      <c r="Y38" s="92">
        <v>3690.5746302497409</v>
      </c>
    </row>
    <row r="39" spans="1:25" ht="21" x14ac:dyDescent="0.35">
      <c r="A39" s="3"/>
      <c r="B39" s="3" t="s">
        <v>1302</v>
      </c>
      <c r="C39" s="4">
        <v>0</v>
      </c>
      <c r="D39" s="4">
        <v>0</v>
      </c>
      <c r="E39" s="4">
        <v>0</v>
      </c>
      <c r="F39" s="4">
        <v>25.3125</v>
      </c>
      <c r="G39" s="4">
        <v>65.1201425</v>
      </c>
      <c r="H39" s="4">
        <v>21.409167894100001</v>
      </c>
      <c r="I39" s="4">
        <v>1922.6718125</v>
      </c>
      <c r="J39" s="4">
        <v>13626.089610395189</v>
      </c>
      <c r="K39" s="20">
        <v>15660.60323328929</v>
      </c>
      <c r="L39" s="24"/>
      <c r="M39" s="19">
        <f t="shared" si="0"/>
        <v>-15660.60323328929</v>
      </c>
      <c r="N39" s="92"/>
      <c r="O39" s="3"/>
      <c r="P39" s="3" t="s">
        <v>1302</v>
      </c>
      <c r="Q39" s="4">
        <v>0</v>
      </c>
      <c r="R39" s="4">
        <v>0</v>
      </c>
      <c r="S39" s="4">
        <v>0</v>
      </c>
      <c r="T39" s="4">
        <v>14.175000000000001</v>
      </c>
      <c r="U39" s="4">
        <v>36.4672798</v>
      </c>
      <c r="V39" s="4">
        <v>11.9891340207</v>
      </c>
      <c r="W39" s="4">
        <v>1076.6962149999999</v>
      </c>
      <c r="X39" s="4">
        <v>7630.6101818178195</v>
      </c>
      <c r="Y39" s="92">
        <v>8769.9378106385193</v>
      </c>
    </row>
    <row r="40" spans="1:25" ht="21" x14ac:dyDescent="0.35">
      <c r="A40" s="3"/>
      <c r="B40" s="3" t="s">
        <v>1303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2230.0603254603011</v>
      </c>
      <c r="I40" s="4">
        <v>2447.1183727667503</v>
      </c>
      <c r="J40" s="4">
        <v>1007.6762059476902</v>
      </c>
      <c r="K40" s="20">
        <v>5684.8549041747419</v>
      </c>
      <c r="L40" s="24"/>
      <c r="M40" s="19">
        <f t="shared" si="0"/>
        <v>-5684.8549041747419</v>
      </c>
      <c r="N40" s="92"/>
      <c r="O40" s="3"/>
      <c r="P40" s="3" t="s">
        <v>1303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1248.8337822575661</v>
      </c>
      <c r="W40" s="4">
        <v>1370.3862887491814</v>
      </c>
      <c r="X40" s="4">
        <v>564.29867533101003</v>
      </c>
      <c r="Y40" s="92">
        <v>3183.5187463377574</v>
      </c>
    </row>
    <row r="41" spans="1:25" ht="21" x14ac:dyDescent="0.35">
      <c r="A41" s="3"/>
      <c r="B41" s="3" t="s">
        <v>1304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143.5905629758</v>
      </c>
      <c r="I41" s="4">
        <v>6037.2128270800004</v>
      </c>
      <c r="J41" s="4">
        <v>93.75</v>
      </c>
      <c r="K41" s="20">
        <v>6274.5533900558003</v>
      </c>
      <c r="L41" s="24"/>
      <c r="M41" s="19">
        <f t="shared" si="0"/>
        <v>-6274.5533900558003</v>
      </c>
      <c r="N41" s="92"/>
      <c r="O41" s="3"/>
      <c r="P41" s="3" t="s">
        <v>1304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80.410715266400004</v>
      </c>
      <c r="W41" s="4">
        <v>3380.8391831600002</v>
      </c>
      <c r="X41" s="4">
        <v>52.5</v>
      </c>
      <c r="Y41" s="92">
        <v>3513.7498984264003</v>
      </c>
    </row>
    <row r="42" spans="1:25" ht="21" x14ac:dyDescent="0.35">
      <c r="A42" s="3"/>
      <c r="B42" s="3" t="s">
        <v>500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86.309571644000002</v>
      </c>
      <c r="I42" s="4">
        <v>1995.9579028969902</v>
      </c>
      <c r="J42" s="4">
        <v>593.07820091091003</v>
      </c>
      <c r="K42" s="20">
        <v>2675.3456754519002</v>
      </c>
      <c r="L42" s="24"/>
      <c r="M42" s="19">
        <f t="shared" si="0"/>
        <v>-2675.3456754519002</v>
      </c>
      <c r="N42" s="92"/>
      <c r="O42" s="3"/>
      <c r="P42" s="3" t="s">
        <v>500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48.333360120599998</v>
      </c>
      <c r="W42" s="4">
        <v>1117.7364256218482</v>
      </c>
      <c r="X42" s="4">
        <v>332.12379251011498</v>
      </c>
      <c r="Y42" s="92">
        <v>1498.1935782525632</v>
      </c>
    </row>
    <row r="43" spans="1:25" ht="21" x14ac:dyDescent="0.35">
      <c r="A43" s="3" t="s">
        <v>1305</v>
      </c>
      <c r="B43" s="3"/>
      <c r="C43" s="4">
        <v>46.481780559100002</v>
      </c>
      <c r="D43" s="4">
        <v>0</v>
      </c>
      <c r="E43" s="4">
        <v>0</v>
      </c>
      <c r="F43" s="4">
        <v>25.3125</v>
      </c>
      <c r="G43" s="4">
        <v>65.1201425</v>
      </c>
      <c r="H43" s="4">
        <v>8065.1439093017716</v>
      </c>
      <c r="I43" s="4">
        <v>65712.285082307702</v>
      </c>
      <c r="J43" s="4">
        <v>43061.786118695025</v>
      </c>
      <c r="K43" s="20">
        <v>116976.12953336361</v>
      </c>
      <c r="L43" s="24">
        <v>89230</v>
      </c>
      <c r="M43" s="19">
        <f t="shared" si="0"/>
        <v>-27746.129533363608</v>
      </c>
      <c r="N43" s="92"/>
      <c r="O43" s="3" t="s">
        <v>1305</v>
      </c>
      <c r="P43" s="3"/>
      <c r="Q43" s="4">
        <v>27.982031896559999</v>
      </c>
      <c r="R43" s="4">
        <v>0</v>
      </c>
      <c r="S43" s="4">
        <v>0</v>
      </c>
      <c r="T43" s="4">
        <v>14.175000000000001</v>
      </c>
      <c r="U43" s="4">
        <v>36.4672798</v>
      </c>
      <c r="V43" s="4">
        <v>4516.4805892090417</v>
      </c>
      <c r="W43" s="4">
        <v>36798.879646075759</v>
      </c>
      <c r="X43" s="4">
        <v>24114.600226469789</v>
      </c>
      <c r="Y43" s="92">
        <v>65508.584773451148</v>
      </c>
    </row>
    <row r="44" spans="1:25" ht="21" x14ac:dyDescent="0.35">
      <c r="A44" s="3" t="s">
        <v>1306</v>
      </c>
      <c r="B44" s="3" t="s">
        <v>1225</v>
      </c>
      <c r="C44" s="4">
        <v>0</v>
      </c>
      <c r="D44" s="4">
        <v>0</v>
      </c>
      <c r="E44" s="4">
        <v>0</v>
      </c>
      <c r="F44" s="4">
        <v>147.142750788</v>
      </c>
      <c r="G44" s="4">
        <v>0</v>
      </c>
      <c r="H44" s="4">
        <v>0</v>
      </c>
      <c r="I44" s="4">
        <v>1318.75</v>
      </c>
      <c r="J44" s="4">
        <v>818.75</v>
      </c>
      <c r="K44" s="20">
        <v>2284.6427507879998</v>
      </c>
      <c r="L44" s="24"/>
      <c r="M44" s="19">
        <f t="shared" si="0"/>
        <v>-2284.6427507879998</v>
      </c>
      <c r="N44" s="92"/>
      <c r="O44" s="3" t="s">
        <v>1306</v>
      </c>
      <c r="P44" s="3" t="s">
        <v>1225</v>
      </c>
      <c r="Q44" s="4">
        <v>0</v>
      </c>
      <c r="R44" s="4">
        <v>0</v>
      </c>
      <c r="S44" s="4">
        <v>0</v>
      </c>
      <c r="T44" s="4">
        <v>82.399940441300004</v>
      </c>
      <c r="U44" s="4">
        <v>0</v>
      </c>
      <c r="V44" s="4">
        <v>0</v>
      </c>
      <c r="W44" s="4">
        <v>738.5</v>
      </c>
      <c r="X44" s="4">
        <v>458.5</v>
      </c>
      <c r="Y44" s="92">
        <v>1279.3999404413</v>
      </c>
    </row>
    <row r="45" spans="1:25" ht="21" x14ac:dyDescent="0.35">
      <c r="A45" s="3"/>
      <c r="B45" s="3" t="s">
        <v>1307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166.01770815243</v>
      </c>
      <c r="I45" s="4">
        <v>7148.7818569707097</v>
      </c>
      <c r="J45" s="4">
        <v>2118.15709800481</v>
      </c>
      <c r="K45" s="20">
        <v>9432.9566631279486</v>
      </c>
      <c r="L45" s="24"/>
      <c r="M45" s="19">
        <f t="shared" si="0"/>
        <v>-9432.9566631279486</v>
      </c>
      <c r="N45" s="92"/>
      <c r="O45" s="3"/>
      <c r="P45" s="3" t="s">
        <v>1307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92.969916565320005</v>
      </c>
      <c r="W45" s="4">
        <v>4003.31783990648</v>
      </c>
      <c r="X45" s="4">
        <v>1186.16797488261</v>
      </c>
      <c r="Y45" s="92">
        <v>5282.4557313544101</v>
      </c>
    </row>
    <row r="46" spans="1:25" ht="21" x14ac:dyDescent="0.35">
      <c r="A46" s="3"/>
      <c r="B46" s="3" t="s">
        <v>477</v>
      </c>
      <c r="C46" s="4">
        <v>114.1541139287</v>
      </c>
      <c r="D46" s="4">
        <v>0</v>
      </c>
      <c r="E46" s="4">
        <v>0</v>
      </c>
      <c r="F46" s="4">
        <v>0</v>
      </c>
      <c r="G46" s="4">
        <v>0</v>
      </c>
      <c r="H46" s="4">
        <v>1053.5167389364001</v>
      </c>
      <c r="I46" s="4">
        <v>2658.6928840191804</v>
      </c>
      <c r="J46" s="4">
        <v>580.54669107799009</v>
      </c>
      <c r="K46" s="20">
        <v>4406.9104279622707</v>
      </c>
      <c r="L46" s="24"/>
      <c r="M46" s="19">
        <f t="shared" si="0"/>
        <v>-4406.9104279622707</v>
      </c>
      <c r="N46" s="92"/>
      <c r="O46" s="3"/>
      <c r="P46" s="3" t="s">
        <v>477</v>
      </c>
      <c r="Q46" s="4">
        <v>68.720776585099998</v>
      </c>
      <c r="R46" s="4">
        <v>0</v>
      </c>
      <c r="S46" s="4">
        <v>0</v>
      </c>
      <c r="T46" s="4">
        <v>0</v>
      </c>
      <c r="U46" s="4">
        <v>0</v>
      </c>
      <c r="V46" s="4">
        <v>589.96937380477993</v>
      </c>
      <c r="W46" s="4">
        <v>1488.8680150500297</v>
      </c>
      <c r="X46" s="4">
        <v>325.10614700321997</v>
      </c>
      <c r="Y46" s="92">
        <v>2472.6643124431298</v>
      </c>
    </row>
    <row r="47" spans="1:25" ht="21" x14ac:dyDescent="0.35">
      <c r="A47" s="3"/>
      <c r="B47" s="3" t="s">
        <v>1308</v>
      </c>
      <c r="C47" s="4">
        <v>0</v>
      </c>
      <c r="D47" s="4">
        <v>0</v>
      </c>
      <c r="E47" s="4">
        <v>0</v>
      </c>
      <c r="F47" s="4">
        <v>204.9348183036</v>
      </c>
      <c r="G47" s="4">
        <v>74.346368869900004</v>
      </c>
      <c r="H47" s="4">
        <v>1728.5217879655395</v>
      </c>
      <c r="I47" s="4">
        <v>7107.3174221599902</v>
      </c>
      <c r="J47" s="4">
        <v>1041.5504462196002</v>
      </c>
      <c r="K47" s="20">
        <v>10156.67084351863</v>
      </c>
      <c r="L47" s="24"/>
      <c r="M47" s="19">
        <f t="shared" si="0"/>
        <v>-10156.67084351863</v>
      </c>
      <c r="N47" s="92"/>
      <c r="O47" s="3"/>
      <c r="P47" s="3" t="s">
        <v>1308</v>
      </c>
      <c r="Q47" s="4">
        <v>0</v>
      </c>
      <c r="R47" s="4">
        <v>0</v>
      </c>
      <c r="S47" s="4">
        <v>0</v>
      </c>
      <c r="T47" s="4">
        <v>114.76349825</v>
      </c>
      <c r="U47" s="4">
        <v>41.633966567100003</v>
      </c>
      <c r="V47" s="4">
        <v>967.97220126005016</v>
      </c>
      <c r="W47" s="4">
        <v>3980.0977564123505</v>
      </c>
      <c r="X47" s="4">
        <v>583.26824988340002</v>
      </c>
      <c r="Y47" s="92">
        <v>5687.7356723729008</v>
      </c>
    </row>
    <row r="48" spans="1:25" ht="21" x14ac:dyDescent="0.35">
      <c r="A48" s="3"/>
      <c r="B48" s="3" t="s">
        <v>1309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111.65893335612999</v>
      </c>
      <c r="I48" s="4">
        <v>830.88666305506001</v>
      </c>
      <c r="J48" s="4">
        <v>5618.9558509871322</v>
      </c>
      <c r="K48" s="20">
        <v>6561.5014473983219</v>
      </c>
      <c r="L48" s="24"/>
      <c r="M48" s="19">
        <f t="shared" si="0"/>
        <v>-6561.5014473983219</v>
      </c>
      <c r="N48" s="92"/>
      <c r="O48" s="3"/>
      <c r="P48" s="3" t="s">
        <v>1309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62.529002679500003</v>
      </c>
      <c r="W48" s="4">
        <v>465.29653131085803</v>
      </c>
      <c r="X48" s="4">
        <v>3146.6152765534839</v>
      </c>
      <c r="Y48" s="92">
        <v>3674.440810543842</v>
      </c>
    </row>
    <row r="49" spans="1:25" ht="21" x14ac:dyDescent="0.35">
      <c r="A49" s="3"/>
      <c r="B49" s="3" t="s">
        <v>1310</v>
      </c>
      <c r="C49" s="4">
        <v>0</v>
      </c>
      <c r="D49" s="4">
        <v>0</v>
      </c>
      <c r="E49" s="4">
        <v>0</v>
      </c>
      <c r="F49" s="4">
        <v>17.070697500000001</v>
      </c>
      <c r="G49" s="4">
        <v>0</v>
      </c>
      <c r="H49" s="4">
        <v>62.286024211720004</v>
      </c>
      <c r="I49" s="4">
        <v>1237.5</v>
      </c>
      <c r="J49" s="4">
        <v>4083.2459991963406</v>
      </c>
      <c r="K49" s="20">
        <v>5400.1027209080603</v>
      </c>
      <c r="L49" s="24"/>
      <c r="M49" s="19">
        <f t="shared" si="0"/>
        <v>-5400.1027209080603</v>
      </c>
      <c r="N49" s="92"/>
      <c r="O49" s="3"/>
      <c r="P49" s="3" t="s">
        <v>1310</v>
      </c>
      <c r="Q49" s="4">
        <v>0</v>
      </c>
      <c r="R49" s="4">
        <v>0</v>
      </c>
      <c r="S49" s="4">
        <v>0</v>
      </c>
      <c r="T49" s="4">
        <v>9.5595905999999999</v>
      </c>
      <c r="U49" s="4">
        <v>0</v>
      </c>
      <c r="V49" s="4">
        <v>34.880173558530004</v>
      </c>
      <c r="W49" s="4">
        <v>693</v>
      </c>
      <c r="X49" s="4">
        <v>2286.6177595497297</v>
      </c>
      <c r="Y49" s="92">
        <v>3024.0575237082599</v>
      </c>
    </row>
    <row r="50" spans="1:25" ht="21" x14ac:dyDescent="0.35">
      <c r="A50" s="3"/>
      <c r="B50" s="3" t="s">
        <v>1311</v>
      </c>
      <c r="C50" s="4">
        <v>0</v>
      </c>
      <c r="D50" s="4">
        <v>0</v>
      </c>
      <c r="E50" s="4">
        <v>0</v>
      </c>
      <c r="F50" s="4">
        <v>0</v>
      </c>
      <c r="G50" s="4">
        <v>23.441959374900001</v>
      </c>
      <c r="H50" s="4">
        <v>636.16135099099984</v>
      </c>
      <c r="I50" s="4">
        <v>7537.8613182324398</v>
      </c>
      <c r="J50" s="4">
        <v>7622.8870340272697</v>
      </c>
      <c r="K50" s="20">
        <v>15820.35166262561</v>
      </c>
      <c r="L50" s="24"/>
      <c r="M50" s="19">
        <f t="shared" si="0"/>
        <v>-15820.35166262561</v>
      </c>
      <c r="N50" s="92"/>
      <c r="O50" s="3"/>
      <c r="P50" s="3" t="s">
        <v>1311</v>
      </c>
      <c r="Q50" s="4">
        <v>0</v>
      </c>
      <c r="R50" s="4">
        <v>0</v>
      </c>
      <c r="S50" s="4">
        <v>0</v>
      </c>
      <c r="T50" s="4">
        <v>0</v>
      </c>
      <c r="U50" s="4">
        <v>13.127497249899999</v>
      </c>
      <c r="V50" s="4">
        <v>356.25035655516007</v>
      </c>
      <c r="W50" s="4">
        <v>4221.2023382091202</v>
      </c>
      <c r="X50" s="4">
        <v>4268.8167390543404</v>
      </c>
      <c r="Y50" s="92">
        <v>8859.3969310685206</v>
      </c>
    </row>
    <row r="51" spans="1:25" ht="21" x14ac:dyDescent="0.35">
      <c r="A51" s="3"/>
      <c r="B51" s="3" t="s">
        <v>1312</v>
      </c>
      <c r="C51" s="4">
        <v>136.23303652519999</v>
      </c>
      <c r="D51" s="4">
        <v>0</v>
      </c>
      <c r="E51" s="4">
        <v>0</v>
      </c>
      <c r="F51" s="4">
        <v>0</v>
      </c>
      <c r="G51" s="4">
        <v>0</v>
      </c>
      <c r="H51" s="4">
        <v>179.51478363000001</v>
      </c>
      <c r="I51" s="4">
        <v>11234.758901159999</v>
      </c>
      <c r="J51" s="4">
        <v>1457.4447745557</v>
      </c>
      <c r="K51" s="20">
        <v>13007.951495870901</v>
      </c>
      <c r="L51" s="24"/>
      <c r="M51" s="19">
        <f t="shared" si="0"/>
        <v>-13007.951495870901</v>
      </c>
      <c r="N51" s="92"/>
      <c r="O51" s="3"/>
      <c r="P51" s="3" t="s">
        <v>1312</v>
      </c>
      <c r="Q51" s="4">
        <v>82.012287988200001</v>
      </c>
      <c r="R51" s="4">
        <v>0</v>
      </c>
      <c r="S51" s="4">
        <v>0</v>
      </c>
      <c r="T51" s="4">
        <v>0</v>
      </c>
      <c r="U51" s="4">
        <v>0</v>
      </c>
      <c r="V51" s="4">
        <v>100.528278833</v>
      </c>
      <c r="W51" s="4">
        <v>6291.4649846499997</v>
      </c>
      <c r="X51" s="4">
        <v>816.16907375120002</v>
      </c>
      <c r="Y51" s="92">
        <v>7290.1746252223993</v>
      </c>
    </row>
    <row r="52" spans="1:25" ht="21" x14ac:dyDescent="0.35">
      <c r="A52" s="3"/>
      <c r="B52" s="3" t="s">
        <v>1313</v>
      </c>
      <c r="C52" s="4">
        <v>0</v>
      </c>
      <c r="D52" s="4">
        <v>0</v>
      </c>
      <c r="E52" s="4">
        <v>0</v>
      </c>
      <c r="F52" s="4">
        <v>0</v>
      </c>
      <c r="G52" s="4">
        <v>283.43123403229998</v>
      </c>
      <c r="H52" s="4">
        <v>251.3626481453</v>
      </c>
      <c r="I52" s="4">
        <v>3090.1804452639603</v>
      </c>
      <c r="J52" s="4">
        <v>1241.4630441273</v>
      </c>
      <c r="K52" s="20">
        <v>4866.4373715688607</v>
      </c>
      <c r="L52" s="24"/>
      <c r="M52" s="19">
        <f t="shared" si="0"/>
        <v>-4866.4373715688607</v>
      </c>
      <c r="N52" s="92"/>
      <c r="O52" s="3"/>
      <c r="P52" s="3" t="s">
        <v>1313</v>
      </c>
      <c r="Q52" s="4">
        <v>0</v>
      </c>
      <c r="R52" s="4">
        <v>0</v>
      </c>
      <c r="S52" s="4">
        <v>0</v>
      </c>
      <c r="T52" s="4">
        <v>0</v>
      </c>
      <c r="U52" s="4">
        <v>158.72149105810001</v>
      </c>
      <c r="V52" s="4">
        <v>140.76308296132001</v>
      </c>
      <c r="W52" s="4">
        <v>1730.50104935221</v>
      </c>
      <c r="X52" s="4">
        <v>695.21930471129997</v>
      </c>
      <c r="Y52" s="92">
        <v>2725.2049280829301</v>
      </c>
    </row>
    <row r="53" spans="1:25" ht="21" x14ac:dyDescent="0.35">
      <c r="A53" s="3"/>
      <c r="B53" s="3" t="s">
        <v>1314</v>
      </c>
      <c r="C53" s="4">
        <v>17.139580507000002</v>
      </c>
      <c r="D53" s="4">
        <v>0</v>
      </c>
      <c r="E53" s="4">
        <v>0</v>
      </c>
      <c r="F53" s="4">
        <v>0</v>
      </c>
      <c r="G53" s="4">
        <v>0</v>
      </c>
      <c r="H53" s="4">
        <v>1035.0931468122999</v>
      </c>
      <c r="I53" s="4">
        <v>16623.748814910872</v>
      </c>
      <c r="J53" s="4">
        <v>8049.0013962157891</v>
      </c>
      <c r="K53" s="20">
        <v>25724.982938445963</v>
      </c>
      <c r="L53" s="24"/>
      <c r="M53" s="19">
        <f t="shared" si="0"/>
        <v>-25724.982938445963</v>
      </c>
      <c r="N53" s="92"/>
      <c r="O53" s="3"/>
      <c r="P53" s="3" t="s">
        <v>1314</v>
      </c>
      <c r="Q53" s="4">
        <v>10.3180274652</v>
      </c>
      <c r="R53" s="4">
        <v>0</v>
      </c>
      <c r="S53" s="4">
        <v>0</v>
      </c>
      <c r="T53" s="4">
        <v>0</v>
      </c>
      <c r="U53" s="4">
        <v>0</v>
      </c>
      <c r="V53" s="4">
        <v>579.65216221515993</v>
      </c>
      <c r="W53" s="4">
        <v>9309.2993363480509</v>
      </c>
      <c r="X53" s="4">
        <v>4507.4407818806103</v>
      </c>
      <c r="Y53" s="92">
        <v>14406.710307909021</v>
      </c>
    </row>
    <row r="54" spans="1:25" ht="21" x14ac:dyDescent="0.35">
      <c r="A54" s="3"/>
      <c r="B54" s="3" t="s">
        <v>1306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1250</v>
      </c>
      <c r="J54" s="4">
        <v>1959.5977300023401</v>
      </c>
      <c r="K54" s="20">
        <v>3209.5977300023401</v>
      </c>
      <c r="L54" s="24"/>
      <c r="M54" s="19">
        <f t="shared" si="0"/>
        <v>-3209.5977300023401</v>
      </c>
      <c r="N54" s="92"/>
      <c r="O54" s="3"/>
      <c r="P54" s="3" t="s">
        <v>1306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700</v>
      </c>
      <c r="X54" s="4">
        <v>1097.37472880169</v>
      </c>
      <c r="Y54" s="92">
        <v>1797.37472880169</v>
      </c>
    </row>
    <row r="55" spans="1:25" ht="21" x14ac:dyDescent="0.35">
      <c r="A55" s="3" t="s">
        <v>1315</v>
      </c>
      <c r="B55" s="3"/>
      <c r="C55" s="4">
        <v>267.52673096090001</v>
      </c>
      <c r="D55" s="4">
        <v>0</v>
      </c>
      <c r="E55" s="4">
        <v>0</v>
      </c>
      <c r="F55" s="4">
        <v>369.14826659160002</v>
      </c>
      <c r="G55" s="4">
        <v>381.21956227709995</v>
      </c>
      <c r="H55" s="4">
        <v>5224.1331222008193</v>
      </c>
      <c r="I55" s="4">
        <v>60038.478305772209</v>
      </c>
      <c r="J55" s="4">
        <v>34591.60006441427</v>
      </c>
      <c r="K55" s="20">
        <v>100872.10605221688</v>
      </c>
      <c r="L55" s="24">
        <v>134060</v>
      </c>
      <c r="M55" s="19">
        <f t="shared" si="0"/>
        <v>33187.893947783115</v>
      </c>
      <c r="N55" s="92"/>
      <c r="O55" s="3" t="s">
        <v>1315</v>
      </c>
      <c r="P55" s="3"/>
      <c r="Q55" s="4">
        <v>161.0510920385</v>
      </c>
      <c r="R55" s="4">
        <v>0</v>
      </c>
      <c r="S55" s="4">
        <v>0</v>
      </c>
      <c r="T55" s="4">
        <v>206.72302929130001</v>
      </c>
      <c r="U55" s="4">
        <v>213.48295487510001</v>
      </c>
      <c r="V55" s="4">
        <v>2925.51454843282</v>
      </c>
      <c r="W55" s="4">
        <v>33621.547851239098</v>
      </c>
      <c r="X55" s="4">
        <v>19371.296036071584</v>
      </c>
      <c r="Y55" s="92">
        <v>56499.615511948403</v>
      </c>
    </row>
    <row r="56" spans="1:25" ht="21" x14ac:dyDescent="0.35">
      <c r="A56" s="221" t="s">
        <v>142</v>
      </c>
      <c r="B56" s="222"/>
      <c r="C56" s="92">
        <v>935.82706190559986</v>
      </c>
      <c r="D56" s="92">
        <v>0</v>
      </c>
      <c r="E56" s="92">
        <v>0</v>
      </c>
      <c r="F56" s="92">
        <v>418.37070356778003</v>
      </c>
      <c r="G56" s="92">
        <v>446.3397047771</v>
      </c>
      <c r="H56" s="92">
        <v>24682.395212774507</v>
      </c>
      <c r="I56" s="92">
        <v>183917.70055849742</v>
      </c>
      <c r="J56" s="92">
        <v>145547.28125606047</v>
      </c>
      <c r="K56" s="92">
        <v>355947.91449758282</v>
      </c>
      <c r="L56" s="92">
        <f>SUM(L11:L55)</f>
        <v>350900</v>
      </c>
      <c r="M56" s="92">
        <f t="shared" si="0"/>
        <v>-5047.914497582824</v>
      </c>
      <c r="N56" s="92"/>
      <c r="O56" s="221" t="s">
        <v>142</v>
      </c>
      <c r="P56" s="222"/>
      <c r="Q56" s="92">
        <v>563.36789126746999</v>
      </c>
      <c r="R56" s="92">
        <v>0</v>
      </c>
      <c r="S56" s="92">
        <v>0</v>
      </c>
      <c r="T56" s="92">
        <v>234.28759399792099</v>
      </c>
      <c r="U56" s="92">
        <v>249.95023467510003</v>
      </c>
      <c r="V56" s="92">
        <v>13822.141319155147</v>
      </c>
      <c r="W56" s="92">
        <v>102993.91231275664</v>
      </c>
      <c r="X56" s="92">
        <v>81506.477503390764</v>
      </c>
      <c r="Y56" s="92">
        <v>199370.13685524312</v>
      </c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56:P56"/>
    <mergeCell ref="B5:M5"/>
    <mergeCell ref="B6:M6"/>
    <mergeCell ref="A56:B56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7" fitToHeight="0" orientation="landscape" r:id="rId1"/>
  <colBreaks count="1" manualBreakCount="1">
    <brk id="13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7"/>
  <sheetViews>
    <sheetView view="pageBreakPreview" zoomScale="60" workbookViewId="0">
      <selection activeCell="I10" sqref="I10"/>
    </sheetView>
  </sheetViews>
  <sheetFormatPr defaultRowHeight="21" x14ac:dyDescent="0.35"/>
  <cols>
    <col min="1" max="1" width="23.75" style="1" customWidth="1"/>
    <col min="2" max="4" width="19.625" style="1" customWidth="1"/>
    <col min="5" max="5" width="24.875" style="1" customWidth="1"/>
    <col min="6" max="6" width="12.125" customWidth="1"/>
  </cols>
  <sheetData>
    <row r="1" spans="1:8" ht="45.75" customHeight="1" x14ac:dyDescent="0.3">
      <c r="A1" s="207" t="s">
        <v>5415</v>
      </c>
      <c r="B1" s="207"/>
      <c r="C1" s="207"/>
      <c r="D1" s="207"/>
      <c r="E1" s="207"/>
      <c r="F1" s="57"/>
      <c r="G1" s="18"/>
      <c r="H1" s="18"/>
    </row>
    <row r="2" spans="1:8" x14ac:dyDescent="0.35">
      <c r="A2" s="192" t="s">
        <v>3395</v>
      </c>
      <c r="B2" s="192"/>
      <c r="C2" s="192"/>
      <c r="D2" s="192"/>
      <c r="E2" s="192"/>
      <c r="F2" s="38"/>
    </row>
    <row r="4" spans="1:8" s="56" customFormat="1" x14ac:dyDescent="0.25">
      <c r="A4" s="201" t="s">
        <v>3365</v>
      </c>
      <c r="B4" s="47" t="s">
        <v>3404</v>
      </c>
      <c r="C4" s="48" t="s">
        <v>3399</v>
      </c>
      <c r="D4" s="49" t="s">
        <v>3401</v>
      </c>
      <c r="E4" s="204" t="s">
        <v>3366</v>
      </c>
    </row>
    <row r="5" spans="1:8" s="56" customFormat="1" x14ac:dyDescent="0.25">
      <c r="A5" s="202"/>
      <c r="B5" s="50" t="s">
        <v>3396</v>
      </c>
      <c r="C5" s="51" t="s">
        <v>3400</v>
      </c>
      <c r="D5" s="52" t="s">
        <v>3402</v>
      </c>
      <c r="E5" s="205"/>
    </row>
    <row r="6" spans="1:8" s="56" customFormat="1" x14ac:dyDescent="0.25">
      <c r="A6" s="203"/>
      <c r="B6" s="53" t="s">
        <v>3397</v>
      </c>
      <c r="C6" s="54" t="s">
        <v>3398</v>
      </c>
      <c r="D6" s="55" t="s">
        <v>3403</v>
      </c>
      <c r="E6" s="206"/>
    </row>
    <row r="7" spans="1:8" x14ac:dyDescent="0.35">
      <c r="A7" s="12" t="s">
        <v>3367</v>
      </c>
      <c r="B7" s="13">
        <v>0</v>
      </c>
      <c r="C7" s="13">
        <v>1170</v>
      </c>
      <c r="D7" s="13">
        <f>SUM(C7-B7)</f>
        <v>1170</v>
      </c>
      <c r="E7" s="12">
        <v>0</v>
      </c>
    </row>
    <row r="8" spans="1:8" x14ac:dyDescent="0.35">
      <c r="A8" s="12" t="s">
        <v>3368</v>
      </c>
      <c r="B8" s="13">
        <v>0</v>
      </c>
      <c r="C8" s="13">
        <v>0</v>
      </c>
      <c r="D8" s="13">
        <f t="shared" ref="D8:D15" si="0">SUM(C8-B8)</f>
        <v>0</v>
      </c>
      <c r="E8" s="12" t="s">
        <v>3369</v>
      </c>
    </row>
    <row r="9" spans="1:8" x14ac:dyDescent="0.35">
      <c r="A9" s="12" t="s">
        <v>3370</v>
      </c>
      <c r="B9" s="13">
        <v>0</v>
      </c>
      <c r="C9" s="13">
        <v>1090</v>
      </c>
      <c r="D9" s="13">
        <f t="shared" si="0"/>
        <v>1090</v>
      </c>
      <c r="E9" s="12">
        <v>0</v>
      </c>
    </row>
    <row r="10" spans="1:8" x14ac:dyDescent="0.35">
      <c r="A10" s="12" t="s">
        <v>3371</v>
      </c>
      <c r="B10" s="13">
        <v>0</v>
      </c>
      <c r="C10" s="13">
        <v>60</v>
      </c>
      <c r="D10" s="13">
        <f t="shared" si="0"/>
        <v>60</v>
      </c>
      <c r="E10" s="12">
        <v>0</v>
      </c>
    </row>
    <row r="11" spans="1:8" x14ac:dyDescent="0.35">
      <c r="A11" s="12" t="s">
        <v>3372</v>
      </c>
      <c r="B11" s="13">
        <v>0</v>
      </c>
      <c r="C11" s="13">
        <v>420</v>
      </c>
      <c r="D11" s="13">
        <f t="shared" si="0"/>
        <v>420</v>
      </c>
      <c r="E11" s="12">
        <v>0</v>
      </c>
    </row>
    <row r="12" spans="1:8" x14ac:dyDescent="0.35">
      <c r="A12" s="12" t="s">
        <v>3373</v>
      </c>
      <c r="B12" s="13">
        <v>0</v>
      </c>
      <c r="C12" s="13">
        <v>0</v>
      </c>
      <c r="D12" s="13">
        <f t="shared" si="0"/>
        <v>0</v>
      </c>
      <c r="E12" s="12" t="s">
        <v>3369</v>
      </c>
    </row>
    <row r="13" spans="1:8" x14ac:dyDescent="0.35">
      <c r="A13" s="12" t="s">
        <v>3374</v>
      </c>
      <c r="B13" s="13">
        <v>0</v>
      </c>
      <c r="C13" s="13">
        <v>600</v>
      </c>
      <c r="D13" s="13">
        <f t="shared" si="0"/>
        <v>600</v>
      </c>
      <c r="E13" s="12">
        <v>0</v>
      </c>
    </row>
    <row r="14" spans="1:8" x14ac:dyDescent="0.35">
      <c r="A14" s="14" t="s">
        <v>3375</v>
      </c>
      <c r="B14" s="13">
        <v>0</v>
      </c>
      <c r="C14" s="15">
        <v>160</v>
      </c>
      <c r="D14" s="13">
        <f t="shared" si="0"/>
        <v>160</v>
      </c>
      <c r="E14" s="14">
        <v>0</v>
      </c>
    </row>
    <row r="15" spans="1:8" x14ac:dyDescent="0.35">
      <c r="A15" s="16" t="s">
        <v>3376</v>
      </c>
      <c r="B15" s="13">
        <v>0</v>
      </c>
      <c r="C15" s="17">
        <f>SUM(C7:C14)</f>
        <v>3500</v>
      </c>
      <c r="D15" s="13">
        <f t="shared" si="0"/>
        <v>3500</v>
      </c>
      <c r="E15" s="16"/>
    </row>
    <row r="17" spans="1:8" ht="18.75" x14ac:dyDescent="0.3">
      <c r="A17" s="200"/>
      <c r="B17" s="200"/>
      <c r="C17" s="200"/>
      <c r="D17" s="200"/>
      <c r="E17" s="200"/>
      <c r="F17" s="200"/>
      <c r="G17" s="200"/>
      <c r="H17" s="200"/>
    </row>
  </sheetData>
  <mergeCells count="5">
    <mergeCell ref="A2:E2"/>
    <mergeCell ref="A17:H17"/>
    <mergeCell ref="A4:A6"/>
    <mergeCell ref="E4:E6"/>
    <mergeCell ref="A1:E1"/>
  </mergeCells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view="pageBreakPreview" zoomScale="60" workbookViewId="0">
      <selection activeCell="O5" sqref="O5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875" customWidth="1"/>
    <col min="16" max="16" width="15.1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1316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5508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1.2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7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1317</v>
      </c>
      <c r="B11" s="3" t="s">
        <v>1318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38.392817432500003</v>
      </c>
      <c r="I11" s="4">
        <v>0</v>
      </c>
      <c r="J11" s="4">
        <v>0</v>
      </c>
      <c r="K11" s="20">
        <v>38.392817432500003</v>
      </c>
      <c r="L11" s="24"/>
      <c r="M11" s="19">
        <f>SUM(L11-K11)</f>
        <v>-38.392817432500003</v>
      </c>
      <c r="N11" s="177"/>
      <c r="O11" s="3" t="s">
        <v>1317</v>
      </c>
      <c r="P11" s="3" t="s">
        <v>1318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28.641041804669999</v>
      </c>
      <c r="W11" s="4">
        <v>0</v>
      </c>
      <c r="X11" s="4">
        <v>0</v>
      </c>
      <c r="Y11" s="92">
        <v>28.641041804669999</v>
      </c>
    </row>
    <row r="12" spans="1:27" ht="21" x14ac:dyDescent="0.35">
      <c r="A12" s="3"/>
      <c r="B12" s="3" t="s">
        <v>1319</v>
      </c>
      <c r="C12" s="4">
        <v>161.59652406949999</v>
      </c>
      <c r="D12" s="4">
        <v>0</v>
      </c>
      <c r="E12" s="4">
        <v>0</v>
      </c>
      <c r="F12" s="4">
        <v>0</v>
      </c>
      <c r="G12" s="4">
        <v>283.57202163789998</v>
      </c>
      <c r="H12" s="4">
        <v>172.00706410110001</v>
      </c>
      <c r="I12" s="4">
        <v>779.91074723320014</v>
      </c>
      <c r="J12" s="4">
        <v>533.46733457526</v>
      </c>
      <c r="K12" s="20">
        <v>1930.5536916169599</v>
      </c>
      <c r="L12" s="24"/>
      <c r="M12" s="19">
        <f t="shared" ref="M12:M75" si="0">SUM(L12-K12)</f>
        <v>-1930.5536916169599</v>
      </c>
      <c r="N12" s="177"/>
      <c r="O12" s="3"/>
      <c r="P12" s="3" t="s">
        <v>1319</v>
      </c>
      <c r="Q12" s="4">
        <v>122.00537567249999</v>
      </c>
      <c r="R12" s="4">
        <v>0</v>
      </c>
      <c r="S12" s="4">
        <v>0</v>
      </c>
      <c r="T12" s="4">
        <v>0</v>
      </c>
      <c r="U12" s="4">
        <v>211.54472814190001</v>
      </c>
      <c r="V12" s="4">
        <v>128.31726981948</v>
      </c>
      <c r="W12" s="4">
        <v>581.81341743630014</v>
      </c>
      <c r="X12" s="4">
        <v>397.96663159319002</v>
      </c>
      <c r="Y12" s="92">
        <v>1441.64742266337</v>
      </c>
    </row>
    <row r="13" spans="1:27" ht="21" x14ac:dyDescent="0.35">
      <c r="A13" s="3"/>
      <c r="B13" s="3" t="s">
        <v>1320</v>
      </c>
      <c r="C13" s="4">
        <v>31.661621642499998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20">
        <v>31.661621642499998</v>
      </c>
      <c r="L13" s="24"/>
      <c r="M13" s="19">
        <f t="shared" si="0"/>
        <v>-31.661621642499998</v>
      </c>
      <c r="N13" s="177"/>
      <c r="O13" s="3"/>
      <c r="P13" s="3" t="s">
        <v>1320</v>
      </c>
      <c r="Q13" s="4">
        <v>23.9045243401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92">
        <v>23.9045243401</v>
      </c>
    </row>
    <row r="14" spans="1:27" ht="21" x14ac:dyDescent="0.35">
      <c r="A14" s="3"/>
      <c r="B14" s="3" t="s">
        <v>1321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16.840361250000001</v>
      </c>
      <c r="I14" s="4">
        <v>0</v>
      </c>
      <c r="J14" s="4">
        <v>0</v>
      </c>
      <c r="K14" s="20">
        <v>16.840361250000001</v>
      </c>
      <c r="L14" s="24"/>
      <c r="M14" s="19">
        <f t="shared" si="0"/>
        <v>-16.840361250000001</v>
      </c>
      <c r="N14" s="177"/>
      <c r="O14" s="3"/>
      <c r="P14" s="3" t="s">
        <v>1321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12.562909492499999</v>
      </c>
      <c r="W14" s="4">
        <v>0</v>
      </c>
      <c r="X14" s="4">
        <v>0</v>
      </c>
      <c r="Y14" s="92">
        <v>12.562909492499999</v>
      </c>
    </row>
    <row r="15" spans="1:27" ht="21" x14ac:dyDescent="0.35">
      <c r="A15" s="3"/>
      <c r="B15" s="3" t="s">
        <v>1322</v>
      </c>
      <c r="C15" s="4">
        <v>0</v>
      </c>
      <c r="D15" s="4">
        <v>0</v>
      </c>
      <c r="E15" s="4">
        <v>0</v>
      </c>
      <c r="F15" s="4">
        <v>45.849323355800003</v>
      </c>
      <c r="G15" s="4">
        <v>380.09836088099996</v>
      </c>
      <c r="H15" s="4">
        <v>30.563646182479999</v>
      </c>
      <c r="I15" s="4">
        <v>0</v>
      </c>
      <c r="J15" s="4">
        <v>0</v>
      </c>
      <c r="K15" s="20">
        <v>456.51133041927994</v>
      </c>
      <c r="L15" s="24"/>
      <c r="M15" s="19">
        <f t="shared" si="0"/>
        <v>-456.51133041927994</v>
      </c>
      <c r="N15" s="177"/>
      <c r="O15" s="3"/>
      <c r="P15" s="3" t="s">
        <v>1322</v>
      </c>
      <c r="Q15" s="4">
        <v>0</v>
      </c>
      <c r="R15" s="4">
        <v>0</v>
      </c>
      <c r="S15" s="4">
        <v>0</v>
      </c>
      <c r="T15" s="4">
        <v>34.203595223400001</v>
      </c>
      <c r="U15" s="4">
        <v>283.5533772169</v>
      </c>
      <c r="V15" s="4">
        <v>22.800480052133999</v>
      </c>
      <c r="W15" s="4">
        <v>0</v>
      </c>
      <c r="X15" s="4">
        <v>0</v>
      </c>
      <c r="Y15" s="92">
        <v>340.55745249243398</v>
      </c>
    </row>
    <row r="16" spans="1:27" ht="21" x14ac:dyDescent="0.35">
      <c r="A16" s="3"/>
      <c r="B16" s="3" t="s">
        <v>1323</v>
      </c>
      <c r="C16" s="4">
        <v>54.836920239500003</v>
      </c>
      <c r="D16" s="4">
        <v>0</v>
      </c>
      <c r="E16" s="4">
        <v>0</v>
      </c>
      <c r="F16" s="4">
        <v>0</v>
      </c>
      <c r="G16" s="4">
        <v>51.906549679400001</v>
      </c>
      <c r="H16" s="4">
        <v>147.5962583509</v>
      </c>
      <c r="I16" s="4">
        <v>655.33646962700004</v>
      </c>
      <c r="J16" s="4">
        <v>79.787860856699993</v>
      </c>
      <c r="K16" s="20">
        <v>989.46405875350001</v>
      </c>
      <c r="L16" s="24"/>
      <c r="M16" s="19">
        <f t="shared" si="0"/>
        <v>-989.46405875350001</v>
      </c>
      <c r="N16" s="177"/>
      <c r="O16" s="3"/>
      <c r="P16" s="3" t="s">
        <v>1323</v>
      </c>
      <c r="Q16" s="4">
        <v>41.401874780900002</v>
      </c>
      <c r="R16" s="4">
        <v>0</v>
      </c>
      <c r="S16" s="4">
        <v>0</v>
      </c>
      <c r="T16" s="4">
        <v>0</v>
      </c>
      <c r="U16" s="4">
        <v>38.722286060800002</v>
      </c>
      <c r="V16" s="4">
        <v>110.10680872979998</v>
      </c>
      <c r="W16" s="4">
        <v>488.88100634200003</v>
      </c>
      <c r="X16" s="4">
        <v>59.521744199099999</v>
      </c>
      <c r="Y16" s="92">
        <v>738.63372011260003</v>
      </c>
    </row>
    <row r="17" spans="1:25" ht="21" x14ac:dyDescent="0.35">
      <c r="A17" s="3"/>
      <c r="B17" s="3" t="s">
        <v>1324</v>
      </c>
      <c r="C17" s="4">
        <v>0</v>
      </c>
      <c r="D17" s="4">
        <v>0</v>
      </c>
      <c r="E17" s="4">
        <v>0</v>
      </c>
      <c r="F17" s="4">
        <v>1.9779377406700001</v>
      </c>
      <c r="G17" s="4">
        <v>0</v>
      </c>
      <c r="H17" s="4">
        <v>34.1659896058</v>
      </c>
      <c r="I17" s="4">
        <v>404.25142486247</v>
      </c>
      <c r="J17" s="4">
        <v>292.25592988147002</v>
      </c>
      <c r="K17" s="20">
        <v>732.65128209040995</v>
      </c>
      <c r="L17" s="24"/>
      <c r="M17" s="19">
        <f t="shared" si="0"/>
        <v>-732.65128209040995</v>
      </c>
      <c r="N17" s="177"/>
      <c r="O17" s="3"/>
      <c r="P17" s="3" t="s">
        <v>1324</v>
      </c>
      <c r="Q17" s="4">
        <v>0</v>
      </c>
      <c r="R17" s="4">
        <v>0</v>
      </c>
      <c r="S17" s="4">
        <v>0</v>
      </c>
      <c r="T17" s="4">
        <v>1.4755415545399999</v>
      </c>
      <c r="U17" s="4">
        <v>0</v>
      </c>
      <c r="V17" s="4">
        <v>25.487828245899998</v>
      </c>
      <c r="W17" s="4">
        <v>301.57156294743004</v>
      </c>
      <c r="X17" s="4">
        <v>218.02292369155001</v>
      </c>
      <c r="Y17" s="92">
        <v>546.55785643941999</v>
      </c>
    </row>
    <row r="18" spans="1:25" ht="21" x14ac:dyDescent="0.35">
      <c r="A18" s="3"/>
      <c r="B18" s="3" t="s">
        <v>1325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218.82095312500002</v>
      </c>
      <c r="J18" s="4">
        <v>386.82166730791005</v>
      </c>
      <c r="K18" s="20">
        <v>605.64262043291001</v>
      </c>
      <c r="L18" s="24"/>
      <c r="M18" s="19">
        <f t="shared" si="0"/>
        <v>-605.64262043291001</v>
      </c>
      <c r="N18" s="177"/>
      <c r="O18" s="3"/>
      <c r="P18" s="3" t="s">
        <v>1325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163.24043103130001</v>
      </c>
      <c r="X18" s="4">
        <v>288.56896381159999</v>
      </c>
      <c r="Y18" s="92">
        <v>451.80939484290002</v>
      </c>
    </row>
    <row r="19" spans="1:25" ht="21" x14ac:dyDescent="0.35">
      <c r="A19" s="3"/>
      <c r="B19" s="3" t="s">
        <v>1326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19.875177105700001</v>
      </c>
      <c r="I19" s="4">
        <v>0</v>
      </c>
      <c r="J19" s="4">
        <v>0</v>
      </c>
      <c r="K19" s="20">
        <v>19.875177105700001</v>
      </c>
      <c r="L19" s="24"/>
      <c r="M19" s="19">
        <f t="shared" si="0"/>
        <v>-19.875177105700001</v>
      </c>
      <c r="N19" s="177"/>
      <c r="O19" s="3"/>
      <c r="P19" s="3" t="s">
        <v>1326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14.826882120900001</v>
      </c>
      <c r="W19" s="4">
        <v>0</v>
      </c>
      <c r="X19" s="4">
        <v>0</v>
      </c>
      <c r="Y19" s="92">
        <v>14.826882120900001</v>
      </c>
    </row>
    <row r="20" spans="1:25" ht="21" x14ac:dyDescent="0.35">
      <c r="A20" s="3"/>
      <c r="B20" s="3" t="s">
        <v>1327</v>
      </c>
      <c r="C20" s="4">
        <v>24.820476814399999</v>
      </c>
      <c r="D20" s="4">
        <v>0</v>
      </c>
      <c r="E20" s="4">
        <v>0</v>
      </c>
      <c r="F20" s="4">
        <v>0</v>
      </c>
      <c r="G20" s="4">
        <v>0</v>
      </c>
      <c r="H20" s="4">
        <v>244.75570218304</v>
      </c>
      <c r="I20" s="4">
        <v>36.331031250000002</v>
      </c>
      <c r="J20" s="4">
        <v>0</v>
      </c>
      <c r="K20" s="20">
        <v>305.90721024744005</v>
      </c>
      <c r="L20" s="24"/>
      <c r="M20" s="19">
        <f t="shared" si="0"/>
        <v>-305.90721024744005</v>
      </c>
      <c r="N20" s="177"/>
      <c r="O20" s="3"/>
      <c r="P20" s="3" t="s">
        <v>1327</v>
      </c>
      <c r="Q20" s="4">
        <v>18.739459994899999</v>
      </c>
      <c r="R20" s="4">
        <v>0</v>
      </c>
      <c r="S20" s="4">
        <v>0</v>
      </c>
      <c r="T20" s="4">
        <v>0</v>
      </c>
      <c r="U20" s="4">
        <v>0</v>
      </c>
      <c r="V20" s="4">
        <v>182.58775382873</v>
      </c>
      <c r="W20" s="4">
        <v>27.102949312500002</v>
      </c>
      <c r="X20" s="4">
        <v>0</v>
      </c>
      <c r="Y20" s="92">
        <v>228.43016313612998</v>
      </c>
    </row>
    <row r="21" spans="1:25" ht="21" x14ac:dyDescent="0.35">
      <c r="A21" s="3"/>
      <c r="B21" s="3" t="s">
        <v>537</v>
      </c>
      <c r="C21" s="4">
        <v>0</v>
      </c>
      <c r="D21" s="4">
        <v>0</v>
      </c>
      <c r="E21" s="4">
        <v>366.55790743240004</v>
      </c>
      <c r="F21" s="4">
        <v>0</v>
      </c>
      <c r="G21" s="4">
        <v>0</v>
      </c>
      <c r="H21" s="4">
        <v>203.592875537</v>
      </c>
      <c r="I21" s="4">
        <v>1182.9663395761299</v>
      </c>
      <c r="J21" s="4">
        <v>462.73644744536</v>
      </c>
      <c r="K21" s="20">
        <v>2215.8535699908898</v>
      </c>
      <c r="L21" s="24"/>
      <c r="M21" s="19">
        <f t="shared" si="0"/>
        <v>-2215.8535699908898</v>
      </c>
      <c r="N21" s="177"/>
      <c r="O21" s="3"/>
      <c r="P21" s="3" t="s">
        <v>537</v>
      </c>
      <c r="Q21" s="4">
        <v>0</v>
      </c>
      <c r="R21" s="4">
        <v>0</v>
      </c>
      <c r="S21" s="4">
        <v>273.45219894490003</v>
      </c>
      <c r="T21" s="4">
        <v>0</v>
      </c>
      <c r="U21" s="4">
        <v>0</v>
      </c>
      <c r="V21" s="4">
        <v>151.88028515069999</v>
      </c>
      <c r="W21" s="4">
        <v>882.49288932378988</v>
      </c>
      <c r="X21" s="4">
        <v>345.20138979425985</v>
      </c>
      <c r="Y21" s="92">
        <v>1653.0267632136497</v>
      </c>
    </row>
    <row r="22" spans="1:25" ht="21" x14ac:dyDescent="0.35">
      <c r="A22" s="3"/>
      <c r="B22" s="3" t="s">
        <v>1328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35.971940855969997</v>
      </c>
      <c r="I22" s="4">
        <v>0</v>
      </c>
      <c r="J22" s="4">
        <v>0</v>
      </c>
      <c r="K22" s="20">
        <v>35.971940855969997</v>
      </c>
      <c r="L22" s="24"/>
      <c r="M22" s="19">
        <f t="shared" si="0"/>
        <v>-35.971940855969997</v>
      </c>
      <c r="N22" s="177"/>
      <c r="O22" s="3"/>
      <c r="P22" s="3" t="s">
        <v>1328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26.83506787856</v>
      </c>
      <c r="W22" s="4">
        <v>0</v>
      </c>
      <c r="X22" s="4">
        <v>0</v>
      </c>
      <c r="Y22" s="92">
        <v>26.83506787856</v>
      </c>
    </row>
    <row r="23" spans="1:25" ht="21" x14ac:dyDescent="0.35">
      <c r="A23" s="3" t="s">
        <v>1329</v>
      </c>
      <c r="B23" s="3"/>
      <c r="C23" s="4">
        <v>272.9155427659</v>
      </c>
      <c r="D23" s="4">
        <v>0</v>
      </c>
      <c r="E23" s="4">
        <v>366.55790743240004</v>
      </c>
      <c r="F23" s="4">
        <v>47.827261096470004</v>
      </c>
      <c r="G23" s="4">
        <v>715.57693219829991</v>
      </c>
      <c r="H23" s="4">
        <v>943.76183260449</v>
      </c>
      <c r="I23" s="4">
        <v>3277.6169656738002</v>
      </c>
      <c r="J23" s="4">
        <v>1755.0692400667001</v>
      </c>
      <c r="K23" s="20">
        <v>7379.3256818380596</v>
      </c>
      <c r="L23" s="24">
        <v>30930</v>
      </c>
      <c r="M23" s="19">
        <f t="shared" si="0"/>
        <v>23550.674318161939</v>
      </c>
      <c r="N23" s="177"/>
      <c r="O23" s="3" t="s">
        <v>1329</v>
      </c>
      <c r="P23" s="3"/>
      <c r="Q23" s="4">
        <v>206.05123478839997</v>
      </c>
      <c r="R23" s="4">
        <v>0</v>
      </c>
      <c r="S23" s="4">
        <v>273.45219894490003</v>
      </c>
      <c r="T23" s="4">
        <v>35.679136777940002</v>
      </c>
      <c r="U23" s="4">
        <v>533.82039141960001</v>
      </c>
      <c r="V23" s="4">
        <v>704.04632712337411</v>
      </c>
      <c r="W23" s="4">
        <v>2445.1022563933202</v>
      </c>
      <c r="X23" s="4">
        <v>1309.2816530896998</v>
      </c>
      <c r="Y23" s="92">
        <v>5507.4331985372337</v>
      </c>
    </row>
    <row r="24" spans="1:25" ht="21" x14ac:dyDescent="0.35">
      <c r="A24" s="3" t="s">
        <v>1330</v>
      </c>
      <c r="B24" s="3" t="s">
        <v>1331</v>
      </c>
      <c r="C24" s="4">
        <v>0</v>
      </c>
      <c r="D24" s="4">
        <v>0</v>
      </c>
      <c r="E24" s="4">
        <v>0</v>
      </c>
      <c r="F24" s="4">
        <v>0</v>
      </c>
      <c r="G24" s="4">
        <v>49.155028730300003</v>
      </c>
      <c r="H24" s="4">
        <v>122.66239439556999</v>
      </c>
      <c r="I24" s="4">
        <v>1643.77444170124</v>
      </c>
      <c r="J24" s="4">
        <v>259.24256253088998</v>
      </c>
      <c r="K24" s="20">
        <v>2074.8344273580001</v>
      </c>
      <c r="L24" s="24"/>
      <c r="M24" s="19">
        <f t="shared" si="0"/>
        <v>-2074.8344273580001</v>
      </c>
      <c r="N24" s="177"/>
      <c r="O24" s="3" t="s">
        <v>1330</v>
      </c>
      <c r="P24" s="3" t="s">
        <v>1331</v>
      </c>
      <c r="Q24" s="4">
        <v>0</v>
      </c>
      <c r="R24" s="4">
        <v>0</v>
      </c>
      <c r="S24" s="4">
        <v>0</v>
      </c>
      <c r="T24" s="4">
        <v>0</v>
      </c>
      <c r="U24" s="4">
        <v>36.669651432800002</v>
      </c>
      <c r="V24" s="4">
        <v>91.506146219070004</v>
      </c>
      <c r="W24" s="4">
        <v>1226.255733509146</v>
      </c>
      <c r="X24" s="4">
        <v>193.39495164802</v>
      </c>
      <c r="Y24" s="92">
        <v>1547.826482809036</v>
      </c>
    </row>
    <row r="25" spans="1:25" ht="21" x14ac:dyDescent="0.35">
      <c r="A25" s="3"/>
      <c r="B25" s="3" t="s">
        <v>1332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11.2935848951</v>
      </c>
      <c r="I25" s="4">
        <v>271.7966291212</v>
      </c>
      <c r="J25" s="4">
        <v>0</v>
      </c>
      <c r="K25" s="20">
        <v>283.09021401630002</v>
      </c>
      <c r="L25" s="24"/>
      <c r="M25" s="19">
        <f t="shared" si="0"/>
        <v>-283.09021401630002</v>
      </c>
      <c r="N25" s="177"/>
      <c r="O25" s="3"/>
      <c r="P25" s="3" t="s">
        <v>1332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8.4250143317399999</v>
      </c>
      <c r="W25" s="4">
        <v>202.76028532390001</v>
      </c>
      <c r="X25" s="4">
        <v>0</v>
      </c>
      <c r="Y25" s="92">
        <v>211.18529965563999</v>
      </c>
    </row>
    <row r="26" spans="1:25" ht="21" x14ac:dyDescent="0.35">
      <c r="A26" s="3"/>
      <c r="B26" s="3" t="s">
        <v>1174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207.76097761813</v>
      </c>
      <c r="J26" s="4">
        <v>0</v>
      </c>
      <c r="K26" s="20">
        <v>207.76097761813</v>
      </c>
      <c r="L26" s="24"/>
      <c r="M26" s="19">
        <f t="shared" si="0"/>
        <v>-207.76097761813</v>
      </c>
      <c r="N26" s="177"/>
      <c r="O26" s="3"/>
      <c r="P26" s="3" t="s">
        <v>1174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154.98968930315996</v>
      </c>
      <c r="X26" s="4">
        <v>0</v>
      </c>
      <c r="Y26" s="92">
        <v>154.98968930315996</v>
      </c>
    </row>
    <row r="27" spans="1:25" ht="21" x14ac:dyDescent="0.35">
      <c r="A27" s="3"/>
      <c r="B27" s="3" t="s">
        <v>1333</v>
      </c>
      <c r="C27" s="4">
        <v>269.5317521179</v>
      </c>
      <c r="D27" s="4">
        <v>0</v>
      </c>
      <c r="E27" s="4">
        <v>0</v>
      </c>
      <c r="F27" s="4">
        <v>0</v>
      </c>
      <c r="G27" s="4">
        <v>0</v>
      </c>
      <c r="H27" s="4">
        <v>318.79432015714002</v>
      </c>
      <c r="I27" s="4">
        <v>713.72153250199995</v>
      </c>
      <c r="J27" s="4">
        <v>750.55730165837997</v>
      </c>
      <c r="K27" s="20">
        <v>2052.6049064354197</v>
      </c>
      <c r="L27" s="24"/>
      <c r="M27" s="19">
        <f t="shared" si="0"/>
        <v>-2052.6049064354197</v>
      </c>
      <c r="N27" s="177"/>
      <c r="O27" s="3"/>
      <c r="P27" s="3" t="s">
        <v>1333</v>
      </c>
      <c r="Q27" s="4">
        <v>203.4964728489</v>
      </c>
      <c r="R27" s="4">
        <v>0</v>
      </c>
      <c r="S27" s="4">
        <v>0</v>
      </c>
      <c r="T27" s="4">
        <v>0</v>
      </c>
      <c r="U27" s="4">
        <v>0</v>
      </c>
      <c r="V27" s="4">
        <v>237.82056283719999</v>
      </c>
      <c r="W27" s="4">
        <v>532.43626324659999</v>
      </c>
      <c r="X27" s="4">
        <v>559.91574703717993</v>
      </c>
      <c r="Y27" s="92">
        <v>1533.6690459698798</v>
      </c>
    </row>
    <row r="28" spans="1:25" ht="21" x14ac:dyDescent="0.35">
      <c r="A28" s="3"/>
      <c r="B28" s="3" t="s">
        <v>1334</v>
      </c>
      <c r="C28" s="4">
        <v>91.255926451199997</v>
      </c>
      <c r="D28" s="4">
        <v>0</v>
      </c>
      <c r="E28" s="4">
        <v>0</v>
      </c>
      <c r="F28" s="4">
        <v>0</v>
      </c>
      <c r="G28" s="4">
        <v>0</v>
      </c>
      <c r="H28" s="4">
        <v>740.42284120812997</v>
      </c>
      <c r="I28" s="4">
        <v>372.1883053601</v>
      </c>
      <c r="J28" s="4">
        <v>101.46213914334</v>
      </c>
      <c r="K28" s="20">
        <v>1305.3292121627699</v>
      </c>
      <c r="L28" s="24"/>
      <c r="M28" s="19">
        <f t="shared" si="0"/>
        <v>-1305.3292121627699</v>
      </c>
      <c r="N28" s="177"/>
      <c r="O28" s="3"/>
      <c r="P28" s="3" t="s">
        <v>1334</v>
      </c>
      <c r="Q28" s="4">
        <v>68.898224470599999</v>
      </c>
      <c r="R28" s="4">
        <v>0</v>
      </c>
      <c r="S28" s="4">
        <v>0</v>
      </c>
      <c r="T28" s="4">
        <v>0</v>
      </c>
      <c r="U28" s="4">
        <v>0</v>
      </c>
      <c r="V28" s="4">
        <v>552.35543954132993</v>
      </c>
      <c r="W28" s="4">
        <v>277.65247579818003</v>
      </c>
      <c r="X28" s="4">
        <v>75.690755800930006</v>
      </c>
      <c r="Y28" s="92">
        <v>974.59689561103994</v>
      </c>
    </row>
    <row r="29" spans="1:25" ht="21" x14ac:dyDescent="0.35">
      <c r="A29" s="3"/>
      <c r="B29" s="3" t="s">
        <v>1335</v>
      </c>
      <c r="C29" s="4">
        <v>4.8531860874600001</v>
      </c>
      <c r="D29" s="4">
        <v>0</v>
      </c>
      <c r="E29" s="4">
        <v>0</v>
      </c>
      <c r="F29" s="4">
        <v>0</v>
      </c>
      <c r="G29" s="4">
        <v>2.6066658755700001</v>
      </c>
      <c r="H29" s="4">
        <v>680.37348850805995</v>
      </c>
      <c r="I29" s="4">
        <v>779.32830726760994</v>
      </c>
      <c r="J29" s="4">
        <v>219.02687601487</v>
      </c>
      <c r="K29" s="20">
        <v>1686.1885237535698</v>
      </c>
      <c r="L29" s="24"/>
      <c r="M29" s="19">
        <f t="shared" si="0"/>
        <v>-1686.1885237535698</v>
      </c>
      <c r="N29" s="177"/>
      <c r="O29" s="3"/>
      <c r="P29" s="3" t="s">
        <v>1335</v>
      </c>
      <c r="Q29" s="4">
        <v>3.6641554960299998</v>
      </c>
      <c r="R29" s="4">
        <v>0</v>
      </c>
      <c r="S29" s="4">
        <v>0</v>
      </c>
      <c r="T29" s="4">
        <v>0</v>
      </c>
      <c r="U29" s="4">
        <v>1.94457274318</v>
      </c>
      <c r="V29" s="4">
        <v>507.55862242669008</v>
      </c>
      <c r="W29" s="4">
        <v>581.37891722157997</v>
      </c>
      <c r="X29" s="4">
        <v>163.39404950708999</v>
      </c>
      <c r="Y29" s="92">
        <v>1257.94031739457</v>
      </c>
    </row>
    <row r="30" spans="1:25" ht="21" x14ac:dyDescent="0.35">
      <c r="A30" s="3"/>
      <c r="B30" s="3" t="s">
        <v>1336</v>
      </c>
      <c r="C30" s="4">
        <v>15.23756625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70.510610660699996</v>
      </c>
      <c r="J30" s="4">
        <v>0</v>
      </c>
      <c r="K30" s="20">
        <v>85.748176910699996</v>
      </c>
      <c r="L30" s="24"/>
      <c r="M30" s="19">
        <f t="shared" si="0"/>
        <v>-85.748176910699996</v>
      </c>
      <c r="N30" s="177"/>
      <c r="O30" s="3"/>
      <c r="P30" s="3" t="s">
        <v>1336</v>
      </c>
      <c r="Q30" s="4">
        <v>11.504362518800001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52.600915552899998</v>
      </c>
      <c r="X30" s="4">
        <v>0</v>
      </c>
      <c r="Y30" s="92">
        <v>64.105278071699999</v>
      </c>
    </row>
    <row r="31" spans="1:25" ht="21" x14ac:dyDescent="0.35">
      <c r="A31" s="3"/>
      <c r="B31" s="3" t="s">
        <v>1337</v>
      </c>
      <c r="C31" s="4">
        <v>746.77528478370004</v>
      </c>
      <c r="D31" s="4">
        <v>0</v>
      </c>
      <c r="E31" s="4">
        <v>0</v>
      </c>
      <c r="F31" s="4">
        <v>0</v>
      </c>
      <c r="G31" s="4">
        <v>0</v>
      </c>
      <c r="H31" s="4">
        <v>136.12638889749999</v>
      </c>
      <c r="I31" s="4">
        <v>2029.1516143774199</v>
      </c>
      <c r="J31" s="4">
        <v>42.556905622800002</v>
      </c>
      <c r="K31" s="20">
        <v>2954.6101936814198</v>
      </c>
      <c r="L31" s="24"/>
      <c r="M31" s="19">
        <f t="shared" si="0"/>
        <v>-2954.6101936814198</v>
      </c>
      <c r="N31" s="177"/>
      <c r="O31" s="3"/>
      <c r="P31" s="3" t="s">
        <v>1337</v>
      </c>
      <c r="Q31" s="4">
        <v>563.8153400118</v>
      </c>
      <c r="R31" s="4">
        <v>0</v>
      </c>
      <c r="S31" s="4">
        <v>0</v>
      </c>
      <c r="T31" s="4">
        <v>0</v>
      </c>
      <c r="U31" s="4">
        <v>0</v>
      </c>
      <c r="V31" s="4">
        <v>101.55028611756998</v>
      </c>
      <c r="W31" s="4">
        <v>1513.7471043251401</v>
      </c>
      <c r="X31" s="4">
        <v>31.747451594600001</v>
      </c>
      <c r="Y31" s="92">
        <v>2210.8601820491099</v>
      </c>
    </row>
    <row r="32" spans="1:25" ht="21" x14ac:dyDescent="0.35">
      <c r="A32" s="3" t="s">
        <v>1338</v>
      </c>
      <c r="B32" s="3"/>
      <c r="C32" s="4">
        <v>1127.65371569026</v>
      </c>
      <c r="D32" s="4">
        <v>0</v>
      </c>
      <c r="E32" s="4">
        <v>0</v>
      </c>
      <c r="F32" s="4">
        <v>0</v>
      </c>
      <c r="G32" s="4">
        <v>51.761694605870005</v>
      </c>
      <c r="H32" s="4">
        <v>2009.6730180615</v>
      </c>
      <c r="I32" s="4">
        <v>6088.2324186083997</v>
      </c>
      <c r="J32" s="4">
        <v>1372.84578497028</v>
      </c>
      <c r="K32" s="20">
        <v>10650.16663193631</v>
      </c>
      <c r="L32" s="24">
        <v>23090</v>
      </c>
      <c r="M32" s="19">
        <f t="shared" si="0"/>
        <v>12439.83336806369</v>
      </c>
      <c r="N32" s="177"/>
      <c r="O32" s="3" t="s">
        <v>1338</v>
      </c>
      <c r="P32" s="3"/>
      <c r="Q32" s="4">
        <v>851.37855534613004</v>
      </c>
      <c r="R32" s="4">
        <v>0</v>
      </c>
      <c r="S32" s="4">
        <v>0</v>
      </c>
      <c r="T32" s="4">
        <v>0</v>
      </c>
      <c r="U32" s="4">
        <v>38.614224175979999</v>
      </c>
      <c r="V32" s="4">
        <v>1499.2160714736001</v>
      </c>
      <c r="W32" s="4">
        <v>4541.8213842806063</v>
      </c>
      <c r="X32" s="4">
        <v>1024.1429555878199</v>
      </c>
      <c r="Y32" s="92">
        <v>7955.1731908641359</v>
      </c>
    </row>
    <row r="33" spans="1:25" ht="21" x14ac:dyDescent="0.35">
      <c r="A33" s="3" t="s">
        <v>1339</v>
      </c>
      <c r="B33" s="3" t="s">
        <v>1340</v>
      </c>
      <c r="C33" s="4">
        <v>49.445726699700003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20">
        <v>49.445726699700003</v>
      </c>
      <c r="L33" s="24"/>
      <c r="M33" s="19">
        <f t="shared" si="0"/>
        <v>-49.445726699700003</v>
      </c>
      <c r="N33" s="177"/>
      <c r="O33" s="3" t="s">
        <v>1339</v>
      </c>
      <c r="P33" s="3" t="s">
        <v>1340</v>
      </c>
      <c r="Q33" s="4">
        <v>37.3315236583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92">
        <v>37.3315236583</v>
      </c>
    </row>
    <row r="34" spans="1:25" ht="21" x14ac:dyDescent="0.35">
      <c r="A34" s="3"/>
      <c r="B34" s="3" t="s">
        <v>1341</v>
      </c>
      <c r="C34" s="4">
        <v>25.386193668299999</v>
      </c>
      <c r="D34" s="4">
        <v>0</v>
      </c>
      <c r="E34" s="4">
        <v>0</v>
      </c>
      <c r="F34" s="4">
        <v>0</v>
      </c>
      <c r="G34" s="4">
        <v>0</v>
      </c>
      <c r="H34" s="4">
        <v>299.65649834739997</v>
      </c>
      <c r="I34" s="4">
        <v>710.00988512699996</v>
      </c>
      <c r="J34" s="4">
        <v>0</v>
      </c>
      <c r="K34" s="20">
        <v>1035.0525771426999</v>
      </c>
      <c r="L34" s="24"/>
      <c r="M34" s="19">
        <f t="shared" si="0"/>
        <v>-1035.0525771426999</v>
      </c>
      <c r="N34" s="177"/>
      <c r="O34" s="3"/>
      <c r="P34" s="3" t="s">
        <v>1341</v>
      </c>
      <c r="Q34" s="4">
        <v>19.1665762196</v>
      </c>
      <c r="R34" s="4">
        <v>0</v>
      </c>
      <c r="S34" s="4">
        <v>0</v>
      </c>
      <c r="T34" s="4">
        <v>0</v>
      </c>
      <c r="U34" s="4">
        <v>0</v>
      </c>
      <c r="V34" s="4">
        <v>223.54374776707004</v>
      </c>
      <c r="W34" s="4">
        <v>529.66737430499995</v>
      </c>
      <c r="X34" s="4">
        <v>0</v>
      </c>
      <c r="Y34" s="92">
        <v>772.37769829166996</v>
      </c>
    </row>
    <row r="35" spans="1:25" ht="21" x14ac:dyDescent="0.35">
      <c r="A35" s="3"/>
      <c r="B35" s="3" t="s">
        <v>1342</v>
      </c>
      <c r="C35" s="4">
        <v>100.0706335039</v>
      </c>
      <c r="D35" s="4">
        <v>0</v>
      </c>
      <c r="E35" s="4">
        <v>0</v>
      </c>
      <c r="F35" s="4">
        <v>169.56854820450002</v>
      </c>
      <c r="G35" s="4">
        <v>185.662030612</v>
      </c>
      <c r="H35" s="4">
        <v>1625.9186337218503</v>
      </c>
      <c r="I35" s="4">
        <v>2686.9094891170598</v>
      </c>
      <c r="J35" s="4">
        <v>421.12328635969004</v>
      </c>
      <c r="K35" s="20">
        <v>5189.2526215190001</v>
      </c>
      <c r="L35" s="24"/>
      <c r="M35" s="19">
        <f t="shared" si="0"/>
        <v>-5189.2526215190001</v>
      </c>
      <c r="N35" s="177"/>
      <c r="O35" s="3"/>
      <c r="P35" s="3" t="s">
        <v>1342</v>
      </c>
      <c r="Q35" s="4">
        <v>75.553328295400007</v>
      </c>
      <c r="R35" s="4">
        <v>0</v>
      </c>
      <c r="S35" s="4">
        <v>0</v>
      </c>
      <c r="T35" s="4">
        <v>126.49813696059999</v>
      </c>
      <c r="U35" s="4">
        <v>138.50387483700001</v>
      </c>
      <c r="V35" s="4">
        <v>1212.9353007561599</v>
      </c>
      <c r="W35" s="4">
        <v>2004.4344788849</v>
      </c>
      <c r="X35" s="4">
        <v>314.15797162395995</v>
      </c>
      <c r="Y35" s="92">
        <v>3872.0830913580198</v>
      </c>
    </row>
    <row r="36" spans="1:25" ht="21" x14ac:dyDescent="0.35">
      <c r="A36" s="3"/>
      <c r="B36" s="3" t="s">
        <v>1343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8.7008402596700005</v>
      </c>
      <c r="I36" s="4">
        <v>0</v>
      </c>
      <c r="J36" s="4">
        <v>0</v>
      </c>
      <c r="K36" s="20">
        <v>8.7008402596700005</v>
      </c>
      <c r="L36" s="24"/>
      <c r="M36" s="19">
        <f t="shared" si="0"/>
        <v>-8.7008402596700005</v>
      </c>
      <c r="N36" s="177"/>
      <c r="O36" s="3"/>
      <c r="P36" s="3" t="s">
        <v>1343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6.4908268337099999</v>
      </c>
      <c r="W36" s="4">
        <v>0</v>
      </c>
      <c r="X36" s="4">
        <v>0</v>
      </c>
      <c r="Y36" s="92">
        <v>6.4908268337099999</v>
      </c>
    </row>
    <row r="37" spans="1:25" ht="21" x14ac:dyDescent="0.35">
      <c r="A37" s="3"/>
      <c r="B37" s="3" t="s">
        <v>1344</v>
      </c>
      <c r="C37" s="4">
        <v>198.59955443229998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20">
        <v>198.59955443229998</v>
      </c>
      <c r="L37" s="24"/>
      <c r="M37" s="19">
        <f t="shared" si="0"/>
        <v>-198.59955443229998</v>
      </c>
      <c r="N37" s="177"/>
      <c r="O37" s="3"/>
      <c r="P37" s="3" t="s">
        <v>1344</v>
      </c>
      <c r="Q37" s="4">
        <v>149.94266359597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92">
        <v>149.94266359597</v>
      </c>
    </row>
    <row r="38" spans="1:25" ht="21" x14ac:dyDescent="0.35">
      <c r="A38" s="3"/>
      <c r="B38" s="3" t="s">
        <v>1345</v>
      </c>
      <c r="C38" s="4">
        <v>176.51370488020001</v>
      </c>
      <c r="D38" s="4">
        <v>0</v>
      </c>
      <c r="E38" s="4">
        <v>0</v>
      </c>
      <c r="F38" s="4">
        <v>0</v>
      </c>
      <c r="G38" s="4">
        <v>0</v>
      </c>
      <c r="H38" s="4">
        <v>512.97927520196004</v>
      </c>
      <c r="I38" s="4">
        <v>680.59625721999998</v>
      </c>
      <c r="J38" s="4">
        <v>0</v>
      </c>
      <c r="K38" s="20">
        <v>1370.0892373021602</v>
      </c>
      <c r="L38" s="24"/>
      <c r="M38" s="19">
        <f t="shared" si="0"/>
        <v>-1370.0892373021602</v>
      </c>
      <c r="N38" s="177"/>
      <c r="O38" s="3"/>
      <c r="P38" s="3" t="s">
        <v>1345</v>
      </c>
      <c r="Q38" s="4">
        <v>133.2678471845</v>
      </c>
      <c r="R38" s="4">
        <v>0</v>
      </c>
      <c r="S38" s="4">
        <v>0</v>
      </c>
      <c r="T38" s="4">
        <v>0</v>
      </c>
      <c r="U38" s="4">
        <v>0</v>
      </c>
      <c r="V38" s="4">
        <v>382.68253930059996</v>
      </c>
      <c r="W38" s="4">
        <v>507.72480788600001</v>
      </c>
      <c r="X38" s="4">
        <v>0</v>
      </c>
      <c r="Y38" s="92">
        <v>1023.6751943710999</v>
      </c>
    </row>
    <row r="39" spans="1:25" ht="21" x14ac:dyDescent="0.35">
      <c r="A39" s="3"/>
      <c r="B39" s="3" t="s">
        <v>736</v>
      </c>
      <c r="C39" s="4">
        <v>143.63457459399999</v>
      </c>
      <c r="D39" s="4">
        <v>0</v>
      </c>
      <c r="E39" s="4">
        <v>0</v>
      </c>
      <c r="F39" s="4">
        <v>0</v>
      </c>
      <c r="G39" s="4">
        <v>0</v>
      </c>
      <c r="H39" s="4">
        <v>122.54915973999999</v>
      </c>
      <c r="I39" s="4">
        <v>0</v>
      </c>
      <c r="J39" s="4">
        <v>0</v>
      </c>
      <c r="K39" s="20">
        <v>266.18373433399995</v>
      </c>
      <c r="L39" s="24"/>
      <c r="M39" s="19">
        <f t="shared" si="0"/>
        <v>-266.18373433399995</v>
      </c>
      <c r="N39" s="177"/>
      <c r="O39" s="3"/>
      <c r="P39" s="3" t="s">
        <v>736</v>
      </c>
      <c r="Q39" s="4">
        <v>108.444103818</v>
      </c>
      <c r="R39" s="4">
        <v>0</v>
      </c>
      <c r="S39" s="4">
        <v>0</v>
      </c>
      <c r="T39" s="4">
        <v>0</v>
      </c>
      <c r="U39" s="4">
        <v>0</v>
      </c>
      <c r="V39" s="4">
        <v>91.421673166000005</v>
      </c>
      <c r="W39" s="4">
        <v>0</v>
      </c>
      <c r="X39" s="4">
        <v>0</v>
      </c>
      <c r="Y39" s="92">
        <v>199.86577698400001</v>
      </c>
    </row>
    <row r="40" spans="1:25" ht="21" x14ac:dyDescent="0.35">
      <c r="A40" s="3"/>
      <c r="B40" s="3" t="s">
        <v>1346</v>
      </c>
      <c r="C40" s="4">
        <v>87.876717594000013</v>
      </c>
      <c r="D40" s="4">
        <v>0</v>
      </c>
      <c r="E40" s="4">
        <v>19.374595426799999</v>
      </c>
      <c r="F40" s="4">
        <v>221.20965100939998</v>
      </c>
      <c r="G40" s="4">
        <v>0</v>
      </c>
      <c r="H40" s="4">
        <v>324.97574230744999</v>
      </c>
      <c r="I40" s="4">
        <v>1649.03429080873</v>
      </c>
      <c r="J40" s="4">
        <v>141.30389507717001</v>
      </c>
      <c r="K40" s="20">
        <v>2443.7748922235501</v>
      </c>
      <c r="L40" s="24"/>
      <c r="M40" s="19">
        <f t="shared" si="0"/>
        <v>-2443.7748922235501</v>
      </c>
      <c r="N40" s="177"/>
      <c r="O40" s="3"/>
      <c r="P40" s="3" t="s">
        <v>1346</v>
      </c>
      <c r="Q40" s="4">
        <v>66.346921783439996</v>
      </c>
      <c r="R40" s="4">
        <v>0</v>
      </c>
      <c r="S40" s="4">
        <v>14.453448188399999</v>
      </c>
      <c r="T40" s="4">
        <v>165.02239965289999</v>
      </c>
      <c r="U40" s="4">
        <v>0</v>
      </c>
      <c r="V40" s="4">
        <v>242.43190376133998</v>
      </c>
      <c r="W40" s="4">
        <v>1230.17958094342</v>
      </c>
      <c r="X40" s="4">
        <v>105.41270572756</v>
      </c>
      <c r="Y40" s="92">
        <v>1823.84696005706</v>
      </c>
    </row>
    <row r="41" spans="1:25" ht="21" x14ac:dyDescent="0.35">
      <c r="A41" s="3"/>
      <c r="B41" s="3" t="s">
        <v>1347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19.742229375019999</v>
      </c>
      <c r="I41" s="4">
        <v>1881.39450598951</v>
      </c>
      <c r="J41" s="4">
        <v>25.7521101765</v>
      </c>
      <c r="K41" s="20">
        <v>1926.8888455410302</v>
      </c>
      <c r="L41" s="24"/>
      <c r="M41" s="19">
        <f t="shared" si="0"/>
        <v>-1926.8888455410302</v>
      </c>
      <c r="N41" s="177"/>
      <c r="O41" s="3"/>
      <c r="P41" s="3" t="s">
        <v>1347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14.727703113760001</v>
      </c>
      <c r="W41" s="4">
        <v>1403.5203014633696</v>
      </c>
      <c r="X41" s="4">
        <v>19.2110741917</v>
      </c>
      <c r="Y41" s="92">
        <v>1437.4590787688296</v>
      </c>
    </row>
    <row r="42" spans="1:25" ht="21" x14ac:dyDescent="0.35">
      <c r="A42" s="3"/>
      <c r="B42" s="3" t="s">
        <v>1348</v>
      </c>
      <c r="C42" s="4">
        <v>0</v>
      </c>
      <c r="D42" s="4">
        <v>0</v>
      </c>
      <c r="E42" s="4">
        <v>34.3904004933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20">
        <v>34.3904004933</v>
      </c>
      <c r="L42" s="24"/>
      <c r="M42" s="19">
        <f t="shared" si="0"/>
        <v>-34.3904004933</v>
      </c>
      <c r="N42" s="177"/>
      <c r="O42" s="3"/>
      <c r="P42" s="3" t="s">
        <v>1348</v>
      </c>
      <c r="Q42" s="4">
        <v>0</v>
      </c>
      <c r="R42" s="4">
        <v>0</v>
      </c>
      <c r="S42" s="4">
        <v>25.655238768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92">
        <v>25.655238768</v>
      </c>
    </row>
    <row r="43" spans="1:25" ht="21" x14ac:dyDescent="0.35">
      <c r="A43" s="3"/>
      <c r="B43" s="3" t="s">
        <v>1349</v>
      </c>
      <c r="C43" s="4">
        <v>348.21310826720003</v>
      </c>
      <c r="D43" s="4">
        <v>0</v>
      </c>
      <c r="E43" s="4">
        <v>0</v>
      </c>
      <c r="F43" s="4">
        <v>34.180592350600001</v>
      </c>
      <c r="G43" s="4">
        <v>21.9872908241</v>
      </c>
      <c r="H43" s="4">
        <v>1696.4165415197094</v>
      </c>
      <c r="I43" s="4">
        <v>2339.809234367</v>
      </c>
      <c r="J43" s="4">
        <v>72.1469703665</v>
      </c>
      <c r="K43" s="20">
        <v>4512.7537376951086</v>
      </c>
      <c r="L43" s="24"/>
      <c r="M43" s="19">
        <f t="shared" si="0"/>
        <v>-4512.7537376951086</v>
      </c>
      <c r="N43" s="177"/>
      <c r="O43" s="3"/>
      <c r="P43" s="3" t="s">
        <v>1349</v>
      </c>
      <c r="Q43" s="4">
        <v>262.90089674200004</v>
      </c>
      <c r="R43" s="4">
        <v>0</v>
      </c>
      <c r="S43" s="4">
        <v>0</v>
      </c>
      <c r="T43" s="4">
        <v>25.498721893500001</v>
      </c>
      <c r="U43" s="4">
        <v>16.402518954800001</v>
      </c>
      <c r="V43" s="4">
        <v>1265.5267399737797</v>
      </c>
      <c r="W43" s="4">
        <v>1745.4976888379999</v>
      </c>
      <c r="X43" s="4">
        <v>53.821639893400004</v>
      </c>
      <c r="Y43" s="92">
        <v>3369.6482062954801</v>
      </c>
    </row>
    <row r="44" spans="1:25" ht="21" x14ac:dyDescent="0.35">
      <c r="A44" s="3"/>
      <c r="B44" s="3" t="s">
        <v>1350</v>
      </c>
      <c r="C44" s="4">
        <v>73.889189637199991</v>
      </c>
      <c r="D44" s="4">
        <v>0</v>
      </c>
      <c r="E44" s="4">
        <v>0</v>
      </c>
      <c r="F44" s="4">
        <v>0</v>
      </c>
      <c r="G44" s="4">
        <v>0</v>
      </c>
      <c r="H44" s="4">
        <v>33.3939522692</v>
      </c>
      <c r="I44" s="4">
        <v>0</v>
      </c>
      <c r="J44" s="4">
        <v>0</v>
      </c>
      <c r="K44" s="20">
        <v>107.28314190639999</v>
      </c>
      <c r="L44" s="24"/>
      <c r="M44" s="19">
        <f t="shared" si="0"/>
        <v>-107.28314190639999</v>
      </c>
      <c r="N44" s="177"/>
      <c r="O44" s="3"/>
      <c r="P44" s="3" t="s">
        <v>1350</v>
      </c>
      <c r="Q44" s="4">
        <v>55.786338176199997</v>
      </c>
      <c r="R44" s="4">
        <v>0</v>
      </c>
      <c r="S44" s="4">
        <v>0</v>
      </c>
      <c r="T44" s="4">
        <v>0</v>
      </c>
      <c r="U44" s="4">
        <v>0</v>
      </c>
      <c r="V44" s="4">
        <v>24.911888392849999</v>
      </c>
      <c r="W44" s="4">
        <v>0</v>
      </c>
      <c r="X44" s="4">
        <v>0</v>
      </c>
      <c r="Y44" s="92">
        <v>80.698226569049993</v>
      </c>
    </row>
    <row r="45" spans="1:25" ht="21" x14ac:dyDescent="0.35">
      <c r="A45" s="3"/>
      <c r="B45" s="3" t="s">
        <v>1351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61.665643148499996</v>
      </c>
      <c r="I45" s="4">
        <v>752.09216760566005</v>
      </c>
      <c r="J45" s="4">
        <v>107.43595620229999</v>
      </c>
      <c r="K45" s="20">
        <v>921.19376695645997</v>
      </c>
      <c r="L45" s="24"/>
      <c r="M45" s="19">
        <f t="shared" si="0"/>
        <v>-921.19376695645997</v>
      </c>
      <c r="N45" s="177"/>
      <c r="O45" s="3"/>
      <c r="P45" s="3" t="s">
        <v>1351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46.002569788800002</v>
      </c>
      <c r="W45" s="4">
        <v>561.06075703388012</v>
      </c>
      <c r="X45" s="4">
        <v>80.147223326900004</v>
      </c>
      <c r="Y45" s="92">
        <v>687.21055014958006</v>
      </c>
    </row>
    <row r="46" spans="1:25" ht="21" x14ac:dyDescent="0.35">
      <c r="A46" s="3"/>
      <c r="B46" s="3" t="s">
        <v>1352</v>
      </c>
      <c r="C46" s="4">
        <v>15.137527283659999</v>
      </c>
      <c r="D46" s="4">
        <v>0</v>
      </c>
      <c r="E46" s="4">
        <v>0</v>
      </c>
      <c r="F46" s="4">
        <v>0</v>
      </c>
      <c r="G46" s="4">
        <v>0</v>
      </c>
      <c r="H46" s="4">
        <v>328.70162208659997</v>
      </c>
      <c r="I46" s="4">
        <v>147.767842191</v>
      </c>
      <c r="J46" s="4">
        <v>0</v>
      </c>
      <c r="K46" s="20">
        <v>491.60699156125997</v>
      </c>
      <c r="L46" s="24"/>
      <c r="M46" s="19">
        <f t="shared" si="0"/>
        <v>-491.60699156125997</v>
      </c>
      <c r="N46" s="177"/>
      <c r="O46" s="3"/>
      <c r="P46" s="3" t="s">
        <v>1352</v>
      </c>
      <c r="Q46" s="4">
        <v>11.428833099170001</v>
      </c>
      <c r="R46" s="4">
        <v>0</v>
      </c>
      <c r="S46" s="4">
        <v>0</v>
      </c>
      <c r="T46" s="4">
        <v>0</v>
      </c>
      <c r="U46" s="4">
        <v>0</v>
      </c>
      <c r="V46" s="4">
        <v>245.21141007689999</v>
      </c>
      <c r="W46" s="4">
        <v>110.234810274</v>
      </c>
      <c r="X46" s="4">
        <v>0</v>
      </c>
      <c r="Y46" s="92">
        <v>366.87505345006997</v>
      </c>
    </row>
    <row r="47" spans="1:25" ht="21" x14ac:dyDescent="0.35">
      <c r="A47" s="3"/>
      <c r="B47" s="3" t="s">
        <v>1353</v>
      </c>
      <c r="C47" s="4">
        <v>114.83657002940001</v>
      </c>
      <c r="D47" s="4">
        <v>0</v>
      </c>
      <c r="E47" s="4">
        <v>0</v>
      </c>
      <c r="F47" s="4">
        <v>0</v>
      </c>
      <c r="G47" s="4">
        <v>0</v>
      </c>
      <c r="H47" s="4">
        <v>70.943022863039999</v>
      </c>
      <c r="I47" s="4">
        <v>1182.1825528844101</v>
      </c>
      <c r="J47" s="4">
        <v>240.66353316679999</v>
      </c>
      <c r="K47" s="20">
        <v>1608.6256789436502</v>
      </c>
      <c r="L47" s="24"/>
      <c r="M47" s="19">
        <f t="shared" si="0"/>
        <v>-1608.6256789436502</v>
      </c>
      <c r="N47" s="177"/>
      <c r="O47" s="3"/>
      <c r="P47" s="3" t="s">
        <v>1353</v>
      </c>
      <c r="Q47" s="4">
        <v>86.701610372299996</v>
      </c>
      <c r="R47" s="4">
        <v>0</v>
      </c>
      <c r="S47" s="4">
        <v>0</v>
      </c>
      <c r="T47" s="4">
        <v>0</v>
      </c>
      <c r="U47" s="4">
        <v>0</v>
      </c>
      <c r="V47" s="4">
        <v>52.923495055830003</v>
      </c>
      <c r="W47" s="4">
        <v>881.90818445182003</v>
      </c>
      <c r="X47" s="4">
        <v>179.53499574290001</v>
      </c>
      <c r="Y47" s="92">
        <v>1201.06828562285</v>
      </c>
    </row>
    <row r="48" spans="1:25" ht="21" x14ac:dyDescent="0.35">
      <c r="A48" s="3"/>
      <c r="B48" s="3" t="s">
        <v>1354</v>
      </c>
      <c r="C48" s="4">
        <v>4.9812727827899996</v>
      </c>
      <c r="D48" s="4">
        <v>0</v>
      </c>
      <c r="E48" s="4">
        <v>0</v>
      </c>
      <c r="F48" s="4">
        <v>0</v>
      </c>
      <c r="G48" s="4">
        <v>0</v>
      </c>
      <c r="H48" s="4">
        <v>76.825143668270002</v>
      </c>
      <c r="I48" s="4">
        <v>12.95462351484</v>
      </c>
      <c r="J48" s="4">
        <v>456.25</v>
      </c>
      <c r="K48" s="20">
        <v>551.01103996589995</v>
      </c>
      <c r="L48" s="24"/>
      <c r="M48" s="19">
        <f t="shared" si="0"/>
        <v>-551.01103996589995</v>
      </c>
      <c r="N48" s="177"/>
      <c r="O48" s="3"/>
      <c r="P48" s="3" t="s">
        <v>1354</v>
      </c>
      <c r="Q48" s="4">
        <v>3.7608609510100002</v>
      </c>
      <c r="R48" s="4">
        <v>0</v>
      </c>
      <c r="S48" s="4">
        <v>0</v>
      </c>
      <c r="T48" s="4">
        <v>0</v>
      </c>
      <c r="U48" s="4">
        <v>0</v>
      </c>
      <c r="V48" s="4">
        <v>57.311557176510007</v>
      </c>
      <c r="W48" s="4">
        <v>9.6641491420699985</v>
      </c>
      <c r="X48" s="4">
        <v>340.36250000000001</v>
      </c>
      <c r="Y48" s="92">
        <v>411.09906726959002</v>
      </c>
    </row>
    <row r="49" spans="1:25" ht="21" x14ac:dyDescent="0.35">
      <c r="A49" s="3"/>
      <c r="B49" s="3" t="s">
        <v>1355</v>
      </c>
      <c r="C49" s="4">
        <v>82.942863089420001</v>
      </c>
      <c r="D49" s="4">
        <v>0</v>
      </c>
      <c r="E49" s="4">
        <v>0</v>
      </c>
      <c r="F49" s="4">
        <v>0</v>
      </c>
      <c r="G49" s="4">
        <v>0</v>
      </c>
      <c r="H49" s="4">
        <v>215.82812394422001</v>
      </c>
      <c r="I49" s="4">
        <v>447.29024001921005</v>
      </c>
      <c r="J49" s="4">
        <v>0</v>
      </c>
      <c r="K49" s="20">
        <v>746.06122705285009</v>
      </c>
      <c r="L49" s="24"/>
      <c r="M49" s="19">
        <f t="shared" si="0"/>
        <v>-746.06122705285009</v>
      </c>
      <c r="N49" s="177"/>
      <c r="O49" s="3"/>
      <c r="P49" s="3" t="s">
        <v>1355</v>
      </c>
      <c r="Q49" s="4">
        <v>62.621861632570003</v>
      </c>
      <c r="R49" s="4">
        <v>0</v>
      </c>
      <c r="S49" s="4">
        <v>0</v>
      </c>
      <c r="T49" s="4">
        <v>0</v>
      </c>
      <c r="U49" s="4">
        <v>0</v>
      </c>
      <c r="V49" s="4">
        <v>161.00778046234998</v>
      </c>
      <c r="W49" s="4">
        <v>333.67851905399999</v>
      </c>
      <c r="X49" s="4">
        <v>0</v>
      </c>
      <c r="Y49" s="92">
        <v>557.30816114891991</v>
      </c>
    </row>
    <row r="50" spans="1:25" ht="21" x14ac:dyDescent="0.35">
      <c r="A50" s="3"/>
      <c r="B50" s="3" t="s">
        <v>1356</v>
      </c>
      <c r="C50" s="4">
        <v>28.343373061699999</v>
      </c>
      <c r="D50" s="4">
        <v>0</v>
      </c>
      <c r="E50" s="4">
        <v>4.8638124672999998</v>
      </c>
      <c r="F50" s="4">
        <v>92.194003961909999</v>
      </c>
      <c r="G50" s="4">
        <v>1.4827586461</v>
      </c>
      <c r="H50" s="4">
        <v>654.89700284759999</v>
      </c>
      <c r="I50" s="4">
        <v>1448.9195283315</v>
      </c>
      <c r="J50" s="4">
        <v>94.691944124900004</v>
      </c>
      <c r="K50" s="20">
        <v>2325.3924234410101</v>
      </c>
      <c r="L50" s="24"/>
      <c r="M50" s="19">
        <f t="shared" si="0"/>
        <v>-2325.3924234410101</v>
      </c>
      <c r="N50" s="177"/>
      <c r="O50" s="3"/>
      <c r="P50" s="3" t="s">
        <v>1356</v>
      </c>
      <c r="Q50" s="4">
        <v>21.399246661599999</v>
      </c>
      <c r="R50" s="4">
        <v>0</v>
      </c>
      <c r="S50" s="4">
        <v>3.6284041006100001</v>
      </c>
      <c r="T50" s="4">
        <v>68.776726955590007</v>
      </c>
      <c r="U50" s="4">
        <v>1.1061379499899999</v>
      </c>
      <c r="V50" s="4">
        <v>488.55316412429994</v>
      </c>
      <c r="W50" s="4">
        <v>1080.8939681346001</v>
      </c>
      <c r="X50" s="4">
        <v>70.640190317199995</v>
      </c>
      <c r="Y50" s="92">
        <v>1734.9978382438899</v>
      </c>
    </row>
    <row r="51" spans="1:25" ht="21" x14ac:dyDescent="0.35">
      <c r="A51" s="3"/>
      <c r="B51" s="3" t="s">
        <v>1357</v>
      </c>
      <c r="C51" s="4">
        <v>441.01756887240003</v>
      </c>
      <c r="D51" s="4">
        <v>0</v>
      </c>
      <c r="E51" s="4">
        <v>0</v>
      </c>
      <c r="F51" s="4">
        <v>0</v>
      </c>
      <c r="G51" s="4">
        <v>0</v>
      </c>
      <c r="H51" s="4">
        <v>455.71041551259992</v>
      </c>
      <c r="I51" s="4">
        <v>3539.90798303374</v>
      </c>
      <c r="J51" s="4">
        <v>45.985301661800001</v>
      </c>
      <c r="K51" s="20">
        <v>4482.6212690805396</v>
      </c>
      <c r="L51" s="24"/>
      <c r="M51" s="19">
        <f t="shared" si="0"/>
        <v>-4482.6212690805396</v>
      </c>
      <c r="N51" s="177"/>
      <c r="O51" s="3"/>
      <c r="P51" s="3" t="s">
        <v>1357</v>
      </c>
      <c r="Q51" s="4">
        <v>332.96826449860004</v>
      </c>
      <c r="R51" s="4">
        <v>0</v>
      </c>
      <c r="S51" s="4">
        <v>0</v>
      </c>
      <c r="T51" s="4">
        <v>0</v>
      </c>
      <c r="U51" s="4">
        <v>0</v>
      </c>
      <c r="V51" s="4">
        <v>339.95996997240002</v>
      </c>
      <c r="W51" s="4">
        <v>2640.7713553406202</v>
      </c>
      <c r="X51" s="4">
        <v>34.305035039700002</v>
      </c>
      <c r="Y51" s="92">
        <v>3348.0046248513204</v>
      </c>
    </row>
    <row r="52" spans="1:25" ht="21" x14ac:dyDescent="0.35">
      <c r="A52" s="3" t="s">
        <v>1358</v>
      </c>
      <c r="B52" s="3"/>
      <c r="C52" s="4">
        <v>1890.8885783961698</v>
      </c>
      <c r="D52" s="4">
        <v>0</v>
      </c>
      <c r="E52" s="4">
        <v>58.628808387399999</v>
      </c>
      <c r="F52" s="4">
        <v>517.15279552641005</v>
      </c>
      <c r="G52" s="4">
        <v>209.13208008219999</v>
      </c>
      <c r="H52" s="4">
        <v>6508.9038468130893</v>
      </c>
      <c r="I52" s="4">
        <v>17478.868600209662</v>
      </c>
      <c r="J52" s="4">
        <v>1605.35299713566</v>
      </c>
      <c r="K52" s="20">
        <v>28268.927706550588</v>
      </c>
      <c r="L52" s="24">
        <v>31840</v>
      </c>
      <c r="M52" s="19">
        <f t="shared" si="0"/>
        <v>3571.0722934494115</v>
      </c>
      <c r="N52" s="177"/>
      <c r="O52" s="3" t="s">
        <v>1358</v>
      </c>
      <c r="P52" s="3"/>
      <c r="Q52" s="4">
        <v>1427.62087668866</v>
      </c>
      <c r="R52" s="4">
        <v>0</v>
      </c>
      <c r="S52" s="4">
        <v>43.737091057009998</v>
      </c>
      <c r="T52" s="4">
        <v>385.79598546258995</v>
      </c>
      <c r="U52" s="4">
        <v>156.01253174179001</v>
      </c>
      <c r="V52" s="4">
        <v>4855.6422697223597</v>
      </c>
      <c r="W52" s="4">
        <v>13039.235975751679</v>
      </c>
      <c r="X52" s="4">
        <v>1197.5933358633199</v>
      </c>
      <c r="Y52" s="92">
        <v>21105.638066287411</v>
      </c>
    </row>
    <row r="53" spans="1:25" ht="21" x14ac:dyDescent="0.35">
      <c r="A53" s="3" t="s">
        <v>1359</v>
      </c>
      <c r="B53" s="3" t="s">
        <v>1360</v>
      </c>
      <c r="C53" s="4">
        <v>545.65601818879998</v>
      </c>
      <c r="D53" s="4">
        <v>138.98093112629999</v>
      </c>
      <c r="E53" s="4">
        <v>684.19973147230996</v>
      </c>
      <c r="F53" s="4">
        <v>311.33796351979998</v>
      </c>
      <c r="G53" s="4">
        <v>338.84953947154003</v>
      </c>
      <c r="H53" s="4">
        <v>692.11392810964003</v>
      </c>
      <c r="I53" s="4">
        <v>2196.3234496855207</v>
      </c>
      <c r="J53" s="4">
        <v>1494.2899309972295</v>
      </c>
      <c r="K53" s="20">
        <v>6401.7514925711403</v>
      </c>
      <c r="L53" s="24"/>
      <c r="M53" s="19">
        <f t="shared" si="0"/>
        <v>-6401.7514925711403</v>
      </c>
      <c r="N53" s="177"/>
      <c r="O53" s="3" t="s">
        <v>1359</v>
      </c>
      <c r="P53" s="3" t="s">
        <v>1360</v>
      </c>
      <c r="Q53" s="4">
        <v>411.97029373279997</v>
      </c>
      <c r="R53" s="4">
        <v>104.9306030003</v>
      </c>
      <c r="S53" s="4">
        <v>510.41299967873005</v>
      </c>
      <c r="T53" s="4">
        <v>232.25812078579</v>
      </c>
      <c r="U53" s="4">
        <v>252.78175644632998</v>
      </c>
      <c r="V53" s="4">
        <v>516.31699036957491</v>
      </c>
      <c r="W53" s="4">
        <v>1638.4572934651101</v>
      </c>
      <c r="X53" s="4">
        <v>1114.7402885238002</v>
      </c>
      <c r="Y53" s="92">
        <v>4781.8683460024349</v>
      </c>
    </row>
    <row r="54" spans="1:25" ht="21" x14ac:dyDescent="0.35">
      <c r="A54" s="3"/>
      <c r="B54" s="3" t="s">
        <v>1330</v>
      </c>
      <c r="C54" s="4">
        <v>0</v>
      </c>
      <c r="D54" s="4">
        <v>0</v>
      </c>
      <c r="E54" s="4">
        <v>83.35653921170001</v>
      </c>
      <c r="F54" s="4">
        <v>395.12794299770002</v>
      </c>
      <c r="G54" s="4">
        <v>36.557082894200001</v>
      </c>
      <c r="H54" s="4">
        <v>853.56750803819989</v>
      </c>
      <c r="I54" s="4">
        <v>1601.557046698</v>
      </c>
      <c r="J54" s="4">
        <v>949.47387283864987</v>
      </c>
      <c r="K54" s="20">
        <v>3919.6399926784497</v>
      </c>
      <c r="L54" s="24"/>
      <c r="M54" s="19">
        <f t="shared" si="0"/>
        <v>-3919.6399926784497</v>
      </c>
      <c r="N54" s="177"/>
      <c r="O54" s="3"/>
      <c r="P54" s="3" t="s">
        <v>1330</v>
      </c>
      <c r="Q54" s="4">
        <v>0</v>
      </c>
      <c r="R54" s="4">
        <v>0</v>
      </c>
      <c r="S54" s="4">
        <v>62.183978251900001</v>
      </c>
      <c r="T54" s="4">
        <v>294.76544547610001</v>
      </c>
      <c r="U54" s="4">
        <v>27.2715838391</v>
      </c>
      <c r="V54" s="4">
        <v>636.7613609965</v>
      </c>
      <c r="W54" s="4">
        <v>1194.7615568378001</v>
      </c>
      <c r="X54" s="4">
        <v>708.30750913782583</v>
      </c>
      <c r="Y54" s="92">
        <v>2924.0514345392257</v>
      </c>
    </row>
    <row r="55" spans="1:25" ht="21" x14ac:dyDescent="0.35">
      <c r="A55" s="3"/>
      <c r="B55" s="3" t="s">
        <v>375</v>
      </c>
      <c r="C55" s="4">
        <v>20.88959625</v>
      </c>
      <c r="D55" s="4">
        <v>0</v>
      </c>
      <c r="E55" s="4">
        <v>422.43418590920004</v>
      </c>
      <c r="F55" s="4">
        <v>1268.7883335676004</v>
      </c>
      <c r="G55" s="4">
        <v>33.75</v>
      </c>
      <c r="H55" s="4">
        <v>2330.3138271520597</v>
      </c>
      <c r="I55" s="4">
        <v>11104.681810037371</v>
      </c>
      <c r="J55" s="4">
        <v>2327.0704968147797</v>
      </c>
      <c r="K55" s="20">
        <v>17507.928249731012</v>
      </c>
      <c r="L55" s="24"/>
      <c r="M55" s="19">
        <f t="shared" si="0"/>
        <v>-17507.928249731012</v>
      </c>
      <c r="N55" s="177"/>
      <c r="O55" s="3"/>
      <c r="P55" s="3" t="s">
        <v>375</v>
      </c>
      <c r="Q55" s="4">
        <v>15.771645168799999</v>
      </c>
      <c r="R55" s="4">
        <v>0</v>
      </c>
      <c r="S55" s="4">
        <v>315.13590268871997</v>
      </c>
      <c r="T55" s="4">
        <v>946.51609684133985</v>
      </c>
      <c r="U55" s="4">
        <v>25.177499999999998</v>
      </c>
      <c r="V55" s="4">
        <v>1738.4141150553739</v>
      </c>
      <c r="W55" s="4">
        <v>8284.092630286219</v>
      </c>
      <c r="X55" s="4">
        <v>1735.9945906250289</v>
      </c>
      <c r="Y55" s="92">
        <v>13061.102480665482</v>
      </c>
    </row>
    <row r="56" spans="1:25" ht="21" x14ac:dyDescent="0.35">
      <c r="A56" s="3"/>
      <c r="B56" s="3" t="s">
        <v>1361</v>
      </c>
      <c r="C56" s="4">
        <v>209.46839415329998</v>
      </c>
      <c r="D56" s="4">
        <v>171.4940041596</v>
      </c>
      <c r="E56" s="4">
        <v>416.92592074640004</v>
      </c>
      <c r="F56" s="4">
        <v>1563.6185189053097</v>
      </c>
      <c r="G56" s="4">
        <v>231.16204148380001</v>
      </c>
      <c r="H56" s="4">
        <v>1535.8979124847301</v>
      </c>
      <c r="I56" s="4">
        <v>3130.1427780205108</v>
      </c>
      <c r="J56" s="4">
        <v>3068.5095005373805</v>
      </c>
      <c r="K56" s="20">
        <v>10327.21907049103</v>
      </c>
      <c r="L56" s="24"/>
      <c r="M56" s="19">
        <f t="shared" si="0"/>
        <v>-10327.21907049103</v>
      </c>
      <c r="N56" s="177"/>
      <c r="O56" s="3"/>
      <c r="P56" s="3" t="s">
        <v>1361</v>
      </c>
      <c r="Q56" s="4">
        <v>158.14863758569999</v>
      </c>
      <c r="R56" s="4">
        <v>129.47797314049001</v>
      </c>
      <c r="S56" s="4">
        <v>311.02673687649997</v>
      </c>
      <c r="T56" s="4">
        <v>1166.45941510287</v>
      </c>
      <c r="U56" s="4">
        <v>172.44688294690002</v>
      </c>
      <c r="V56" s="4">
        <v>1145.77984271372</v>
      </c>
      <c r="W56" s="4">
        <v>2335.0865124034403</v>
      </c>
      <c r="X56" s="4">
        <v>2289.1080874013901</v>
      </c>
      <c r="Y56" s="92">
        <v>7707.5340881710108</v>
      </c>
    </row>
    <row r="57" spans="1:25" ht="21" x14ac:dyDescent="0.35">
      <c r="A57" s="3"/>
      <c r="B57" s="3" t="s">
        <v>1362</v>
      </c>
      <c r="C57" s="4">
        <v>0</v>
      </c>
      <c r="D57" s="4">
        <v>0</v>
      </c>
      <c r="E57" s="4">
        <v>13.772671471399999</v>
      </c>
      <c r="F57" s="4">
        <v>1502.5477939654002</v>
      </c>
      <c r="G57" s="4">
        <v>45.5387946058</v>
      </c>
      <c r="H57" s="4">
        <v>1724.8030431242903</v>
      </c>
      <c r="I57" s="4">
        <v>1878.53183928526</v>
      </c>
      <c r="J57" s="4">
        <v>6757.3131965465609</v>
      </c>
      <c r="K57" s="20">
        <v>11922.507338998712</v>
      </c>
      <c r="L57" s="24"/>
      <c r="M57" s="19">
        <f t="shared" si="0"/>
        <v>-11922.507338998712</v>
      </c>
      <c r="N57" s="177"/>
      <c r="O57" s="3"/>
      <c r="P57" s="3" t="s">
        <v>1362</v>
      </c>
      <c r="Q57" s="4">
        <v>0</v>
      </c>
      <c r="R57" s="4">
        <v>0</v>
      </c>
      <c r="S57" s="4">
        <v>10.27441291767</v>
      </c>
      <c r="T57" s="4">
        <v>1120.9006542976999</v>
      </c>
      <c r="U57" s="4">
        <v>33.971940775900002</v>
      </c>
      <c r="V57" s="4">
        <v>1286.7030701711942</v>
      </c>
      <c r="W57" s="4">
        <v>1401.3847521063619</v>
      </c>
      <c r="X57" s="4">
        <v>5040.9556446242414</v>
      </c>
      <c r="Y57" s="92">
        <v>8894.1904748930683</v>
      </c>
    </row>
    <row r="58" spans="1:25" ht="21" x14ac:dyDescent="0.35">
      <c r="A58" s="3"/>
      <c r="B58" s="3" t="s">
        <v>1363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91.298915461700005</v>
      </c>
      <c r="I58" s="4">
        <v>0</v>
      </c>
      <c r="J58" s="4">
        <v>442.47679690410001</v>
      </c>
      <c r="K58" s="20">
        <v>533.77571236580002</v>
      </c>
      <c r="L58" s="24"/>
      <c r="M58" s="19">
        <f t="shared" si="0"/>
        <v>-533.77571236580002</v>
      </c>
      <c r="N58" s="177"/>
      <c r="O58" s="3"/>
      <c r="P58" s="3" t="s">
        <v>1363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68.108990934399998</v>
      </c>
      <c r="W58" s="4">
        <v>0</v>
      </c>
      <c r="X58" s="4">
        <v>330.08769049049999</v>
      </c>
      <c r="Y58" s="92">
        <v>398.19668142490002</v>
      </c>
    </row>
    <row r="59" spans="1:25" ht="21" x14ac:dyDescent="0.35">
      <c r="A59" s="3"/>
      <c r="B59" s="3" t="s">
        <v>1364</v>
      </c>
      <c r="C59" s="4">
        <v>43.549434708600003</v>
      </c>
      <c r="D59" s="4">
        <v>135.44009399632998</v>
      </c>
      <c r="E59" s="4">
        <v>1.05834640729</v>
      </c>
      <c r="F59" s="4">
        <v>881.07480399307997</v>
      </c>
      <c r="G59" s="4">
        <v>141.92642531231002</v>
      </c>
      <c r="H59" s="4">
        <v>1456.3203829353797</v>
      </c>
      <c r="I59" s="4">
        <v>5705.1120761414504</v>
      </c>
      <c r="J59" s="4">
        <v>2607.2835238330194</v>
      </c>
      <c r="K59" s="20">
        <v>10971.76508732746</v>
      </c>
      <c r="L59" s="24"/>
      <c r="M59" s="19">
        <f t="shared" si="0"/>
        <v>-10971.76508732746</v>
      </c>
      <c r="N59" s="177"/>
      <c r="O59" s="3"/>
      <c r="P59" s="3" t="s">
        <v>1364</v>
      </c>
      <c r="Q59" s="4">
        <v>32.879823205000001</v>
      </c>
      <c r="R59" s="4">
        <v>102.25727096724999</v>
      </c>
      <c r="S59" s="4">
        <v>0.78952641983799998</v>
      </c>
      <c r="T59" s="4">
        <v>657.28180377901992</v>
      </c>
      <c r="U59" s="4">
        <v>105.87711328296</v>
      </c>
      <c r="V59" s="4">
        <v>1086.4150056695796</v>
      </c>
      <c r="W59" s="4">
        <v>4256.0136088049185</v>
      </c>
      <c r="X59" s="4">
        <v>1945.0335087800681</v>
      </c>
      <c r="Y59" s="92">
        <v>8186.5476609086345</v>
      </c>
    </row>
    <row r="60" spans="1:25" ht="21" x14ac:dyDescent="0.35">
      <c r="A60" s="3"/>
      <c r="B60" s="3" t="s">
        <v>1365</v>
      </c>
      <c r="C60" s="4">
        <v>0</v>
      </c>
      <c r="D60" s="4">
        <v>200.92702642109998</v>
      </c>
      <c r="E60" s="4">
        <v>0</v>
      </c>
      <c r="F60" s="4">
        <v>341.90485668899998</v>
      </c>
      <c r="G60" s="4">
        <v>197.29678250000001</v>
      </c>
      <c r="H60" s="4">
        <v>1250.7756199941402</v>
      </c>
      <c r="I60" s="4">
        <v>1513.9129401167297</v>
      </c>
      <c r="J60" s="4">
        <v>2140.0534303383197</v>
      </c>
      <c r="K60" s="20">
        <v>5644.8706560592891</v>
      </c>
      <c r="L60" s="24"/>
      <c r="M60" s="19">
        <f t="shared" si="0"/>
        <v>-5644.8706560592891</v>
      </c>
      <c r="N60" s="177"/>
      <c r="O60" s="3"/>
      <c r="P60" s="3" t="s">
        <v>1365</v>
      </c>
      <c r="Q60" s="4">
        <v>0</v>
      </c>
      <c r="R60" s="4">
        <v>151.6999049479</v>
      </c>
      <c r="S60" s="4">
        <v>0</v>
      </c>
      <c r="T60" s="4">
        <v>255.0610230899</v>
      </c>
      <c r="U60" s="4">
        <v>147.183399745</v>
      </c>
      <c r="V60" s="4">
        <v>933.07861251551196</v>
      </c>
      <c r="W60" s="4">
        <v>1129.3790533270201</v>
      </c>
      <c r="X60" s="4">
        <v>1596.4798590321798</v>
      </c>
      <c r="Y60" s="92">
        <v>4212.8818526575114</v>
      </c>
    </row>
    <row r="61" spans="1:25" ht="21" x14ac:dyDescent="0.35">
      <c r="A61" s="3"/>
      <c r="B61" s="3" t="s">
        <v>1366</v>
      </c>
      <c r="C61" s="4">
        <v>582.24464564985999</v>
      </c>
      <c r="D61" s="4">
        <v>37.474447817799998</v>
      </c>
      <c r="E61" s="4">
        <v>571.62545085869999</v>
      </c>
      <c r="F61" s="4">
        <v>1268.2695137957501</v>
      </c>
      <c r="G61" s="4">
        <v>1082.34031075337</v>
      </c>
      <c r="H61" s="4">
        <v>2351.6496716974007</v>
      </c>
      <c r="I61" s="4">
        <v>7182.5835803767404</v>
      </c>
      <c r="J61" s="4">
        <v>2627.3704038823103</v>
      </c>
      <c r="K61" s="20">
        <v>15703.558024831931</v>
      </c>
      <c r="L61" s="24"/>
      <c r="M61" s="19">
        <f t="shared" si="0"/>
        <v>-15703.558024831931</v>
      </c>
      <c r="N61" s="177"/>
      <c r="O61" s="3"/>
      <c r="P61" s="3" t="s">
        <v>1366</v>
      </c>
      <c r="Q61" s="4">
        <v>439.59470746571003</v>
      </c>
      <c r="R61" s="4">
        <v>28.293208102400001</v>
      </c>
      <c r="S61" s="4">
        <v>426.43258634059993</v>
      </c>
      <c r="T61" s="4">
        <v>946.12905729157001</v>
      </c>
      <c r="U61" s="4">
        <v>807.42587182183604</v>
      </c>
      <c r="V61" s="4">
        <v>1754.3306550859604</v>
      </c>
      <c r="W61" s="4">
        <v>5358.2073509590919</v>
      </c>
      <c r="X61" s="4">
        <v>1960.0183212956142</v>
      </c>
      <c r="Y61" s="92">
        <v>11720.431758362782</v>
      </c>
    </row>
    <row r="62" spans="1:25" ht="21" x14ac:dyDescent="0.35">
      <c r="A62" s="3"/>
      <c r="B62" s="3" t="s">
        <v>1367</v>
      </c>
      <c r="C62" s="4">
        <v>24.75</v>
      </c>
      <c r="D62" s="4">
        <v>117.4622415848</v>
      </c>
      <c r="E62" s="4">
        <v>0</v>
      </c>
      <c r="F62" s="4">
        <v>1206.8947922937002</v>
      </c>
      <c r="G62" s="4">
        <v>353.19820228040004</v>
      </c>
      <c r="H62" s="4">
        <v>788.93870687730021</v>
      </c>
      <c r="I62" s="4">
        <v>6118.6870875179802</v>
      </c>
      <c r="J62" s="4">
        <v>1174.7676488459001</v>
      </c>
      <c r="K62" s="20">
        <v>9784.6986794000804</v>
      </c>
      <c r="L62" s="24"/>
      <c r="M62" s="19">
        <f t="shared" si="0"/>
        <v>-9784.6986794000804</v>
      </c>
      <c r="N62" s="177"/>
      <c r="O62" s="3"/>
      <c r="P62" s="3" t="s">
        <v>1367</v>
      </c>
      <c r="Q62" s="4">
        <v>18.686250000000001</v>
      </c>
      <c r="R62" s="4">
        <v>88.683992396470003</v>
      </c>
      <c r="S62" s="4">
        <v>0</v>
      </c>
      <c r="T62" s="4">
        <v>900.34351505079997</v>
      </c>
      <c r="U62" s="4">
        <v>263.4858589012</v>
      </c>
      <c r="V62" s="4">
        <v>588.54827533073205</v>
      </c>
      <c r="W62" s="4">
        <v>4564.54056728878</v>
      </c>
      <c r="X62" s="4">
        <v>876.37666603900027</v>
      </c>
      <c r="Y62" s="92">
        <v>7300.6651250069817</v>
      </c>
    </row>
    <row r="63" spans="1:25" ht="21" x14ac:dyDescent="0.35">
      <c r="A63" s="3"/>
      <c r="B63" s="3" t="s">
        <v>1359</v>
      </c>
      <c r="C63" s="4">
        <v>39.376675522600003</v>
      </c>
      <c r="D63" s="4">
        <v>59.256416647169999</v>
      </c>
      <c r="E63" s="4">
        <v>163.10019335600001</v>
      </c>
      <c r="F63" s="4">
        <v>151.77387949978998</v>
      </c>
      <c r="G63" s="4">
        <v>0</v>
      </c>
      <c r="H63" s="4">
        <v>409.45402777750002</v>
      </c>
      <c r="I63" s="4">
        <v>669.69178725870006</v>
      </c>
      <c r="J63" s="4">
        <v>2370.64006639031</v>
      </c>
      <c r="K63" s="20">
        <v>3863.29304645207</v>
      </c>
      <c r="L63" s="24"/>
      <c r="M63" s="19">
        <f t="shared" si="0"/>
        <v>-3863.29304645207</v>
      </c>
      <c r="N63" s="177"/>
      <c r="O63" s="3"/>
      <c r="P63" s="3" t="s">
        <v>1359</v>
      </c>
      <c r="Q63" s="4">
        <v>29.7293900196</v>
      </c>
      <c r="R63" s="4">
        <v>44.738594568610004</v>
      </c>
      <c r="S63" s="4">
        <v>121.672744244</v>
      </c>
      <c r="T63" s="4">
        <v>113.22331410688</v>
      </c>
      <c r="U63" s="4">
        <v>0</v>
      </c>
      <c r="V63" s="4">
        <v>305.45270472213002</v>
      </c>
      <c r="W63" s="4">
        <v>499.59007329494005</v>
      </c>
      <c r="X63" s="4">
        <v>1768.4974895272803</v>
      </c>
      <c r="Y63" s="92">
        <v>2882.9043104834404</v>
      </c>
    </row>
    <row r="64" spans="1:25" ht="21" x14ac:dyDescent="0.35">
      <c r="A64" s="3"/>
      <c r="B64" s="3" t="s">
        <v>855</v>
      </c>
      <c r="C64" s="4">
        <v>0</v>
      </c>
      <c r="D64" s="4">
        <v>0</v>
      </c>
      <c r="E64" s="4">
        <v>57.657587105800005</v>
      </c>
      <c r="F64" s="4">
        <v>169.10677397090001</v>
      </c>
      <c r="G64" s="4">
        <v>41.929232499999998</v>
      </c>
      <c r="H64" s="4">
        <v>774.87282822818997</v>
      </c>
      <c r="I64" s="4">
        <v>0</v>
      </c>
      <c r="J64" s="4">
        <v>2310.7397318521803</v>
      </c>
      <c r="K64" s="20">
        <v>3354.3061536570704</v>
      </c>
      <c r="L64" s="24"/>
      <c r="M64" s="19">
        <f t="shared" si="0"/>
        <v>-3354.3061536570704</v>
      </c>
      <c r="N64" s="177"/>
      <c r="O64" s="3"/>
      <c r="P64" s="3" t="s">
        <v>855</v>
      </c>
      <c r="Q64" s="4">
        <v>0</v>
      </c>
      <c r="R64" s="4">
        <v>0</v>
      </c>
      <c r="S64" s="4">
        <v>43.012559980900001</v>
      </c>
      <c r="T64" s="4">
        <v>126.15365338230001</v>
      </c>
      <c r="U64" s="4">
        <v>31.279207445000001</v>
      </c>
      <c r="V64" s="4">
        <v>578.05512985823998</v>
      </c>
      <c r="W64" s="4">
        <v>0</v>
      </c>
      <c r="X64" s="4">
        <v>1723.8118399618936</v>
      </c>
      <c r="Y64" s="92">
        <v>2502.3123906283336</v>
      </c>
    </row>
    <row r="65" spans="1:25" ht="21" x14ac:dyDescent="0.35">
      <c r="A65" s="3"/>
      <c r="B65" s="3" t="s">
        <v>1368</v>
      </c>
      <c r="C65" s="4">
        <v>30.174270616299999</v>
      </c>
      <c r="D65" s="4">
        <v>0</v>
      </c>
      <c r="E65" s="4">
        <v>108.89461249999999</v>
      </c>
      <c r="F65" s="4">
        <v>63.963659211700005</v>
      </c>
      <c r="G65" s="4">
        <v>0</v>
      </c>
      <c r="H65" s="4">
        <v>1165.77704739214</v>
      </c>
      <c r="I65" s="4">
        <v>386.05867750000004</v>
      </c>
      <c r="J65" s="4">
        <v>2497.6739068965398</v>
      </c>
      <c r="K65" s="20">
        <v>4252.5421741166801</v>
      </c>
      <c r="L65" s="24"/>
      <c r="M65" s="19">
        <f t="shared" si="0"/>
        <v>-4252.5421741166801</v>
      </c>
      <c r="N65" s="177"/>
      <c r="O65" s="3"/>
      <c r="P65" s="3" t="s">
        <v>1368</v>
      </c>
      <c r="Q65" s="4">
        <v>22.781574315299999</v>
      </c>
      <c r="R65" s="4">
        <v>0</v>
      </c>
      <c r="S65" s="4">
        <v>81.235380925000001</v>
      </c>
      <c r="T65" s="4">
        <v>47.7168897719</v>
      </c>
      <c r="U65" s="4">
        <v>0</v>
      </c>
      <c r="V65" s="4">
        <v>869.66967735468677</v>
      </c>
      <c r="W65" s="4">
        <v>287.99977341499999</v>
      </c>
      <c r="X65" s="4">
        <v>1863.2647345461146</v>
      </c>
      <c r="Y65" s="92">
        <v>3172.6680303280014</v>
      </c>
    </row>
    <row r="66" spans="1:25" ht="21" x14ac:dyDescent="0.35">
      <c r="A66" s="3"/>
      <c r="B66" s="3" t="s">
        <v>1369</v>
      </c>
      <c r="C66" s="4">
        <v>160.87900568402</v>
      </c>
      <c r="D66" s="4">
        <v>28.693419973540003</v>
      </c>
      <c r="E66" s="4">
        <v>151.48974268847999</v>
      </c>
      <c r="F66" s="4">
        <v>174.94361832146998</v>
      </c>
      <c r="G66" s="4">
        <v>0</v>
      </c>
      <c r="H66" s="4">
        <v>85.472383767180006</v>
      </c>
      <c r="I66" s="4">
        <v>4768.9853918884892</v>
      </c>
      <c r="J66" s="4">
        <v>298.87879287499999</v>
      </c>
      <c r="K66" s="20">
        <v>5669.3423551981787</v>
      </c>
      <c r="L66" s="24"/>
      <c r="M66" s="19">
        <f t="shared" si="0"/>
        <v>-5669.3423551981787</v>
      </c>
      <c r="N66" s="177"/>
      <c r="O66" s="3"/>
      <c r="P66" s="3" t="s">
        <v>1369</v>
      </c>
      <c r="Q66" s="4">
        <v>121.46364929134999</v>
      </c>
      <c r="R66" s="4">
        <v>21.663532080019998</v>
      </c>
      <c r="S66" s="4">
        <v>113.01134804556</v>
      </c>
      <c r="T66" s="4">
        <v>130.50793926782001</v>
      </c>
      <c r="U66" s="4">
        <v>0</v>
      </c>
      <c r="V66" s="4">
        <v>63.762398290349999</v>
      </c>
      <c r="W66" s="4">
        <v>3557.6631023476348</v>
      </c>
      <c r="X66" s="4">
        <v>222.96357948476003</v>
      </c>
      <c r="Y66" s="92">
        <v>4231.0355488074947</v>
      </c>
    </row>
    <row r="67" spans="1:25" ht="21" x14ac:dyDescent="0.35">
      <c r="A67" s="3"/>
      <c r="B67" s="3" t="s">
        <v>1370</v>
      </c>
      <c r="C67" s="4">
        <v>101.6579669262</v>
      </c>
      <c r="D67" s="4">
        <v>42.061138830399997</v>
      </c>
      <c r="E67" s="4">
        <v>93.489387105899993</v>
      </c>
      <c r="F67" s="4">
        <v>394.24730356729998</v>
      </c>
      <c r="G67" s="4">
        <v>0</v>
      </c>
      <c r="H67" s="4">
        <v>1365.8731467292498</v>
      </c>
      <c r="I67" s="4">
        <v>158.96632183826998</v>
      </c>
      <c r="J67" s="4">
        <v>2335.5204884072696</v>
      </c>
      <c r="K67" s="20">
        <v>4491.8157534045895</v>
      </c>
      <c r="L67" s="24"/>
      <c r="M67" s="19">
        <f t="shared" si="0"/>
        <v>-4491.8157534045895</v>
      </c>
      <c r="N67" s="177"/>
      <c r="O67" s="3"/>
      <c r="P67" s="3" t="s">
        <v>1370</v>
      </c>
      <c r="Q67" s="4">
        <v>76.751765029300003</v>
      </c>
      <c r="R67" s="4">
        <v>31.756159817</v>
      </c>
      <c r="S67" s="4">
        <v>69.743082780999998</v>
      </c>
      <c r="T67" s="4">
        <v>294.10848846124998</v>
      </c>
      <c r="U67" s="4">
        <v>0</v>
      </c>
      <c r="V67" s="4">
        <v>1018.941367460395</v>
      </c>
      <c r="W67" s="4">
        <v>118.58887609129</v>
      </c>
      <c r="X67" s="4">
        <v>1742.2982843515797</v>
      </c>
      <c r="Y67" s="92">
        <v>3352.1880239918146</v>
      </c>
    </row>
    <row r="68" spans="1:25" ht="21" x14ac:dyDescent="0.35">
      <c r="A68" s="3" t="s">
        <v>1371</v>
      </c>
      <c r="B68" s="3"/>
      <c r="C68" s="4">
        <v>1758.64600769968</v>
      </c>
      <c r="D68" s="4">
        <v>931.78972055703991</v>
      </c>
      <c r="E68" s="4">
        <v>2768.0043688331793</v>
      </c>
      <c r="F68" s="4">
        <v>9693.5997542984969</v>
      </c>
      <c r="G68" s="4">
        <v>2502.5484118014201</v>
      </c>
      <c r="H68" s="4">
        <v>16877.1289497691</v>
      </c>
      <c r="I68" s="4">
        <v>46415.234786365028</v>
      </c>
      <c r="J68" s="4">
        <v>33402.061787959552</v>
      </c>
      <c r="K68" s="20">
        <v>114349.0137872835</v>
      </c>
      <c r="L68" s="24">
        <v>178150</v>
      </c>
      <c r="M68" s="19">
        <f t="shared" si="0"/>
        <v>63800.986212716496</v>
      </c>
      <c r="N68" s="177"/>
      <c r="O68" s="3" t="s">
        <v>1371</v>
      </c>
      <c r="P68" s="3"/>
      <c r="Q68" s="4">
        <v>1327.7777358135602</v>
      </c>
      <c r="R68" s="4">
        <v>703.50123902044004</v>
      </c>
      <c r="S68" s="4">
        <v>2064.9312591504181</v>
      </c>
      <c r="T68" s="4">
        <v>7231.4254167052404</v>
      </c>
      <c r="U68" s="4">
        <v>1866.901115204226</v>
      </c>
      <c r="V68" s="4">
        <v>12590.338196528348</v>
      </c>
      <c r="W68" s="4">
        <v>34625.765150627609</v>
      </c>
      <c r="X68" s="4">
        <v>24917.938093821278</v>
      </c>
      <c r="Y68" s="92">
        <v>85328.578206871112</v>
      </c>
    </row>
    <row r="69" spans="1:25" ht="21" x14ac:dyDescent="0.35">
      <c r="A69" s="3" t="s">
        <v>1372</v>
      </c>
      <c r="B69" s="3" t="s">
        <v>1373</v>
      </c>
      <c r="C69" s="4">
        <v>115.30562759106</v>
      </c>
      <c r="D69" s="4">
        <v>78.453823085300002</v>
      </c>
      <c r="E69" s="4">
        <v>0</v>
      </c>
      <c r="F69" s="4">
        <v>307.28654785359998</v>
      </c>
      <c r="G69" s="4">
        <v>139.9087005369</v>
      </c>
      <c r="H69" s="4">
        <v>1475.7000941712904</v>
      </c>
      <c r="I69" s="4">
        <v>1315.6367170287999</v>
      </c>
      <c r="J69" s="4">
        <v>1182.2061913753603</v>
      </c>
      <c r="K69" s="20">
        <v>4614.4977016423109</v>
      </c>
      <c r="L69" s="24"/>
      <c r="M69" s="19">
        <f t="shared" si="0"/>
        <v>-4614.4977016423109</v>
      </c>
      <c r="N69" s="177"/>
      <c r="O69" s="3" t="s">
        <v>1372</v>
      </c>
      <c r="P69" s="3" t="s">
        <v>1373</v>
      </c>
      <c r="Q69" s="4">
        <v>87.05574883125</v>
      </c>
      <c r="R69" s="4">
        <v>59.232636429399996</v>
      </c>
      <c r="S69" s="4">
        <v>0</v>
      </c>
      <c r="T69" s="4">
        <v>229.23576469879998</v>
      </c>
      <c r="U69" s="4">
        <v>104.3718906006</v>
      </c>
      <c r="V69" s="4">
        <v>1100.8722702520297</v>
      </c>
      <c r="W69" s="4">
        <v>981.4649909036001</v>
      </c>
      <c r="X69" s="4">
        <v>881.92581876602003</v>
      </c>
      <c r="Y69" s="92">
        <v>3444.1591204816996</v>
      </c>
    </row>
    <row r="70" spans="1:25" ht="21" x14ac:dyDescent="0.35">
      <c r="A70" s="3"/>
      <c r="B70" s="3" t="s">
        <v>1374</v>
      </c>
      <c r="C70" s="4">
        <v>111.6710707913</v>
      </c>
      <c r="D70" s="4">
        <v>0</v>
      </c>
      <c r="E70" s="4">
        <v>0</v>
      </c>
      <c r="F70" s="4">
        <v>0</v>
      </c>
      <c r="G70" s="4">
        <v>500</v>
      </c>
      <c r="H70" s="4">
        <v>1006.88514058058</v>
      </c>
      <c r="I70" s="4">
        <v>1907.8180857692</v>
      </c>
      <c r="J70" s="4">
        <v>81.654931644200005</v>
      </c>
      <c r="K70" s="20">
        <v>3608.0292287852803</v>
      </c>
      <c r="L70" s="24"/>
      <c r="M70" s="19">
        <f t="shared" si="0"/>
        <v>-3608.0292287852803</v>
      </c>
      <c r="N70" s="177"/>
      <c r="O70" s="3"/>
      <c r="P70" s="3" t="s">
        <v>1374</v>
      </c>
      <c r="Q70" s="4">
        <v>84.31165844745</v>
      </c>
      <c r="R70" s="4">
        <v>0</v>
      </c>
      <c r="S70" s="4">
        <v>0</v>
      </c>
      <c r="T70" s="4">
        <v>0</v>
      </c>
      <c r="U70" s="4">
        <v>373</v>
      </c>
      <c r="V70" s="4">
        <v>751.13631487385089</v>
      </c>
      <c r="W70" s="4">
        <v>1423.2322919846599</v>
      </c>
      <c r="X70" s="4">
        <v>60.9145790066</v>
      </c>
      <c r="Y70" s="92">
        <v>2692.5948443125608</v>
      </c>
    </row>
    <row r="71" spans="1:25" ht="21" x14ac:dyDescent="0.35">
      <c r="A71" s="3"/>
      <c r="B71" s="3" t="s">
        <v>1375</v>
      </c>
      <c r="C71" s="4">
        <v>28.3937770912</v>
      </c>
      <c r="D71" s="4">
        <v>0</v>
      </c>
      <c r="E71" s="4">
        <v>281.16796585600002</v>
      </c>
      <c r="F71" s="4">
        <v>0</v>
      </c>
      <c r="G71" s="4">
        <v>0</v>
      </c>
      <c r="H71" s="4">
        <v>1134.0546187664897</v>
      </c>
      <c r="I71" s="4">
        <v>506.0022014786</v>
      </c>
      <c r="J71" s="4">
        <v>392.0914754616</v>
      </c>
      <c r="K71" s="20">
        <v>2341.7100386538896</v>
      </c>
      <c r="L71" s="24"/>
      <c r="M71" s="19">
        <f t="shared" si="0"/>
        <v>-2341.7100386538896</v>
      </c>
      <c r="N71" s="177"/>
      <c r="O71" s="3"/>
      <c r="P71" s="3" t="s">
        <v>1375</v>
      </c>
      <c r="Q71" s="4">
        <v>21.437301703910002</v>
      </c>
      <c r="R71" s="4">
        <v>0</v>
      </c>
      <c r="S71" s="4">
        <v>209.75130252899999</v>
      </c>
      <c r="T71" s="4">
        <v>0</v>
      </c>
      <c r="U71" s="4">
        <v>0</v>
      </c>
      <c r="V71" s="4">
        <v>846.00474560022508</v>
      </c>
      <c r="W71" s="4">
        <v>377.47764230279995</v>
      </c>
      <c r="X71" s="4">
        <v>292.50024069430003</v>
      </c>
      <c r="Y71" s="92">
        <v>1747.1712328302351</v>
      </c>
    </row>
    <row r="72" spans="1:25" ht="21" x14ac:dyDescent="0.35">
      <c r="A72" s="3" t="s">
        <v>1376</v>
      </c>
      <c r="B72" s="3"/>
      <c r="C72" s="4">
        <v>255.37047547355999</v>
      </c>
      <c r="D72" s="4">
        <v>78.453823085300002</v>
      </c>
      <c r="E72" s="4">
        <v>281.16796585600002</v>
      </c>
      <c r="F72" s="4">
        <v>307.28654785359998</v>
      </c>
      <c r="G72" s="4">
        <v>639.90870053690003</v>
      </c>
      <c r="H72" s="4">
        <v>3616.6398535183598</v>
      </c>
      <c r="I72" s="4">
        <v>3729.4570042765999</v>
      </c>
      <c r="J72" s="4">
        <v>1655.9525984811603</v>
      </c>
      <c r="K72" s="20">
        <v>10564.236969081481</v>
      </c>
      <c r="L72" s="24">
        <v>10630</v>
      </c>
      <c r="M72" s="19">
        <f t="shared" si="0"/>
        <v>65.76303091851878</v>
      </c>
      <c r="N72" s="177"/>
      <c r="O72" s="3" t="s">
        <v>1376</v>
      </c>
      <c r="P72" s="3"/>
      <c r="Q72" s="4">
        <v>192.80470898261001</v>
      </c>
      <c r="R72" s="4">
        <v>59.232636429399996</v>
      </c>
      <c r="S72" s="4">
        <v>209.75130252899999</v>
      </c>
      <c r="T72" s="4">
        <v>229.23576469879998</v>
      </c>
      <c r="U72" s="4">
        <v>477.37189060060001</v>
      </c>
      <c r="V72" s="4">
        <v>2698.0133307261058</v>
      </c>
      <c r="W72" s="4">
        <v>2782.1749251910596</v>
      </c>
      <c r="X72" s="4">
        <v>1235.3406384669202</v>
      </c>
      <c r="Y72" s="92">
        <v>7883.9251976244959</v>
      </c>
    </row>
    <row r="73" spans="1:25" ht="21" x14ac:dyDescent="0.35">
      <c r="A73" s="3" t="s">
        <v>1377</v>
      </c>
      <c r="B73" s="3" t="s">
        <v>1378</v>
      </c>
      <c r="C73" s="4">
        <v>121.9948252742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20">
        <v>121.9948252742</v>
      </c>
      <c r="L73" s="24"/>
      <c r="M73" s="19">
        <f t="shared" si="0"/>
        <v>-121.9948252742</v>
      </c>
      <c r="N73" s="177"/>
      <c r="O73" s="3" t="s">
        <v>1377</v>
      </c>
      <c r="P73" s="3" t="s">
        <v>1378</v>
      </c>
      <c r="Q73" s="4">
        <v>92.106093082019996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92">
        <v>92.106093082019996</v>
      </c>
    </row>
    <row r="74" spans="1:25" ht="21" x14ac:dyDescent="0.35">
      <c r="A74" s="3"/>
      <c r="B74" s="3" t="s">
        <v>1379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203.26598197326001</v>
      </c>
      <c r="I74" s="4">
        <v>277.68520753600001</v>
      </c>
      <c r="J74" s="4">
        <v>0</v>
      </c>
      <c r="K74" s="20">
        <v>480.95118950926002</v>
      </c>
      <c r="L74" s="24"/>
      <c r="M74" s="19">
        <f t="shared" si="0"/>
        <v>-480.95118950926002</v>
      </c>
      <c r="N74" s="177"/>
      <c r="O74" s="3"/>
      <c r="P74" s="3" t="s">
        <v>1379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151.63642255214</v>
      </c>
      <c r="W74" s="4">
        <v>207.15316482200001</v>
      </c>
      <c r="X74" s="4">
        <v>0</v>
      </c>
      <c r="Y74" s="92">
        <v>358.78958737414001</v>
      </c>
    </row>
    <row r="75" spans="1:25" ht="21" x14ac:dyDescent="0.35">
      <c r="A75" s="3"/>
      <c r="B75" s="3" t="s">
        <v>1380</v>
      </c>
      <c r="C75" s="4">
        <v>50.959253529600005</v>
      </c>
      <c r="D75" s="4">
        <v>0</v>
      </c>
      <c r="E75" s="4">
        <v>0</v>
      </c>
      <c r="F75" s="4">
        <v>0</v>
      </c>
      <c r="G75" s="4">
        <v>0</v>
      </c>
      <c r="H75" s="4">
        <v>123.8373938022</v>
      </c>
      <c r="I75" s="4">
        <v>990.184610271</v>
      </c>
      <c r="J75" s="4">
        <v>0</v>
      </c>
      <c r="K75" s="20">
        <v>1164.9812576028</v>
      </c>
      <c r="L75" s="24"/>
      <c r="M75" s="19">
        <f t="shared" si="0"/>
        <v>-1164.9812576028</v>
      </c>
      <c r="N75" s="177"/>
      <c r="O75" s="3"/>
      <c r="P75" s="3" t="s">
        <v>1380</v>
      </c>
      <c r="Q75" s="4">
        <v>38.474236414800004</v>
      </c>
      <c r="R75" s="4">
        <v>0</v>
      </c>
      <c r="S75" s="4">
        <v>0</v>
      </c>
      <c r="T75" s="4">
        <v>0</v>
      </c>
      <c r="U75" s="4">
        <v>0</v>
      </c>
      <c r="V75" s="4">
        <v>92.382695776409989</v>
      </c>
      <c r="W75" s="4">
        <v>738.67771926199998</v>
      </c>
      <c r="X75" s="4">
        <v>0</v>
      </c>
      <c r="Y75" s="92">
        <v>869.53465145321002</v>
      </c>
    </row>
    <row r="76" spans="1:25" ht="21" x14ac:dyDescent="0.35">
      <c r="A76" s="3"/>
      <c r="B76" s="3" t="s">
        <v>1381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153.42418643892</v>
      </c>
      <c r="I76" s="4">
        <v>245.798365026</v>
      </c>
      <c r="J76" s="4">
        <v>0</v>
      </c>
      <c r="K76" s="20">
        <v>399.22255146492</v>
      </c>
      <c r="L76" s="24"/>
      <c r="M76" s="19">
        <f t="shared" ref="M76:M102" si="1">SUM(L76-K76)</f>
        <v>-399.22255146492</v>
      </c>
      <c r="N76" s="177"/>
      <c r="O76" s="3"/>
      <c r="P76" s="3" t="s">
        <v>1381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114.454443083485</v>
      </c>
      <c r="W76" s="4">
        <v>183.36558030899999</v>
      </c>
      <c r="X76" s="4">
        <v>0</v>
      </c>
      <c r="Y76" s="92">
        <v>297.82002339248498</v>
      </c>
    </row>
    <row r="77" spans="1:25" ht="21" x14ac:dyDescent="0.35">
      <c r="A77" s="3"/>
      <c r="B77" s="3" t="s">
        <v>1382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56.744445337469998</v>
      </c>
      <c r="I77" s="4">
        <v>6.25</v>
      </c>
      <c r="J77" s="4">
        <v>0</v>
      </c>
      <c r="K77" s="20">
        <v>62.994445337469998</v>
      </c>
      <c r="L77" s="24"/>
      <c r="M77" s="19">
        <f t="shared" si="1"/>
        <v>-62.994445337469998</v>
      </c>
      <c r="N77" s="177"/>
      <c r="O77" s="3"/>
      <c r="P77" s="3" t="s">
        <v>1382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42.331356221749999</v>
      </c>
      <c r="W77" s="4">
        <v>4.6624999999999996</v>
      </c>
      <c r="X77" s="4">
        <v>0</v>
      </c>
      <c r="Y77" s="92">
        <v>46.993856221750001</v>
      </c>
    </row>
    <row r="78" spans="1:25" ht="21" x14ac:dyDescent="0.35">
      <c r="A78" s="3"/>
      <c r="B78" s="3" t="s">
        <v>1383</v>
      </c>
      <c r="C78" s="4">
        <v>0</v>
      </c>
      <c r="D78" s="4">
        <v>0</v>
      </c>
      <c r="E78" s="4">
        <v>2.0913020212000002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20">
        <v>2.0913020212000002</v>
      </c>
      <c r="L78" s="24"/>
      <c r="M78" s="19">
        <f t="shared" si="1"/>
        <v>-2.0913020212000002</v>
      </c>
      <c r="N78" s="177"/>
      <c r="O78" s="3"/>
      <c r="P78" s="3" t="s">
        <v>1383</v>
      </c>
      <c r="Q78" s="4">
        <v>0</v>
      </c>
      <c r="R78" s="4">
        <v>0</v>
      </c>
      <c r="S78" s="4">
        <v>1.56011130782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92">
        <v>1.56011130782</v>
      </c>
    </row>
    <row r="79" spans="1:25" ht="21" x14ac:dyDescent="0.35">
      <c r="A79" s="3"/>
      <c r="B79" s="3" t="s">
        <v>31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43.75</v>
      </c>
      <c r="I79" s="4">
        <v>266.731782307</v>
      </c>
      <c r="J79" s="4">
        <v>0</v>
      </c>
      <c r="K79" s="20">
        <v>310.481782307</v>
      </c>
      <c r="L79" s="24"/>
      <c r="M79" s="19">
        <f t="shared" si="1"/>
        <v>-310.481782307</v>
      </c>
      <c r="N79" s="177"/>
      <c r="O79" s="3"/>
      <c r="P79" s="3" t="s">
        <v>31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32.637500000000003</v>
      </c>
      <c r="W79" s="4">
        <v>198.98190960100001</v>
      </c>
      <c r="X79" s="4">
        <v>0</v>
      </c>
      <c r="Y79" s="92">
        <v>231.61940960100003</v>
      </c>
    </row>
    <row r="80" spans="1:25" ht="21" x14ac:dyDescent="0.35">
      <c r="A80" s="3"/>
      <c r="B80" s="3" t="s">
        <v>879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12.702886644199999</v>
      </c>
      <c r="I80" s="4">
        <v>0</v>
      </c>
      <c r="J80" s="4">
        <v>0</v>
      </c>
      <c r="K80" s="20">
        <v>12.702886644199999</v>
      </c>
      <c r="L80" s="24"/>
      <c r="M80" s="19">
        <f t="shared" si="1"/>
        <v>-12.702886644199999</v>
      </c>
      <c r="N80" s="177"/>
      <c r="O80" s="3"/>
      <c r="P80" s="3" t="s">
        <v>879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9.4763534365699993</v>
      </c>
      <c r="W80" s="4">
        <v>0</v>
      </c>
      <c r="X80" s="4">
        <v>0</v>
      </c>
      <c r="Y80" s="92">
        <v>9.4763534365699993</v>
      </c>
    </row>
    <row r="81" spans="1:25" ht="21" x14ac:dyDescent="0.35">
      <c r="A81" s="3"/>
      <c r="B81" s="3" t="s">
        <v>1384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86.659979853699994</v>
      </c>
      <c r="J81" s="4">
        <v>0</v>
      </c>
      <c r="K81" s="20">
        <v>86.659979853699994</v>
      </c>
      <c r="L81" s="24"/>
      <c r="M81" s="19">
        <f t="shared" si="1"/>
        <v>-86.659979853699994</v>
      </c>
      <c r="N81" s="177"/>
      <c r="O81" s="3"/>
      <c r="P81" s="3" t="s">
        <v>1384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64.648344970899998</v>
      </c>
      <c r="X81" s="4">
        <v>0</v>
      </c>
      <c r="Y81" s="92">
        <v>64.648344970899998</v>
      </c>
    </row>
    <row r="82" spans="1:25" ht="21" x14ac:dyDescent="0.35">
      <c r="A82" s="3"/>
      <c r="B82" s="3" t="s">
        <v>1385</v>
      </c>
      <c r="C82" s="4">
        <v>36.450642333399998</v>
      </c>
      <c r="D82" s="4">
        <v>0</v>
      </c>
      <c r="E82" s="4">
        <v>0</v>
      </c>
      <c r="F82" s="4">
        <v>0</v>
      </c>
      <c r="G82" s="4">
        <v>0</v>
      </c>
      <c r="H82" s="4">
        <v>389.7476247486</v>
      </c>
      <c r="I82" s="4">
        <v>100</v>
      </c>
      <c r="J82" s="4">
        <v>0</v>
      </c>
      <c r="K82" s="20">
        <v>526.19826708200003</v>
      </c>
      <c r="L82" s="24"/>
      <c r="M82" s="19">
        <f t="shared" si="1"/>
        <v>-526.19826708200003</v>
      </c>
      <c r="N82" s="177"/>
      <c r="O82" s="3"/>
      <c r="P82" s="3" t="s">
        <v>1385</v>
      </c>
      <c r="Q82" s="4">
        <v>27.520234961700002</v>
      </c>
      <c r="R82" s="4">
        <v>0</v>
      </c>
      <c r="S82" s="4">
        <v>0</v>
      </c>
      <c r="T82" s="4">
        <v>0</v>
      </c>
      <c r="U82" s="4">
        <v>0</v>
      </c>
      <c r="V82" s="4">
        <v>290.75172806237003</v>
      </c>
      <c r="W82" s="4">
        <v>74.600000000000009</v>
      </c>
      <c r="X82" s="4">
        <v>0</v>
      </c>
      <c r="Y82" s="92">
        <v>392.87196302407006</v>
      </c>
    </row>
    <row r="83" spans="1:25" ht="21" x14ac:dyDescent="0.35">
      <c r="A83" s="3"/>
      <c r="B83" s="3" t="s">
        <v>1386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24.5055546625</v>
      </c>
      <c r="I83" s="4">
        <v>0</v>
      </c>
      <c r="J83" s="4">
        <v>0</v>
      </c>
      <c r="K83" s="20">
        <v>24.5055546625</v>
      </c>
      <c r="L83" s="24"/>
      <c r="M83" s="19">
        <f t="shared" si="1"/>
        <v>-24.5055546625</v>
      </c>
      <c r="N83" s="177"/>
      <c r="O83" s="3"/>
      <c r="P83" s="3" t="s">
        <v>1386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18.281143778200001</v>
      </c>
      <c r="W83" s="4">
        <v>0</v>
      </c>
      <c r="X83" s="4">
        <v>0</v>
      </c>
      <c r="Y83" s="92">
        <v>18.281143778200001</v>
      </c>
    </row>
    <row r="84" spans="1:25" ht="21" x14ac:dyDescent="0.35">
      <c r="A84" s="3"/>
      <c r="B84" s="3" t="s">
        <v>1387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45.115745374489997</v>
      </c>
      <c r="I84" s="4">
        <v>0</v>
      </c>
      <c r="J84" s="4">
        <v>0</v>
      </c>
      <c r="K84" s="20">
        <v>45.115745374489997</v>
      </c>
      <c r="L84" s="24"/>
      <c r="M84" s="19">
        <f t="shared" si="1"/>
        <v>-45.115745374489997</v>
      </c>
      <c r="N84" s="177"/>
      <c r="O84" s="3"/>
      <c r="P84" s="3" t="s">
        <v>1387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33.656346049390002</v>
      </c>
      <c r="W84" s="4">
        <v>0</v>
      </c>
      <c r="X84" s="4">
        <v>0</v>
      </c>
      <c r="Y84" s="92">
        <v>33.656346049390002</v>
      </c>
    </row>
    <row r="85" spans="1:25" ht="21" x14ac:dyDescent="0.35">
      <c r="A85" s="3"/>
      <c r="B85" s="3" t="s">
        <v>718</v>
      </c>
      <c r="C85" s="4">
        <v>20.812505625</v>
      </c>
      <c r="D85" s="4">
        <v>0</v>
      </c>
      <c r="E85" s="4">
        <v>0</v>
      </c>
      <c r="F85" s="4">
        <v>0</v>
      </c>
      <c r="G85" s="4">
        <v>0</v>
      </c>
      <c r="H85" s="4">
        <v>19.8467191441</v>
      </c>
      <c r="I85" s="4">
        <v>68.75</v>
      </c>
      <c r="J85" s="4">
        <v>87.5</v>
      </c>
      <c r="K85" s="20">
        <v>196.90922476910001</v>
      </c>
      <c r="L85" s="24"/>
      <c r="M85" s="19">
        <f t="shared" si="1"/>
        <v>-196.90922476910001</v>
      </c>
      <c r="N85" s="177"/>
      <c r="O85" s="3"/>
      <c r="P85" s="3" t="s">
        <v>718</v>
      </c>
      <c r="Q85" s="4">
        <v>15.713441746899999</v>
      </c>
      <c r="R85" s="4">
        <v>0</v>
      </c>
      <c r="S85" s="4">
        <v>0</v>
      </c>
      <c r="T85" s="4">
        <v>0</v>
      </c>
      <c r="U85" s="4">
        <v>0</v>
      </c>
      <c r="V85" s="4">
        <v>14.805652481499999</v>
      </c>
      <c r="W85" s="4">
        <v>51.287500000000001</v>
      </c>
      <c r="X85" s="4">
        <v>65.275000000000006</v>
      </c>
      <c r="Y85" s="92">
        <v>147.08159422840001</v>
      </c>
    </row>
    <row r="86" spans="1:25" ht="21" x14ac:dyDescent="0.35">
      <c r="A86" s="3"/>
      <c r="B86" s="3" t="s">
        <v>1388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37.5</v>
      </c>
      <c r="J86" s="4">
        <v>0</v>
      </c>
      <c r="K86" s="20">
        <v>37.5</v>
      </c>
      <c r="L86" s="24"/>
      <c r="M86" s="19">
        <f t="shared" si="1"/>
        <v>-37.5</v>
      </c>
      <c r="N86" s="177"/>
      <c r="O86" s="3"/>
      <c r="P86" s="3" t="s">
        <v>1388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27.975000000000001</v>
      </c>
      <c r="X86" s="4">
        <v>0</v>
      </c>
      <c r="Y86" s="92">
        <v>27.975000000000001</v>
      </c>
    </row>
    <row r="87" spans="1:25" ht="21" x14ac:dyDescent="0.35">
      <c r="A87" s="3"/>
      <c r="B87" s="3" t="s">
        <v>1389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58.531807105799999</v>
      </c>
      <c r="I87" s="4">
        <v>91.302746081750001</v>
      </c>
      <c r="J87" s="4">
        <v>698.84116278880003</v>
      </c>
      <c r="K87" s="20">
        <v>848.67571597635003</v>
      </c>
      <c r="L87" s="24"/>
      <c r="M87" s="19">
        <f t="shared" si="1"/>
        <v>-848.67571597635003</v>
      </c>
      <c r="N87" s="177"/>
      <c r="O87" s="3"/>
      <c r="P87" s="3" t="s">
        <v>1389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43.6647281009</v>
      </c>
      <c r="W87" s="4">
        <v>68.111848576980009</v>
      </c>
      <c r="X87" s="4">
        <v>521.33550744089996</v>
      </c>
      <c r="Y87" s="92">
        <v>633.11208411877999</v>
      </c>
    </row>
    <row r="88" spans="1:25" ht="21" x14ac:dyDescent="0.35">
      <c r="A88" s="3"/>
      <c r="B88" s="3" t="s">
        <v>1390</v>
      </c>
      <c r="C88" s="4">
        <v>0</v>
      </c>
      <c r="D88" s="4">
        <v>0</v>
      </c>
      <c r="E88" s="4">
        <v>0</v>
      </c>
      <c r="F88" s="4">
        <v>0</v>
      </c>
      <c r="G88" s="4">
        <v>26.5162145384</v>
      </c>
      <c r="H88" s="4">
        <v>117.93624620809999</v>
      </c>
      <c r="I88" s="4">
        <v>4.7096582324999998</v>
      </c>
      <c r="J88" s="4">
        <v>107.37284340779999</v>
      </c>
      <c r="K88" s="20">
        <v>256.53496238679998</v>
      </c>
      <c r="L88" s="24"/>
      <c r="M88" s="19">
        <f t="shared" si="1"/>
        <v>-256.53496238679998</v>
      </c>
      <c r="N88" s="177"/>
      <c r="O88" s="3"/>
      <c r="P88" s="3" t="s">
        <v>1390</v>
      </c>
      <c r="Q88" s="4">
        <v>0</v>
      </c>
      <c r="R88" s="4">
        <v>0</v>
      </c>
      <c r="S88" s="4">
        <v>0</v>
      </c>
      <c r="T88" s="4">
        <v>0</v>
      </c>
      <c r="U88" s="4">
        <v>19.781096045599998</v>
      </c>
      <c r="V88" s="4">
        <v>87.980439671200003</v>
      </c>
      <c r="W88" s="4">
        <v>3.51340504145</v>
      </c>
      <c r="X88" s="4">
        <v>80.100141182200005</v>
      </c>
      <c r="Y88" s="92">
        <v>191.37508194045</v>
      </c>
    </row>
    <row r="89" spans="1:25" ht="21" x14ac:dyDescent="0.35">
      <c r="A89" s="3"/>
      <c r="B89" s="3" t="s">
        <v>1391</v>
      </c>
      <c r="C89" s="4">
        <v>67.761502206399996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825.37136525031008</v>
      </c>
      <c r="J89" s="4">
        <v>0</v>
      </c>
      <c r="K89" s="20">
        <v>893.13286745671007</v>
      </c>
      <c r="L89" s="24"/>
      <c r="M89" s="19">
        <f t="shared" si="1"/>
        <v>-893.13286745671007</v>
      </c>
      <c r="N89" s="177"/>
      <c r="O89" s="3"/>
      <c r="P89" s="3" t="s">
        <v>1391</v>
      </c>
      <c r="Q89" s="4">
        <v>51.159934165899998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615.7270384771499</v>
      </c>
      <c r="X89" s="4">
        <v>0</v>
      </c>
      <c r="Y89" s="92">
        <v>666.88697264304994</v>
      </c>
    </row>
    <row r="90" spans="1:25" ht="21" x14ac:dyDescent="0.35">
      <c r="A90" s="3"/>
      <c r="B90" s="3" t="s">
        <v>1392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32.1548033559</v>
      </c>
      <c r="I90" s="4">
        <v>89.947253918299992</v>
      </c>
      <c r="J90" s="4">
        <v>149.5309355672</v>
      </c>
      <c r="K90" s="20">
        <v>271.63299284139998</v>
      </c>
      <c r="L90" s="24"/>
      <c r="M90" s="19">
        <f t="shared" si="1"/>
        <v>-271.63299284139998</v>
      </c>
      <c r="N90" s="177"/>
      <c r="O90" s="3"/>
      <c r="P90" s="3" t="s">
        <v>1392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23.987483303499999</v>
      </c>
      <c r="W90" s="4">
        <v>67.100651423000002</v>
      </c>
      <c r="X90" s="4">
        <v>111.5500779331</v>
      </c>
      <c r="Y90" s="92">
        <v>202.63821265960001</v>
      </c>
    </row>
    <row r="91" spans="1:25" ht="21" x14ac:dyDescent="0.35">
      <c r="A91" s="3"/>
      <c r="B91" s="3" t="s">
        <v>1393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65.428172832290002</v>
      </c>
      <c r="I91" s="4">
        <v>0</v>
      </c>
      <c r="J91" s="4">
        <v>0</v>
      </c>
      <c r="K91" s="20">
        <v>65.428172832290002</v>
      </c>
      <c r="L91" s="24"/>
      <c r="M91" s="19">
        <f t="shared" si="1"/>
        <v>-65.428172832290002</v>
      </c>
      <c r="N91" s="177"/>
      <c r="O91" s="3"/>
      <c r="P91" s="3" t="s">
        <v>1393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48.809416932890002</v>
      </c>
      <c r="W91" s="4">
        <v>0</v>
      </c>
      <c r="X91" s="4">
        <v>0</v>
      </c>
      <c r="Y91" s="92">
        <v>48.809416932890002</v>
      </c>
    </row>
    <row r="92" spans="1:25" ht="21" x14ac:dyDescent="0.35">
      <c r="A92" s="3"/>
      <c r="B92" s="3" t="s">
        <v>1394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17.310689568699999</v>
      </c>
      <c r="I92" s="4">
        <v>25</v>
      </c>
      <c r="J92" s="4">
        <v>0</v>
      </c>
      <c r="K92" s="20">
        <v>42.310689568699999</v>
      </c>
      <c r="L92" s="24"/>
      <c r="M92" s="19">
        <f t="shared" si="1"/>
        <v>-42.310689568699999</v>
      </c>
      <c r="N92" s="177"/>
      <c r="O92" s="3"/>
      <c r="P92" s="3" t="s">
        <v>1394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12.913774418299999</v>
      </c>
      <c r="W92" s="4">
        <v>18.649999999999999</v>
      </c>
      <c r="X92" s="4">
        <v>0</v>
      </c>
      <c r="Y92" s="92">
        <v>31.5637744183</v>
      </c>
    </row>
    <row r="93" spans="1:25" ht="21" x14ac:dyDescent="0.35">
      <c r="A93" s="3" t="s">
        <v>1395</v>
      </c>
      <c r="B93" s="3"/>
      <c r="C93" s="4">
        <v>297.97872896859997</v>
      </c>
      <c r="D93" s="4">
        <v>0</v>
      </c>
      <c r="E93" s="4">
        <v>2.0913020212000002</v>
      </c>
      <c r="F93" s="4">
        <v>0</v>
      </c>
      <c r="G93" s="4">
        <v>26.5162145384</v>
      </c>
      <c r="H93" s="4">
        <v>1364.30225719653</v>
      </c>
      <c r="I93" s="4">
        <v>3115.8909684765599</v>
      </c>
      <c r="J93" s="4">
        <v>1043.2449417637999</v>
      </c>
      <c r="K93" s="20">
        <v>5850.0244129650901</v>
      </c>
      <c r="L93" s="24">
        <v>14530</v>
      </c>
      <c r="M93" s="19">
        <f t="shared" si="1"/>
        <v>8679.9755870349109</v>
      </c>
      <c r="N93" s="177"/>
      <c r="O93" s="3" t="s">
        <v>1395</v>
      </c>
      <c r="P93" s="3"/>
      <c r="Q93" s="4">
        <v>224.97394037132</v>
      </c>
      <c r="R93" s="4">
        <v>0</v>
      </c>
      <c r="S93" s="4">
        <v>1.56011130782</v>
      </c>
      <c r="T93" s="4">
        <v>0</v>
      </c>
      <c r="U93" s="4">
        <v>19.781096045599998</v>
      </c>
      <c r="V93" s="4">
        <v>1017.769483868605</v>
      </c>
      <c r="W93" s="4">
        <v>2324.4546624834798</v>
      </c>
      <c r="X93" s="4">
        <v>778.26072655619987</v>
      </c>
      <c r="Y93" s="92">
        <v>4366.8000206330253</v>
      </c>
    </row>
    <row r="94" spans="1:25" ht="21" x14ac:dyDescent="0.35">
      <c r="A94" s="3" t="s">
        <v>1396</v>
      </c>
      <c r="B94" s="3" t="s">
        <v>1397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93.937524056299992</v>
      </c>
      <c r="I94" s="4">
        <v>0</v>
      </c>
      <c r="J94" s="4">
        <v>87.5</v>
      </c>
      <c r="K94" s="20">
        <v>181.43752405629999</v>
      </c>
      <c r="L94" s="24"/>
      <c r="M94" s="19">
        <f t="shared" si="1"/>
        <v>-181.43752405629999</v>
      </c>
      <c r="N94" s="177"/>
      <c r="O94" s="3" t="s">
        <v>1396</v>
      </c>
      <c r="P94" s="3" t="s">
        <v>1397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70.077392946000003</v>
      </c>
      <c r="W94" s="4">
        <v>0</v>
      </c>
      <c r="X94" s="4">
        <v>65.275000000000006</v>
      </c>
      <c r="Y94" s="92">
        <v>135.35239294600001</v>
      </c>
    </row>
    <row r="95" spans="1:25" ht="21" x14ac:dyDescent="0.35">
      <c r="A95" s="3"/>
      <c r="B95" s="3" t="s">
        <v>1398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67.135240508400003</v>
      </c>
      <c r="I95" s="4">
        <v>140.1134032301</v>
      </c>
      <c r="J95" s="4">
        <v>0</v>
      </c>
      <c r="K95" s="20">
        <v>207.24864373849999</v>
      </c>
      <c r="L95" s="24"/>
      <c r="M95" s="19">
        <f t="shared" si="1"/>
        <v>-207.24864373849999</v>
      </c>
      <c r="N95" s="177"/>
      <c r="O95" s="3"/>
      <c r="P95" s="3" t="s">
        <v>1398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50.082889419300002</v>
      </c>
      <c r="W95" s="4">
        <v>104.52459880960001</v>
      </c>
      <c r="X95" s="4">
        <v>0</v>
      </c>
      <c r="Y95" s="92">
        <v>154.60748822890002</v>
      </c>
    </row>
    <row r="96" spans="1:25" ht="21" x14ac:dyDescent="0.35">
      <c r="A96" s="3"/>
      <c r="B96" s="3" t="s">
        <v>1399</v>
      </c>
      <c r="C96" s="4">
        <v>0</v>
      </c>
      <c r="D96" s="4">
        <v>0</v>
      </c>
      <c r="E96" s="4">
        <v>0</v>
      </c>
      <c r="F96" s="4">
        <v>0</v>
      </c>
      <c r="G96" s="4">
        <v>484.81932104399999</v>
      </c>
      <c r="H96" s="4">
        <v>0</v>
      </c>
      <c r="I96" s="4">
        <v>0</v>
      </c>
      <c r="J96" s="4">
        <v>0</v>
      </c>
      <c r="K96" s="20">
        <v>484.81932104399999</v>
      </c>
      <c r="L96" s="24"/>
      <c r="M96" s="19">
        <f t="shared" si="1"/>
        <v>-484.81932104399999</v>
      </c>
      <c r="N96" s="177"/>
      <c r="O96" s="3"/>
      <c r="P96" s="3" t="s">
        <v>1399</v>
      </c>
      <c r="Q96" s="4">
        <v>0</v>
      </c>
      <c r="R96" s="4">
        <v>0</v>
      </c>
      <c r="S96" s="4">
        <v>0</v>
      </c>
      <c r="T96" s="4">
        <v>0</v>
      </c>
      <c r="U96" s="4">
        <v>361.67521349899999</v>
      </c>
      <c r="V96" s="4">
        <v>0</v>
      </c>
      <c r="W96" s="4">
        <v>0</v>
      </c>
      <c r="X96" s="4">
        <v>0</v>
      </c>
      <c r="Y96" s="92">
        <v>361.67521349899999</v>
      </c>
    </row>
    <row r="97" spans="1:25" ht="21" x14ac:dyDescent="0.35">
      <c r="A97" s="3"/>
      <c r="B97" s="3" t="s">
        <v>1400</v>
      </c>
      <c r="C97" s="4">
        <v>233.78499608700002</v>
      </c>
      <c r="D97" s="4">
        <v>0</v>
      </c>
      <c r="E97" s="4">
        <v>0</v>
      </c>
      <c r="F97" s="4">
        <v>0</v>
      </c>
      <c r="G97" s="4">
        <v>0</v>
      </c>
      <c r="H97" s="4">
        <v>382.5518927126501</v>
      </c>
      <c r="I97" s="4">
        <v>477.94779562769003</v>
      </c>
      <c r="J97" s="4">
        <v>93.027029999999996</v>
      </c>
      <c r="K97" s="20">
        <v>1187.3117144273401</v>
      </c>
      <c r="L97" s="24"/>
      <c r="M97" s="19">
        <f t="shared" si="1"/>
        <v>-1187.3117144273401</v>
      </c>
      <c r="N97" s="177"/>
      <c r="O97" s="3"/>
      <c r="P97" s="3" t="s">
        <v>1400</v>
      </c>
      <c r="Q97" s="4">
        <v>176.50767204570002</v>
      </c>
      <c r="R97" s="4">
        <v>0</v>
      </c>
      <c r="S97" s="4">
        <v>0</v>
      </c>
      <c r="T97" s="4">
        <v>0</v>
      </c>
      <c r="U97" s="4">
        <v>0</v>
      </c>
      <c r="V97" s="4">
        <v>285.38371196357002</v>
      </c>
      <c r="W97" s="4">
        <v>356.54905553872999</v>
      </c>
      <c r="X97" s="4">
        <v>69.398164379999997</v>
      </c>
      <c r="Y97" s="92">
        <v>887.83860392800011</v>
      </c>
    </row>
    <row r="98" spans="1:25" ht="21" x14ac:dyDescent="0.35">
      <c r="A98" s="3"/>
      <c r="B98" s="3" t="s">
        <v>738</v>
      </c>
      <c r="C98" s="4">
        <v>79.38413412220001</v>
      </c>
      <c r="D98" s="4">
        <v>0</v>
      </c>
      <c r="E98" s="4">
        <v>0</v>
      </c>
      <c r="F98" s="4">
        <v>0</v>
      </c>
      <c r="G98" s="4">
        <v>0</v>
      </c>
      <c r="H98" s="4">
        <v>245.15681720565999</v>
      </c>
      <c r="I98" s="4">
        <v>717.65473324420998</v>
      </c>
      <c r="J98" s="4">
        <v>0</v>
      </c>
      <c r="K98" s="20">
        <v>1042.1956845720699</v>
      </c>
      <c r="L98" s="24"/>
      <c r="M98" s="19">
        <f t="shared" si="1"/>
        <v>-1042.1956845720699</v>
      </c>
      <c r="N98" s="177"/>
      <c r="O98" s="3"/>
      <c r="P98" s="3" t="s">
        <v>738</v>
      </c>
      <c r="Q98" s="4">
        <v>59.935021262199996</v>
      </c>
      <c r="R98" s="4">
        <v>0</v>
      </c>
      <c r="S98" s="4">
        <v>0</v>
      </c>
      <c r="T98" s="4">
        <v>0</v>
      </c>
      <c r="U98" s="4">
        <v>0</v>
      </c>
      <c r="V98" s="4">
        <v>182.88698563541001</v>
      </c>
      <c r="W98" s="4">
        <v>535.37043100027006</v>
      </c>
      <c r="X98" s="4">
        <v>0</v>
      </c>
      <c r="Y98" s="92">
        <v>778.19243789788004</v>
      </c>
    </row>
    <row r="99" spans="1:25" ht="21" x14ac:dyDescent="0.35">
      <c r="A99" s="3"/>
      <c r="B99" s="3" t="s">
        <v>1401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53.885388946119996</v>
      </c>
      <c r="I99" s="4">
        <v>443.6806792269</v>
      </c>
      <c r="J99" s="4">
        <v>200</v>
      </c>
      <c r="K99" s="20">
        <v>697.56606817301997</v>
      </c>
      <c r="L99" s="24"/>
      <c r="M99" s="19">
        <f t="shared" si="1"/>
        <v>-697.56606817301997</v>
      </c>
      <c r="N99" s="177"/>
      <c r="O99" s="3"/>
      <c r="P99" s="3" t="s">
        <v>1401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40.198500153780003</v>
      </c>
      <c r="W99" s="4">
        <v>330.98578670329999</v>
      </c>
      <c r="X99" s="4">
        <v>149.19999999999999</v>
      </c>
      <c r="Y99" s="92">
        <v>520.38428685708004</v>
      </c>
    </row>
    <row r="100" spans="1:25" ht="21" x14ac:dyDescent="0.35">
      <c r="A100" s="3"/>
      <c r="B100" s="3" t="s">
        <v>1402</v>
      </c>
      <c r="C100" s="4">
        <v>0</v>
      </c>
      <c r="D100" s="4">
        <v>0</v>
      </c>
      <c r="E100" s="4">
        <v>0</v>
      </c>
      <c r="F100" s="4">
        <v>0</v>
      </c>
      <c r="G100" s="4">
        <v>2.6806789559099999</v>
      </c>
      <c r="H100" s="4">
        <v>162.06665527609999</v>
      </c>
      <c r="I100" s="4">
        <v>449.19260946899999</v>
      </c>
      <c r="J100" s="4">
        <v>0</v>
      </c>
      <c r="K100" s="20">
        <v>613.93994370100995</v>
      </c>
      <c r="L100" s="24"/>
      <c r="M100" s="19">
        <f t="shared" si="1"/>
        <v>-613.93994370100995</v>
      </c>
      <c r="N100" s="177"/>
      <c r="O100" s="3"/>
      <c r="P100" s="3" t="s">
        <v>1402</v>
      </c>
      <c r="Q100" s="4">
        <v>0</v>
      </c>
      <c r="R100" s="4">
        <v>0</v>
      </c>
      <c r="S100" s="4">
        <v>0</v>
      </c>
      <c r="T100" s="4">
        <v>0</v>
      </c>
      <c r="U100" s="4">
        <v>1.99978650111</v>
      </c>
      <c r="V100" s="4">
        <v>120.90172483604501</v>
      </c>
      <c r="W100" s="4">
        <v>335.09768666299999</v>
      </c>
      <c r="X100" s="4">
        <v>0</v>
      </c>
      <c r="Y100" s="92">
        <v>457.99919800015499</v>
      </c>
    </row>
    <row r="101" spans="1:25" ht="21" x14ac:dyDescent="0.35">
      <c r="A101" s="3" t="s">
        <v>1403</v>
      </c>
      <c r="B101" s="3"/>
      <c r="C101" s="4">
        <v>313.16913020920003</v>
      </c>
      <c r="D101" s="4">
        <v>0</v>
      </c>
      <c r="E101" s="4">
        <v>0</v>
      </c>
      <c r="F101" s="4">
        <v>0</v>
      </c>
      <c r="G101" s="4">
        <v>487.49999999991002</v>
      </c>
      <c r="H101" s="4">
        <v>1004.7335187052299</v>
      </c>
      <c r="I101" s="4">
        <v>2228.5892207978995</v>
      </c>
      <c r="J101" s="4">
        <v>380.52702999999997</v>
      </c>
      <c r="K101" s="20">
        <v>4414.5188997122405</v>
      </c>
      <c r="L101" s="24">
        <v>7030</v>
      </c>
      <c r="M101" s="19">
        <f t="shared" si="1"/>
        <v>2615.4811002877595</v>
      </c>
      <c r="N101" s="177"/>
      <c r="O101" s="3" t="s">
        <v>1403</v>
      </c>
      <c r="P101" s="3"/>
      <c r="Q101" s="4">
        <v>236.44269330790002</v>
      </c>
      <c r="R101" s="4">
        <v>0</v>
      </c>
      <c r="S101" s="4">
        <v>0</v>
      </c>
      <c r="T101" s="4">
        <v>0</v>
      </c>
      <c r="U101" s="4">
        <v>363.67500000011</v>
      </c>
      <c r="V101" s="4">
        <v>749.53120495410496</v>
      </c>
      <c r="W101" s="4">
        <v>1662.5275587148999</v>
      </c>
      <c r="X101" s="4">
        <v>283.87316437999999</v>
      </c>
      <c r="Y101" s="92">
        <v>3296.0496213570154</v>
      </c>
    </row>
    <row r="102" spans="1:25" ht="21" x14ac:dyDescent="0.35">
      <c r="A102" s="221" t="s">
        <v>142</v>
      </c>
      <c r="B102" s="222"/>
      <c r="C102" s="92">
        <v>5916.6221792033675</v>
      </c>
      <c r="D102" s="92">
        <v>1010.2435436423399</v>
      </c>
      <c r="E102" s="92">
        <v>3476.4503525301798</v>
      </c>
      <c r="F102" s="92">
        <v>10565.866358774978</v>
      </c>
      <c r="G102" s="92">
        <v>4632.9440337630003</v>
      </c>
      <c r="H102" s="92">
        <v>32325.14327666831</v>
      </c>
      <c r="I102" s="92">
        <v>82333.88996440795</v>
      </c>
      <c r="J102" s="92">
        <v>41215.054380377151</v>
      </c>
      <c r="K102" s="92">
        <v>181476.21408936722</v>
      </c>
      <c r="L102" s="92">
        <f>SUM(L11:L101)</f>
        <v>296200</v>
      </c>
      <c r="M102" s="92">
        <f t="shared" si="1"/>
        <v>114723.78591063278</v>
      </c>
      <c r="N102" s="177"/>
      <c r="O102" s="221" t="s">
        <v>142</v>
      </c>
      <c r="P102" s="222"/>
      <c r="Q102" s="92">
        <v>4467.049745298581</v>
      </c>
      <c r="R102" s="92">
        <v>762.73387544984007</v>
      </c>
      <c r="S102" s="92">
        <v>2593.4319629891475</v>
      </c>
      <c r="T102" s="92">
        <v>7882.1363036445709</v>
      </c>
      <c r="U102" s="92">
        <v>3456.1762491879063</v>
      </c>
      <c r="V102" s="92">
        <v>24114.556884396497</v>
      </c>
      <c r="W102" s="92">
        <v>61421.081913442657</v>
      </c>
      <c r="X102" s="92">
        <v>30746.430567765241</v>
      </c>
      <c r="Y102" s="92">
        <v>135443.59750217438</v>
      </c>
    </row>
  </sheetData>
  <mergeCells count="26">
    <mergeCell ref="Y8:Y10"/>
    <mergeCell ref="C9:D9"/>
    <mergeCell ref="E9:F9"/>
    <mergeCell ref="A2:M2"/>
    <mergeCell ref="A1:M1"/>
    <mergeCell ref="A3:A6"/>
    <mergeCell ref="B3:M3"/>
    <mergeCell ref="B4:M4"/>
    <mergeCell ref="B5:M5"/>
    <mergeCell ref="B6:M6"/>
    <mergeCell ref="O1:Y1"/>
    <mergeCell ref="O2:Y2"/>
    <mergeCell ref="U9:V9"/>
    <mergeCell ref="W9:X9"/>
    <mergeCell ref="A102:B102"/>
    <mergeCell ref="G9:H9"/>
    <mergeCell ref="I9:J9"/>
    <mergeCell ref="Q9:R9"/>
    <mergeCell ref="S9:T9"/>
    <mergeCell ref="O8:O10"/>
    <mergeCell ref="P8:P10"/>
    <mergeCell ref="O102:P102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92" fitToHeight="0" orientation="landscape" r:id="rId1"/>
  <colBreaks count="1" manualBreakCount="1">
    <brk id="13" max="101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8"/>
  <sheetViews>
    <sheetView view="pageBreakPreview" topLeftCell="G1" zoomScale="60" workbookViewId="0">
      <selection activeCell="O5" sqref="O5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9" customWidth="1"/>
    <col min="16" max="16" width="15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9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1404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9"/>
      <c r="O2" s="192" t="s">
        <v>5509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9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1405</v>
      </c>
      <c r="B11" s="3" t="s">
        <v>1406</v>
      </c>
      <c r="C11" s="4">
        <v>0</v>
      </c>
      <c r="D11" s="4">
        <v>0</v>
      </c>
      <c r="E11" s="4">
        <v>0</v>
      </c>
      <c r="F11" s="4">
        <v>0</v>
      </c>
      <c r="G11" s="4">
        <v>5052.2253681531092</v>
      </c>
      <c r="H11" s="4">
        <v>1866.3079699204004</v>
      </c>
      <c r="I11" s="4">
        <v>798.93876975363003</v>
      </c>
      <c r="J11" s="4">
        <v>0</v>
      </c>
      <c r="K11" s="20">
        <v>7717.4721078271405</v>
      </c>
      <c r="L11" s="24"/>
      <c r="M11" s="19">
        <f>SUM(L11-K11)</f>
        <v>-7717.4721078271405</v>
      </c>
      <c r="N11" s="177"/>
      <c r="O11" s="3" t="s">
        <v>1405</v>
      </c>
      <c r="P11" s="3" t="s">
        <v>1406</v>
      </c>
      <c r="Q11" s="4">
        <v>0</v>
      </c>
      <c r="R11" s="4">
        <v>0</v>
      </c>
      <c r="S11" s="4">
        <v>0</v>
      </c>
      <c r="T11" s="4">
        <v>0</v>
      </c>
      <c r="U11" s="4">
        <v>1788.4877803257637</v>
      </c>
      <c r="V11" s="4">
        <v>660.67302135173986</v>
      </c>
      <c r="W11" s="4">
        <v>282.82432449269993</v>
      </c>
      <c r="X11" s="4">
        <v>0</v>
      </c>
      <c r="Y11" s="92">
        <v>2731.9851261702033</v>
      </c>
    </row>
    <row r="12" spans="1:27" ht="21" x14ac:dyDescent="0.35">
      <c r="A12" s="3"/>
      <c r="B12" s="3" t="s">
        <v>1407</v>
      </c>
      <c r="C12" s="4">
        <v>0</v>
      </c>
      <c r="D12" s="4">
        <v>0</v>
      </c>
      <c r="E12" s="4">
        <v>0</v>
      </c>
      <c r="F12" s="4">
        <v>0</v>
      </c>
      <c r="G12" s="4">
        <v>3555.3759305355907</v>
      </c>
      <c r="H12" s="4">
        <v>2132.5475525087199</v>
      </c>
      <c r="I12" s="4">
        <v>1324.2274309376201</v>
      </c>
      <c r="J12" s="4">
        <v>0</v>
      </c>
      <c r="K12" s="20">
        <v>7012.1509139819309</v>
      </c>
      <c r="L12" s="24"/>
      <c r="M12" s="19">
        <f t="shared" ref="M12:M75" si="0">SUM(L12-K12)</f>
        <v>-7012.1509139819309</v>
      </c>
      <c r="N12" s="177"/>
      <c r="O12" s="3"/>
      <c r="P12" s="3" t="s">
        <v>1407</v>
      </c>
      <c r="Q12" s="4">
        <v>0</v>
      </c>
      <c r="R12" s="4">
        <v>0</v>
      </c>
      <c r="S12" s="4">
        <v>0</v>
      </c>
      <c r="T12" s="4">
        <v>0</v>
      </c>
      <c r="U12" s="4">
        <v>1258.6030794104302</v>
      </c>
      <c r="V12" s="4">
        <v>754.92183358815612</v>
      </c>
      <c r="W12" s="4">
        <v>468.77651055201903</v>
      </c>
      <c r="X12" s="4">
        <v>0</v>
      </c>
      <c r="Y12" s="92">
        <v>2482.3014235506053</v>
      </c>
    </row>
    <row r="13" spans="1:27" ht="21" x14ac:dyDescent="0.35">
      <c r="A13" s="3"/>
      <c r="B13" s="3" t="s">
        <v>1405</v>
      </c>
      <c r="C13" s="4">
        <v>0</v>
      </c>
      <c r="D13" s="4">
        <v>0</v>
      </c>
      <c r="E13" s="4">
        <v>0</v>
      </c>
      <c r="F13" s="4">
        <v>0</v>
      </c>
      <c r="G13" s="4">
        <v>422.96680140060005</v>
      </c>
      <c r="H13" s="4">
        <v>156.30566677039999</v>
      </c>
      <c r="I13" s="4">
        <v>107.53072641611001</v>
      </c>
      <c r="J13" s="4">
        <v>0</v>
      </c>
      <c r="K13" s="20">
        <v>686.80319458711006</v>
      </c>
      <c r="L13" s="24"/>
      <c r="M13" s="19">
        <f t="shared" si="0"/>
        <v>-686.80319458711006</v>
      </c>
      <c r="N13" s="177"/>
      <c r="O13" s="3"/>
      <c r="P13" s="3" t="s">
        <v>1405</v>
      </c>
      <c r="Q13" s="4">
        <v>0</v>
      </c>
      <c r="R13" s="4">
        <v>0</v>
      </c>
      <c r="S13" s="4">
        <v>0</v>
      </c>
      <c r="T13" s="4">
        <v>0</v>
      </c>
      <c r="U13" s="4">
        <v>149.73024769584001</v>
      </c>
      <c r="V13" s="4">
        <v>55.332206036650007</v>
      </c>
      <c r="W13" s="4">
        <v>38.065877151330007</v>
      </c>
      <c r="X13" s="4">
        <v>0</v>
      </c>
      <c r="Y13" s="92">
        <v>243.12833088382001</v>
      </c>
    </row>
    <row r="14" spans="1:27" ht="21" x14ac:dyDescent="0.35">
      <c r="A14" s="3"/>
      <c r="B14" s="3" t="s">
        <v>1408</v>
      </c>
      <c r="C14" s="4">
        <v>0</v>
      </c>
      <c r="D14" s="4">
        <v>0</v>
      </c>
      <c r="E14" s="4">
        <v>0</v>
      </c>
      <c r="F14" s="4">
        <v>0</v>
      </c>
      <c r="G14" s="4">
        <v>1724.35644742359</v>
      </c>
      <c r="H14" s="4">
        <v>1045.8986912814999</v>
      </c>
      <c r="I14" s="4">
        <v>1092.83169606448</v>
      </c>
      <c r="J14" s="4">
        <v>0</v>
      </c>
      <c r="K14" s="20">
        <v>3863.0868347695696</v>
      </c>
      <c r="L14" s="24"/>
      <c r="M14" s="19">
        <f t="shared" si="0"/>
        <v>-3863.0868347695696</v>
      </c>
      <c r="N14" s="177"/>
      <c r="O14" s="3"/>
      <c r="P14" s="3" t="s">
        <v>1408</v>
      </c>
      <c r="Q14" s="4">
        <v>0</v>
      </c>
      <c r="R14" s="4">
        <v>0</v>
      </c>
      <c r="S14" s="4">
        <v>0</v>
      </c>
      <c r="T14" s="4">
        <v>0</v>
      </c>
      <c r="U14" s="4">
        <v>610.42218238767009</v>
      </c>
      <c r="V14" s="4">
        <v>370.24813671343003</v>
      </c>
      <c r="W14" s="4">
        <v>386.86242040728598</v>
      </c>
      <c r="X14" s="4">
        <v>0</v>
      </c>
      <c r="Y14" s="92">
        <v>1367.5327395083862</v>
      </c>
    </row>
    <row r="15" spans="1:27" ht="21" x14ac:dyDescent="0.35">
      <c r="A15" s="3"/>
      <c r="B15" s="3" t="s">
        <v>1409</v>
      </c>
      <c r="C15" s="4">
        <v>0</v>
      </c>
      <c r="D15" s="4">
        <v>0</v>
      </c>
      <c r="E15" s="4">
        <v>0</v>
      </c>
      <c r="F15" s="4">
        <v>0</v>
      </c>
      <c r="G15" s="4">
        <v>1435.4544188235698</v>
      </c>
      <c r="H15" s="4">
        <v>890.68837655400011</v>
      </c>
      <c r="I15" s="4">
        <v>687.92917157692989</v>
      </c>
      <c r="J15" s="4">
        <v>120.282730044</v>
      </c>
      <c r="K15" s="20">
        <v>3134.3546969985</v>
      </c>
      <c r="L15" s="24"/>
      <c r="M15" s="19">
        <f t="shared" si="0"/>
        <v>-3134.3546969985</v>
      </c>
      <c r="N15" s="177"/>
      <c r="O15" s="3"/>
      <c r="P15" s="3" t="s">
        <v>1409</v>
      </c>
      <c r="Q15" s="4">
        <v>0</v>
      </c>
      <c r="R15" s="4">
        <v>0</v>
      </c>
      <c r="S15" s="4">
        <v>0</v>
      </c>
      <c r="T15" s="4">
        <v>0</v>
      </c>
      <c r="U15" s="4">
        <v>508.15086426315793</v>
      </c>
      <c r="V15" s="4">
        <v>315.30368530021008</v>
      </c>
      <c r="W15" s="4">
        <v>243.52692673819405</v>
      </c>
      <c r="X15" s="4">
        <v>42.580086435600002</v>
      </c>
      <c r="Y15" s="92">
        <v>1109.5615627371619</v>
      </c>
    </row>
    <row r="16" spans="1:27" ht="21" x14ac:dyDescent="0.35">
      <c r="A16" s="3"/>
      <c r="B16" s="3" t="s">
        <v>1410</v>
      </c>
      <c r="C16" s="4">
        <v>0</v>
      </c>
      <c r="D16" s="4">
        <v>0</v>
      </c>
      <c r="E16" s="4">
        <v>0</v>
      </c>
      <c r="F16" s="4">
        <v>0</v>
      </c>
      <c r="G16" s="4">
        <v>1712.8253763724997</v>
      </c>
      <c r="H16" s="4">
        <v>1113.38302310278</v>
      </c>
      <c r="I16" s="4">
        <v>960.42805778850015</v>
      </c>
      <c r="J16" s="4">
        <v>11.899889011599999</v>
      </c>
      <c r="K16" s="20">
        <v>3798.5363462753799</v>
      </c>
      <c r="L16" s="24"/>
      <c r="M16" s="19">
        <f t="shared" si="0"/>
        <v>-3798.5363462753799</v>
      </c>
      <c r="N16" s="177"/>
      <c r="O16" s="3"/>
      <c r="P16" s="3" t="s">
        <v>1410</v>
      </c>
      <c r="Q16" s="4">
        <v>0</v>
      </c>
      <c r="R16" s="4">
        <v>0</v>
      </c>
      <c r="S16" s="4">
        <v>0</v>
      </c>
      <c r="T16" s="4">
        <v>0</v>
      </c>
      <c r="U16" s="4">
        <v>606.34018323590021</v>
      </c>
      <c r="V16" s="4">
        <v>394.13759017834002</v>
      </c>
      <c r="W16" s="4">
        <v>339.99153245705395</v>
      </c>
      <c r="X16" s="4">
        <v>4.21256071011</v>
      </c>
      <c r="Y16" s="92">
        <v>1344.6818665814042</v>
      </c>
    </row>
    <row r="17" spans="1:25" ht="21" x14ac:dyDescent="0.35">
      <c r="A17" s="3"/>
      <c r="B17" s="3" t="s">
        <v>1411</v>
      </c>
      <c r="C17" s="4">
        <v>0</v>
      </c>
      <c r="D17" s="4">
        <v>0</v>
      </c>
      <c r="E17" s="4">
        <v>0</v>
      </c>
      <c r="F17" s="4">
        <v>0</v>
      </c>
      <c r="G17" s="4">
        <v>273.52839305800001</v>
      </c>
      <c r="H17" s="4">
        <v>244.74120603580002</v>
      </c>
      <c r="I17" s="4">
        <v>7036.2593743488505</v>
      </c>
      <c r="J17" s="4">
        <v>0</v>
      </c>
      <c r="K17" s="20">
        <v>7554.5289734426506</v>
      </c>
      <c r="L17" s="24"/>
      <c r="M17" s="19">
        <f t="shared" si="0"/>
        <v>-7554.5289734426506</v>
      </c>
      <c r="N17" s="177"/>
      <c r="O17" s="3"/>
      <c r="P17" s="3" t="s">
        <v>1411</v>
      </c>
      <c r="Q17" s="4">
        <v>0</v>
      </c>
      <c r="R17" s="4">
        <v>0</v>
      </c>
      <c r="S17" s="4">
        <v>0</v>
      </c>
      <c r="T17" s="4">
        <v>0</v>
      </c>
      <c r="U17" s="4">
        <v>96.829051142520001</v>
      </c>
      <c r="V17" s="4">
        <v>86.638386936640003</v>
      </c>
      <c r="W17" s="4">
        <v>2490.8358185190409</v>
      </c>
      <c r="X17" s="4">
        <v>0</v>
      </c>
      <c r="Y17" s="92">
        <v>2674.3032565982007</v>
      </c>
    </row>
    <row r="18" spans="1:25" ht="21" x14ac:dyDescent="0.35">
      <c r="A18" s="3"/>
      <c r="B18" s="3" t="s">
        <v>1412</v>
      </c>
      <c r="C18" s="4">
        <v>0</v>
      </c>
      <c r="D18" s="4">
        <v>0</v>
      </c>
      <c r="E18" s="4">
        <v>0</v>
      </c>
      <c r="F18" s="4">
        <v>0</v>
      </c>
      <c r="G18" s="4">
        <v>45.655098455500003</v>
      </c>
      <c r="H18" s="4">
        <v>0</v>
      </c>
      <c r="I18" s="4">
        <v>1960.9502601854301</v>
      </c>
      <c r="J18" s="4">
        <v>0</v>
      </c>
      <c r="K18" s="20">
        <v>2006.60535864093</v>
      </c>
      <c r="L18" s="24"/>
      <c r="M18" s="19">
        <f t="shared" si="0"/>
        <v>-2006.60535864093</v>
      </c>
      <c r="N18" s="177"/>
      <c r="O18" s="3"/>
      <c r="P18" s="3" t="s">
        <v>1412</v>
      </c>
      <c r="Q18" s="4">
        <v>0</v>
      </c>
      <c r="R18" s="4">
        <v>0</v>
      </c>
      <c r="S18" s="4">
        <v>0</v>
      </c>
      <c r="T18" s="4">
        <v>0</v>
      </c>
      <c r="U18" s="4">
        <v>16.161904853240003</v>
      </c>
      <c r="V18" s="4">
        <v>0</v>
      </c>
      <c r="W18" s="4">
        <v>694.17639210552011</v>
      </c>
      <c r="X18" s="4">
        <v>0</v>
      </c>
      <c r="Y18" s="92">
        <v>710.33829695876011</v>
      </c>
    </row>
    <row r="19" spans="1:25" ht="21" x14ac:dyDescent="0.35">
      <c r="A19" s="3"/>
      <c r="B19" s="3" t="s">
        <v>1413</v>
      </c>
      <c r="C19" s="4">
        <v>0</v>
      </c>
      <c r="D19" s="4">
        <v>0</v>
      </c>
      <c r="E19" s="4">
        <v>0</v>
      </c>
      <c r="F19" s="4">
        <v>0</v>
      </c>
      <c r="G19" s="4">
        <v>840.19602201399005</v>
      </c>
      <c r="H19" s="4">
        <v>603.18435729139992</v>
      </c>
      <c r="I19" s="4">
        <v>490.98916874341</v>
      </c>
      <c r="J19" s="4">
        <v>0</v>
      </c>
      <c r="K19" s="20">
        <v>1934.3695480488</v>
      </c>
      <c r="L19" s="24"/>
      <c r="M19" s="19">
        <f t="shared" si="0"/>
        <v>-1934.3695480488</v>
      </c>
      <c r="N19" s="177"/>
      <c r="O19" s="3"/>
      <c r="P19" s="3" t="s">
        <v>1413</v>
      </c>
      <c r="Q19" s="4">
        <v>0</v>
      </c>
      <c r="R19" s="4">
        <v>0</v>
      </c>
      <c r="S19" s="4">
        <v>0</v>
      </c>
      <c r="T19" s="4">
        <v>0</v>
      </c>
      <c r="U19" s="4">
        <v>297.42939179288999</v>
      </c>
      <c r="V19" s="4">
        <v>213.52726248106001</v>
      </c>
      <c r="W19" s="4">
        <v>173.81016573506301</v>
      </c>
      <c r="X19" s="4">
        <v>0</v>
      </c>
      <c r="Y19" s="92">
        <v>684.76682000901303</v>
      </c>
    </row>
    <row r="20" spans="1:25" ht="21" x14ac:dyDescent="0.35">
      <c r="A20" s="3" t="s">
        <v>1414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15062.58385623645</v>
      </c>
      <c r="H20" s="4">
        <v>8053.0568434650013</v>
      </c>
      <c r="I20" s="4">
        <v>14460.084655814961</v>
      </c>
      <c r="J20" s="4">
        <v>132.18261905560001</v>
      </c>
      <c r="K20" s="20">
        <v>37707.907974572016</v>
      </c>
      <c r="L20" s="24">
        <v>67000</v>
      </c>
      <c r="M20" s="19">
        <f t="shared" si="0"/>
        <v>29292.092025427984</v>
      </c>
      <c r="N20" s="177"/>
      <c r="O20" s="3" t="s">
        <v>1414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5332.1546851074127</v>
      </c>
      <c r="V20" s="4">
        <v>2850.7821225862258</v>
      </c>
      <c r="W20" s="4">
        <v>5118.8699681582057</v>
      </c>
      <c r="X20" s="4">
        <v>46.792647145709999</v>
      </c>
      <c r="Y20" s="92">
        <v>13348.599422997555</v>
      </c>
    </row>
    <row r="21" spans="1:25" ht="21" x14ac:dyDescent="0.35">
      <c r="A21" s="3" t="s">
        <v>1415</v>
      </c>
      <c r="B21" s="3" t="s">
        <v>1416</v>
      </c>
      <c r="C21" s="4">
        <v>0</v>
      </c>
      <c r="D21" s="4">
        <v>0</v>
      </c>
      <c r="E21" s="4">
        <v>0</v>
      </c>
      <c r="F21" s="4">
        <v>0</v>
      </c>
      <c r="G21" s="4">
        <v>274.25871800549999</v>
      </c>
      <c r="H21" s="4">
        <v>0</v>
      </c>
      <c r="I21" s="4">
        <v>2453.3016563500805</v>
      </c>
      <c r="J21" s="4">
        <v>279.00562283700003</v>
      </c>
      <c r="K21" s="20">
        <v>3006.5659971925802</v>
      </c>
      <c r="L21" s="24"/>
      <c r="M21" s="19">
        <f t="shared" si="0"/>
        <v>-3006.5659971925802</v>
      </c>
      <c r="N21" s="177"/>
      <c r="O21" s="3" t="s">
        <v>1415</v>
      </c>
      <c r="P21" s="3" t="s">
        <v>1416</v>
      </c>
      <c r="Q21" s="4">
        <v>0</v>
      </c>
      <c r="R21" s="4">
        <v>0</v>
      </c>
      <c r="S21" s="4">
        <v>0</v>
      </c>
      <c r="T21" s="4">
        <v>0</v>
      </c>
      <c r="U21" s="4">
        <v>97.087586174030008</v>
      </c>
      <c r="V21" s="4">
        <v>0</v>
      </c>
      <c r="W21" s="4">
        <v>868.46878634779796</v>
      </c>
      <c r="X21" s="4">
        <v>98.7679904843</v>
      </c>
      <c r="Y21" s="92">
        <v>1064.3243630061279</v>
      </c>
    </row>
    <row r="22" spans="1:25" ht="21" x14ac:dyDescent="0.35">
      <c r="A22" s="3"/>
      <c r="B22" s="3" t="s">
        <v>1417</v>
      </c>
      <c r="C22" s="4">
        <v>0</v>
      </c>
      <c r="D22" s="4">
        <v>0</v>
      </c>
      <c r="E22" s="4">
        <v>0</v>
      </c>
      <c r="F22" s="4">
        <v>0</v>
      </c>
      <c r="G22" s="4">
        <v>272.54567522465999</v>
      </c>
      <c r="H22" s="4">
        <v>0</v>
      </c>
      <c r="I22" s="4">
        <v>2344.03456428345</v>
      </c>
      <c r="J22" s="4">
        <v>407.89584272010001</v>
      </c>
      <c r="K22" s="20">
        <v>3024.4760822282101</v>
      </c>
      <c r="L22" s="24"/>
      <c r="M22" s="19">
        <f t="shared" si="0"/>
        <v>-3024.4760822282101</v>
      </c>
      <c r="N22" s="177"/>
      <c r="O22" s="3"/>
      <c r="P22" s="3" t="s">
        <v>1417</v>
      </c>
      <c r="Q22" s="4">
        <v>0</v>
      </c>
      <c r="R22" s="4">
        <v>0</v>
      </c>
      <c r="S22" s="4">
        <v>0</v>
      </c>
      <c r="T22" s="4">
        <v>0</v>
      </c>
      <c r="U22" s="4">
        <v>96.481169029530008</v>
      </c>
      <c r="V22" s="4">
        <v>0</v>
      </c>
      <c r="W22" s="4">
        <v>829.78823575627189</v>
      </c>
      <c r="X22" s="4">
        <v>144.39512832279999</v>
      </c>
      <c r="Y22" s="92">
        <v>1070.664533108602</v>
      </c>
    </row>
    <row r="23" spans="1:25" ht="21" x14ac:dyDescent="0.35">
      <c r="A23" s="3"/>
      <c r="B23" s="3" t="s">
        <v>1415</v>
      </c>
      <c r="C23" s="4">
        <v>0</v>
      </c>
      <c r="D23" s="4">
        <v>0</v>
      </c>
      <c r="E23" s="4">
        <v>0</v>
      </c>
      <c r="F23" s="4">
        <v>0</v>
      </c>
      <c r="G23" s="4">
        <v>23.521459546199999</v>
      </c>
      <c r="H23" s="4">
        <v>275.18192367999995</v>
      </c>
      <c r="I23" s="4">
        <v>207.10639014322004</v>
      </c>
      <c r="J23" s="4">
        <v>0</v>
      </c>
      <c r="K23" s="20">
        <v>505.80977336941999</v>
      </c>
      <c r="L23" s="24"/>
      <c r="M23" s="19">
        <f t="shared" si="0"/>
        <v>-505.80977336941999</v>
      </c>
      <c r="N23" s="177"/>
      <c r="O23" s="3"/>
      <c r="P23" s="3" t="s">
        <v>1415</v>
      </c>
      <c r="Q23" s="4">
        <v>0</v>
      </c>
      <c r="R23" s="4">
        <v>0</v>
      </c>
      <c r="S23" s="4">
        <v>0</v>
      </c>
      <c r="T23" s="4">
        <v>0</v>
      </c>
      <c r="U23" s="4">
        <v>8.3265966793500006</v>
      </c>
      <c r="V23" s="4">
        <v>97.414400982817</v>
      </c>
      <c r="W23" s="4">
        <v>73.315662110630001</v>
      </c>
      <c r="X23" s="4">
        <v>0</v>
      </c>
      <c r="Y23" s="92">
        <v>179.05665977279699</v>
      </c>
    </row>
    <row r="24" spans="1:25" ht="21" x14ac:dyDescent="0.35">
      <c r="A24" s="3"/>
      <c r="B24" s="3" t="s">
        <v>1418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1561.0907838865298</v>
      </c>
      <c r="I24" s="4">
        <v>692.29857935396001</v>
      </c>
      <c r="J24" s="4">
        <v>191.572760061</v>
      </c>
      <c r="K24" s="20">
        <v>2444.9621233014896</v>
      </c>
      <c r="L24" s="24"/>
      <c r="M24" s="19">
        <f t="shared" si="0"/>
        <v>-2444.9621233014896</v>
      </c>
      <c r="N24" s="177"/>
      <c r="O24" s="3"/>
      <c r="P24" s="3" t="s">
        <v>1418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552.62613749591992</v>
      </c>
      <c r="W24" s="4">
        <v>245.07369709131598</v>
      </c>
      <c r="X24" s="4">
        <v>67.816757061600001</v>
      </c>
      <c r="Y24" s="92">
        <v>865.51659164883597</v>
      </c>
    </row>
    <row r="25" spans="1:25" ht="21" x14ac:dyDescent="0.35">
      <c r="A25" s="3"/>
      <c r="B25" s="3" t="s">
        <v>1419</v>
      </c>
      <c r="C25" s="4">
        <v>0</v>
      </c>
      <c r="D25" s="4">
        <v>0</v>
      </c>
      <c r="E25" s="4">
        <v>0</v>
      </c>
      <c r="F25" s="4">
        <v>0</v>
      </c>
      <c r="G25" s="4">
        <v>221.75991515169997</v>
      </c>
      <c r="H25" s="4">
        <v>0</v>
      </c>
      <c r="I25" s="4">
        <v>6918.7468246169601</v>
      </c>
      <c r="J25" s="4">
        <v>232.4468202816</v>
      </c>
      <c r="K25" s="20">
        <v>7372.9535600502595</v>
      </c>
      <c r="L25" s="24"/>
      <c r="M25" s="19">
        <f t="shared" si="0"/>
        <v>-7372.9535600502595</v>
      </c>
      <c r="N25" s="177"/>
      <c r="O25" s="3"/>
      <c r="P25" s="3" t="s">
        <v>1419</v>
      </c>
      <c r="Q25" s="4">
        <v>0</v>
      </c>
      <c r="R25" s="4">
        <v>0</v>
      </c>
      <c r="S25" s="4">
        <v>0</v>
      </c>
      <c r="T25" s="4">
        <v>0</v>
      </c>
      <c r="U25" s="4">
        <v>78.503009963709999</v>
      </c>
      <c r="V25" s="4">
        <v>0</v>
      </c>
      <c r="W25" s="4">
        <v>2449.2363759175942</v>
      </c>
      <c r="X25" s="4">
        <v>82.2861743797</v>
      </c>
      <c r="Y25" s="92">
        <v>2610.0255602610041</v>
      </c>
    </row>
    <row r="26" spans="1:25" ht="21" x14ac:dyDescent="0.35">
      <c r="A26" s="3"/>
      <c r="B26" s="3" t="s">
        <v>1420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510.16014796907996</v>
      </c>
      <c r="I26" s="4">
        <v>1427.8550739493301</v>
      </c>
      <c r="J26" s="4">
        <v>0</v>
      </c>
      <c r="K26" s="20">
        <v>1938.0152219184101</v>
      </c>
      <c r="L26" s="24"/>
      <c r="M26" s="19">
        <f t="shared" si="0"/>
        <v>-1938.0152219184101</v>
      </c>
      <c r="N26" s="177"/>
      <c r="O26" s="3"/>
      <c r="P26" s="3" t="s">
        <v>1420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180.59669238102001</v>
      </c>
      <c r="W26" s="4">
        <v>505.46069617811008</v>
      </c>
      <c r="X26" s="4">
        <v>0</v>
      </c>
      <c r="Y26" s="92">
        <v>686.05738855913012</v>
      </c>
    </row>
    <row r="27" spans="1:25" ht="21" x14ac:dyDescent="0.35">
      <c r="A27" s="3"/>
      <c r="B27" s="3" t="s">
        <v>1421</v>
      </c>
      <c r="C27" s="4">
        <v>14.348574896900001</v>
      </c>
      <c r="D27" s="4">
        <v>0</v>
      </c>
      <c r="E27" s="4">
        <v>0</v>
      </c>
      <c r="F27" s="4">
        <v>0</v>
      </c>
      <c r="G27" s="4">
        <v>212.96164454320001</v>
      </c>
      <c r="H27" s="4">
        <v>601.06664501490002</v>
      </c>
      <c r="I27" s="4">
        <v>2357.3588456556804</v>
      </c>
      <c r="J27" s="4">
        <v>654.59426856899995</v>
      </c>
      <c r="K27" s="20">
        <v>3840.3299786796806</v>
      </c>
      <c r="L27" s="24"/>
      <c r="M27" s="19">
        <f t="shared" si="0"/>
        <v>-3840.3299786796806</v>
      </c>
      <c r="N27" s="177"/>
      <c r="O27" s="3"/>
      <c r="P27" s="3" t="s">
        <v>1421</v>
      </c>
      <c r="Q27" s="4">
        <v>6.7294816266500002</v>
      </c>
      <c r="R27" s="4">
        <v>0</v>
      </c>
      <c r="S27" s="4">
        <v>0</v>
      </c>
      <c r="T27" s="4">
        <v>0</v>
      </c>
      <c r="U27" s="4">
        <v>75.388422168269983</v>
      </c>
      <c r="V27" s="4">
        <v>212.77759233523997</v>
      </c>
      <c r="W27" s="4">
        <v>834.50503136174973</v>
      </c>
      <c r="X27" s="4">
        <v>231.72637107300002</v>
      </c>
      <c r="Y27" s="92">
        <v>1361.1268985649097</v>
      </c>
    </row>
    <row r="28" spans="1:25" ht="21" x14ac:dyDescent="0.35">
      <c r="A28" s="3"/>
      <c r="B28" s="3" t="s">
        <v>1422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87.298173270299998</v>
      </c>
      <c r="I28" s="4">
        <v>1045.5680491242997</v>
      </c>
      <c r="J28" s="4">
        <v>0</v>
      </c>
      <c r="K28" s="20">
        <v>1132.8662223945996</v>
      </c>
      <c r="L28" s="24"/>
      <c r="M28" s="19">
        <f t="shared" si="0"/>
        <v>-1132.8662223945996</v>
      </c>
      <c r="N28" s="177"/>
      <c r="O28" s="3"/>
      <c r="P28" s="3" t="s">
        <v>1422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30.90355333766</v>
      </c>
      <c r="W28" s="4">
        <v>370.13108939003712</v>
      </c>
      <c r="X28" s="4">
        <v>0</v>
      </c>
      <c r="Y28" s="92">
        <v>401.03464272769713</v>
      </c>
    </row>
    <row r="29" spans="1:25" ht="21" x14ac:dyDescent="0.35">
      <c r="A29" s="3"/>
      <c r="B29" s="3" t="s">
        <v>1423</v>
      </c>
      <c r="C29" s="4">
        <v>0</v>
      </c>
      <c r="D29" s="4">
        <v>0</v>
      </c>
      <c r="E29" s="4">
        <v>0</v>
      </c>
      <c r="F29" s="4">
        <v>0</v>
      </c>
      <c r="G29" s="4">
        <v>695.55131353911997</v>
      </c>
      <c r="H29" s="4">
        <v>1343.30579372805</v>
      </c>
      <c r="I29" s="4">
        <v>2164.5925545458003</v>
      </c>
      <c r="J29" s="4">
        <v>805.10100565059997</v>
      </c>
      <c r="K29" s="20">
        <v>5008.5506674635708</v>
      </c>
      <c r="L29" s="24"/>
      <c r="M29" s="19">
        <f t="shared" si="0"/>
        <v>-5008.5506674635708</v>
      </c>
      <c r="N29" s="177"/>
      <c r="O29" s="3"/>
      <c r="P29" s="3" t="s">
        <v>1423</v>
      </c>
      <c r="Q29" s="4">
        <v>0</v>
      </c>
      <c r="R29" s="4">
        <v>0</v>
      </c>
      <c r="S29" s="4">
        <v>0</v>
      </c>
      <c r="T29" s="4">
        <v>0</v>
      </c>
      <c r="U29" s="4">
        <v>246.22516499293997</v>
      </c>
      <c r="V29" s="4">
        <v>475.5302509798301</v>
      </c>
      <c r="W29" s="4">
        <v>766.26576430886985</v>
      </c>
      <c r="X29" s="4">
        <v>285.00575599989997</v>
      </c>
      <c r="Y29" s="92">
        <v>1773.0269362815397</v>
      </c>
    </row>
    <row r="30" spans="1:25" ht="21" x14ac:dyDescent="0.35">
      <c r="A30" s="3"/>
      <c r="B30" s="3" t="s">
        <v>1424</v>
      </c>
      <c r="C30" s="4">
        <v>0</v>
      </c>
      <c r="D30" s="4">
        <v>0</v>
      </c>
      <c r="E30" s="4">
        <v>0</v>
      </c>
      <c r="F30" s="4">
        <v>0</v>
      </c>
      <c r="G30" s="4">
        <v>181.23966598602001</v>
      </c>
      <c r="H30" s="4">
        <v>28.661664143030002</v>
      </c>
      <c r="I30" s="4">
        <v>1513.2032200157498</v>
      </c>
      <c r="J30" s="4">
        <v>0</v>
      </c>
      <c r="K30" s="20">
        <v>1723.1045501447998</v>
      </c>
      <c r="L30" s="24"/>
      <c r="M30" s="19">
        <f t="shared" si="0"/>
        <v>-1723.1045501447998</v>
      </c>
      <c r="N30" s="177"/>
      <c r="O30" s="3"/>
      <c r="P30" s="3" t="s">
        <v>1424</v>
      </c>
      <c r="Q30" s="4">
        <v>0</v>
      </c>
      <c r="R30" s="4">
        <v>0</v>
      </c>
      <c r="S30" s="4">
        <v>0</v>
      </c>
      <c r="T30" s="4">
        <v>0</v>
      </c>
      <c r="U30" s="4">
        <v>64.158841759118999</v>
      </c>
      <c r="V30" s="4">
        <v>10.146229106629999</v>
      </c>
      <c r="W30" s="4">
        <v>535.67393988547008</v>
      </c>
      <c r="X30" s="4">
        <v>0</v>
      </c>
      <c r="Y30" s="92">
        <v>609.97901075121911</v>
      </c>
    </row>
    <row r="31" spans="1:25" ht="21" x14ac:dyDescent="0.35">
      <c r="A31" s="3"/>
      <c r="B31" s="3" t="s">
        <v>1425</v>
      </c>
      <c r="C31" s="4">
        <v>0</v>
      </c>
      <c r="D31" s="4">
        <v>0</v>
      </c>
      <c r="E31" s="4">
        <v>0</v>
      </c>
      <c r="F31" s="4">
        <v>0</v>
      </c>
      <c r="G31" s="4">
        <v>71.899600302300001</v>
      </c>
      <c r="H31" s="4">
        <v>28.9540789769</v>
      </c>
      <c r="I31" s="4">
        <v>665.44306917134998</v>
      </c>
      <c r="J31" s="4">
        <v>149.10240923160001</v>
      </c>
      <c r="K31" s="20">
        <v>915.39915768214996</v>
      </c>
      <c r="L31" s="24"/>
      <c r="M31" s="19">
        <f t="shared" si="0"/>
        <v>-915.39915768214996</v>
      </c>
      <c r="N31" s="177"/>
      <c r="O31" s="3"/>
      <c r="P31" s="3" t="s">
        <v>1425</v>
      </c>
      <c r="Q31" s="4">
        <v>0</v>
      </c>
      <c r="R31" s="4">
        <v>0</v>
      </c>
      <c r="S31" s="4">
        <v>0</v>
      </c>
      <c r="T31" s="4">
        <v>0</v>
      </c>
      <c r="U31" s="4">
        <v>25.452458507020001</v>
      </c>
      <c r="V31" s="4">
        <v>10.2497439578</v>
      </c>
      <c r="W31" s="4">
        <v>235.56684648714</v>
      </c>
      <c r="X31" s="4">
        <v>52.782252868</v>
      </c>
      <c r="Y31" s="92">
        <v>324.05130181996003</v>
      </c>
    </row>
    <row r="32" spans="1:25" ht="21" x14ac:dyDescent="0.35">
      <c r="A32" s="3"/>
      <c r="B32" s="3" t="s">
        <v>1426</v>
      </c>
      <c r="C32" s="4">
        <v>0</v>
      </c>
      <c r="D32" s="4">
        <v>0</v>
      </c>
      <c r="E32" s="4">
        <v>0</v>
      </c>
      <c r="F32" s="4">
        <v>0</v>
      </c>
      <c r="G32" s="4">
        <v>86.605235431799997</v>
      </c>
      <c r="H32" s="4">
        <v>287.23298634420001</v>
      </c>
      <c r="I32" s="4">
        <v>368.67937208380005</v>
      </c>
      <c r="J32" s="4">
        <v>858.84345611896003</v>
      </c>
      <c r="K32" s="20">
        <v>1601.3610499787601</v>
      </c>
      <c r="L32" s="24"/>
      <c r="M32" s="19">
        <f t="shared" si="0"/>
        <v>-1601.3610499787601</v>
      </c>
      <c r="N32" s="177"/>
      <c r="O32" s="3"/>
      <c r="P32" s="3" t="s">
        <v>1426</v>
      </c>
      <c r="Q32" s="4">
        <v>0</v>
      </c>
      <c r="R32" s="4">
        <v>0</v>
      </c>
      <c r="S32" s="4">
        <v>0</v>
      </c>
      <c r="T32" s="4">
        <v>0</v>
      </c>
      <c r="U32" s="4">
        <v>30.658253342830001</v>
      </c>
      <c r="V32" s="4">
        <v>101.68047716570999</v>
      </c>
      <c r="W32" s="4">
        <v>130.51249771770799</v>
      </c>
      <c r="X32" s="4">
        <v>304.03058346620003</v>
      </c>
      <c r="Y32" s="92">
        <v>566.88181169244797</v>
      </c>
    </row>
    <row r="33" spans="1:25" ht="21" x14ac:dyDescent="0.35">
      <c r="A33" s="3" t="s">
        <v>1427</v>
      </c>
      <c r="B33" s="3"/>
      <c r="C33" s="4">
        <v>14.348574896900001</v>
      </c>
      <c r="D33" s="4">
        <v>0</v>
      </c>
      <c r="E33" s="4">
        <v>0</v>
      </c>
      <c r="F33" s="4">
        <v>0</v>
      </c>
      <c r="G33" s="4">
        <v>2040.3432277305001</v>
      </c>
      <c r="H33" s="4">
        <v>4722.9521970129899</v>
      </c>
      <c r="I33" s="4">
        <v>22158.18819929368</v>
      </c>
      <c r="J33" s="4">
        <v>3578.5621854698602</v>
      </c>
      <c r="K33" s="20">
        <v>32514.394384403935</v>
      </c>
      <c r="L33" s="24">
        <v>83500</v>
      </c>
      <c r="M33" s="19">
        <f t="shared" si="0"/>
        <v>50985.605615596069</v>
      </c>
      <c r="N33" s="177"/>
      <c r="O33" s="3" t="s">
        <v>1427</v>
      </c>
      <c r="P33" s="3"/>
      <c r="Q33" s="4">
        <v>6.7294816266500002</v>
      </c>
      <c r="R33" s="4">
        <v>0</v>
      </c>
      <c r="S33" s="4">
        <v>0</v>
      </c>
      <c r="T33" s="4">
        <v>0</v>
      </c>
      <c r="U33" s="4">
        <v>722.28150261679889</v>
      </c>
      <c r="V33" s="4">
        <v>1671.9250777426271</v>
      </c>
      <c r="W33" s="4">
        <v>7843.9986225526936</v>
      </c>
      <c r="X33" s="4">
        <v>1266.8110136555001</v>
      </c>
      <c r="Y33" s="92">
        <v>11511.745698194272</v>
      </c>
    </row>
    <row r="34" spans="1:25" ht="21" x14ac:dyDescent="0.35">
      <c r="A34" s="3" t="s">
        <v>1428</v>
      </c>
      <c r="B34" s="3" t="s">
        <v>583</v>
      </c>
      <c r="C34" s="4">
        <v>0</v>
      </c>
      <c r="D34" s="4">
        <v>0</v>
      </c>
      <c r="E34" s="4">
        <v>0</v>
      </c>
      <c r="F34" s="4">
        <v>0</v>
      </c>
      <c r="G34" s="4">
        <v>32.890232331500002</v>
      </c>
      <c r="H34" s="4">
        <v>811.80520235959989</v>
      </c>
      <c r="I34" s="4">
        <v>1936.5780820027696</v>
      </c>
      <c r="J34" s="4">
        <v>1795.8934339198399</v>
      </c>
      <c r="K34" s="20">
        <v>4577.1669506137096</v>
      </c>
      <c r="L34" s="24"/>
      <c r="M34" s="19">
        <f t="shared" si="0"/>
        <v>-4577.1669506137096</v>
      </c>
      <c r="N34" s="177"/>
      <c r="O34" s="3" t="s">
        <v>1428</v>
      </c>
      <c r="P34" s="3" t="s">
        <v>583</v>
      </c>
      <c r="Q34" s="4">
        <v>0</v>
      </c>
      <c r="R34" s="4">
        <v>0</v>
      </c>
      <c r="S34" s="4">
        <v>0</v>
      </c>
      <c r="T34" s="4">
        <v>0</v>
      </c>
      <c r="U34" s="4">
        <v>11.643142245349999</v>
      </c>
      <c r="V34" s="4">
        <v>287.37904163521</v>
      </c>
      <c r="W34" s="4">
        <v>685.54864102910994</v>
      </c>
      <c r="X34" s="4">
        <v>635.74627560721001</v>
      </c>
      <c r="Y34" s="92">
        <v>1620.3171005168799</v>
      </c>
    </row>
    <row r="35" spans="1:25" ht="21" x14ac:dyDescent="0.35">
      <c r="A35" s="3"/>
      <c r="B35" s="3" t="s">
        <v>1429</v>
      </c>
      <c r="C35" s="4">
        <v>0</v>
      </c>
      <c r="D35" s="4">
        <v>0</v>
      </c>
      <c r="E35" s="4">
        <v>0</v>
      </c>
      <c r="F35" s="4">
        <v>0</v>
      </c>
      <c r="G35" s="4">
        <v>58.704455138499995</v>
      </c>
      <c r="H35" s="4">
        <v>500.78098439997996</v>
      </c>
      <c r="I35" s="4">
        <v>662.66662814278993</v>
      </c>
      <c r="J35" s="4">
        <v>999.74388924515006</v>
      </c>
      <c r="K35" s="20">
        <v>2221.8959569264198</v>
      </c>
      <c r="L35" s="24"/>
      <c r="M35" s="19">
        <f t="shared" si="0"/>
        <v>-2221.8959569264198</v>
      </c>
      <c r="N35" s="177"/>
      <c r="O35" s="3"/>
      <c r="P35" s="3" t="s">
        <v>1429</v>
      </c>
      <c r="Q35" s="4">
        <v>0</v>
      </c>
      <c r="R35" s="4">
        <v>0</v>
      </c>
      <c r="S35" s="4">
        <v>0</v>
      </c>
      <c r="T35" s="4">
        <v>0</v>
      </c>
      <c r="U35" s="4">
        <v>20.78137711906</v>
      </c>
      <c r="V35" s="4">
        <v>177.27646847757603</v>
      </c>
      <c r="W35" s="4">
        <v>234.58398636253295</v>
      </c>
      <c r="X35" s="4">
        <v>353.90933679229408</v>
      </c>
      <c r="Y35" s="92">
        <v>786.55116875146314</v>
      </c>
    </row>
    <row r="36" spans="1:25" ht="21" x14ac:dyDescent="0.35">
      <c r="A36" s="3"/>
      <c r="B36" s="3" t="s">
        <v>1428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565.80759675008994</v>
      </c>
      <c r="I36" s="4">
        <v>481.67436034374003</v>
      </c>
      <c r="J36" s="4">
        <v>0</v>
      </c>
      <c r="K36" s="20">
        <v>1047.48195709383</v>
      </c>
      <c r="L36" s="24"/>
      <c r="M36" s="19">
        <f t="shared" si="0"/>
        <v>-1047.48195709383</v>
      </c>
      <c r="N36" s="177"/>
      <c r="O36" s="3"/>
      <c r="P36" s="3" t="s">
        <v>1428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200.29588924948001</v>
      </c>
      <c r="W36" s="4">
        <v>170.51272356164398</v>
      </c>
      <c r="X36" s="4">
        <v>0</v>
      </c>
      <c r="Y36" s="92">
        <v>370.80861281112402</v>
      </c>
    </row>
    <row r="37" spans="1:25" ht="21" x14ac:dyDescent="0.35">
      <c r="A37" s="3"/>
      <c r="B37" s="3" t="s">
        <v>1430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876.5020295019001</v>
      </c>
      <c r="I37" s="4">
        <v>1525.96244333866</v>
      </c>
      <c r="J37" s="4">
        <v>279.748117648</v>
      </c>
      <c r="K37" s="20">
        <v>2682.2125904885602</v>
      </c>
      <c r="L37" s="24"/>
      <c r="M37" s="19">
        <f t="shared" si="0"/>
        <v>-2682.2125904885602</v>
      </c>
      <c r="N37" s="177"/>
      <c r="O37" s="3"/>
      <c r="P37" s="3" t="s">
        <v>1430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310.28171844375998</v>
      </c>
      <c r="W37" s="4">
        <v>540.19070494184984</v>
      </c>
      <c r="X37" s="4">
        <v>99.030833647400001</v>
      </c>
      <c r="Y37" s="92">
        <v>949.50325703300973</v>
      </c>
    </row>
    <row r="38" spans="1:25" ht="21" x14ac:dyDescent="0.35">
      <c r="A38" s="3"/>
      <c r="B38" s="3" t="s">
        <v>1431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2119.8108133923611</v>
      </c>
      <c r="I38" s="4">
        <v>2850.7253129240507</v>
      </c>
      <c r="J38" s="4">
        <v>3493.6658361850009</v>
      </c>
      <c r="K38" s="20">
        <v>8464.2019625014127</v>
      </c>
      <c r="L38" s="24"/>
      <c r="M38" s="19">
        <f t="shared" si="0"/>
        <v>-8464.2019625014127</v>
      </c>
      <c r="N38" s="177"/>
      <c r="O38" s="3"/>
      <c r="P38" s="3" t="s">
        <v>1431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750.41302794088733</v>
      </c>
      <c r="W38" s="4">
        <v>1009.1567607751222</v>
      </c>
      <c r="X38" s="4">
        <v>1236.7577060094898</v>
      </c>
      <c r="Y38" s="92">
        <v>2996.3274947254995</v>
      </c>
    </row>
    <row r="39" spans="1:25" ht="21" x14ac:dyDescent="0.35">
      <c r="A39" s="3"/>
      <c r="B39" s="3" t="s">
        <v>888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268.82930914367</v>
      </c>
      <c r="I39" s="4">
        <v>741.48282867609998</v>
      </c>
      <c r="J39" s="4">
        <v>0</v>
      </c>
      <c r="K39" s="20">
        <v>1010.31213781977</v>
      </c>
      <c r="L39" s="24"/>
      <c r="M39" s="19">
        <f t="shared" si="0"/>
        <v>-1010.31213781977</v>
      </c>
      <c r="N39" s="177"/>
      <c r="O39" s="3"/>
      <c r="P39" s="3" t="s">
        <v>888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95.16557543687999</v>
      </c>
      <c r="W39" s="4">
        <v>262.48492135132005</v>
      </c>
      <c r="X39" s="4">
        <v>0</v>
      </c>
      <c r="Y39" s="92">
        <v>357.65049678820003</v>
      </c>
    </row>
    <row r="40" spans="1:25" ht="21" x14ac:dyDescent="0.35">
      <c r="A40" s="3"/>
      <c r="B40" s="3" t="s">
        <v>1432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1427.8179315927196</v>
      </c>
      <c r="I40" s="4">
        <v>999.09499348331019</v>
      </c>
      <c r="J40" s="4">
        <v>2834.8064380131</v>
      </c>
      <c r="K40" s="20">
        <v>5261.7193630891297</v>
      </c>
      <c r="L40" s="24"/>
      <c r="M40" s="19">
        <f t="shared" si="0"/>
        <v>-5261.7193630891297</v>
      </c>
      <c r="N40" s="177"/>
      <c r="O40" s="3"/>
      <c r="P40" s="3" t="s">
        <v>1432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505.4475477840021</v>
      </c>
      <c r="W40" s="4">
        <v>353.67962769303801</v>
      </c>
      <c r="X40" s="4">
        <v>1003.5214790568</v>
      </c>
      <c r="Y40" s="92">
        <v>1862.64865453384</v>
      </c>
    </row>
    <row r="41" spans="1:25" ht="21" x14ac:dyDescent="0.35">
      <c r="A41" s="3"/>
      <c r="B41" s="3" t="s">
        <v>1433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655.31785658829995</v>
      </c>
      <c r="I41" s="4">
        <v>2159.8866800065002</v>
      </c>
      <c r="J41" s="4">
        <v>792.70658253470003</v>
      </c>
      <c r="K41" s="20">
        <v>3607.9111191295001</v>
      </c>
      <c r="L41" s="24"/>
      <c r="M41" s="19">
        <f t="shared" si="0"/>
        <v>-3607.9111191295001</v>
      </c>
      <c r="N41" s="177"/>
      <c r="O41" s="3"/>
      <c r="P41" s="3" t="s">
        <v>1433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231.98252123227499</v>
      </c>
      <c r="W41" s="4">
        <v>764.5998847223151</v>
      </c>
      <c r="X41" s="4">
        <v>280.61813021681996</v>
      </c>
      <c r="Y41" s="92">
        <v>1277.20053617141</v>
      </c>
    </row>
    <row r="42" spans="1:25" ht="21" x14ac:dyDescent="0.35">
      <c r="A42" s="3"/>
      <c r="B42" s="3" t="s">
        <v>1434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105.800819116</v>
      </c>
      <c r="I42" s="4">
        <v>1971.3602902893997</v>
      </c>
      <c r="J42" s="4">
        <v>0</v>
      </c>
      <c r="K42" s="20">
        <v>2077.1611094053997</v>
      </c>
      <c r="L42" s="24"/>
      <c r="M42" s="19">
        <f t="shared" si="0"/>
        <v>-2077.1611094053997</v>
      </c>
      <c r="N42" s="177"/>
      <c r="O42" s="3"/>
      <c r="P42" s="3" t="s">
        <v>1434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37.453489967029995</v>
      </c>
      <c r="W42" s="4">
        <v>697.86154276241007</v>
      </c>
      <c r="X42" s="4">
        <v>0</v>
      </c>
      <c r="Y42" s="92">
        <v>735.31503272944008</v>
      </c>
    </row>
    <row r="43" spans="1:25" ht="21" x14ac:dyDescent="0.35">
      <c r="A43" s="3"/>
      <c r="B43" s="3" t="s">
        <v>594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76.504080280300002</v>
      </c>
      <c r="I43" s="4">
        <v>930.70921037219</v>
      </c>
      <c r="J43" s="4">
        <v>254.94434239700001</v>
      </c>
      <c r="K43" s="20">
        <v>1262.15763304949</v>
      </c>
      <c r="L43" s="24"/>
      <c r="M43" s="19">
        <f t="shared" si="0"/>
        <v>-1262.15763304949</v>
      </c>
      <c r="N43" s="177"/>
      <c r="O43" s="3"/>
      <c r="P43" s="3" t="s">
        <v>594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27.082444419230001</v>
      </c>
      <c r="W43" s="4">
        <v>329.47106047172304</v>
      </c>
      <c r="X43" s="4">
        <v>90.250297208500001</v>
      </c>
      <c r="Y43" s="92">
        <v>446.80380209945304</v>
      </c>
    </row>
    <row r="44" spans="1:25" ht="21" x14ac:dyDescent="0.35">
      <c r="A44" s="3"/>
      <c r="B44" s="3" t="s">
        <v>1435</v>
      </c>
      <c r="C44" s="4">
        <v>0</v>
      </c>
      <c r="D44" s="4">
        <v>0</v>
      </c>
      <c r="E44" s="4">
        <v>0</v>
      </c>
      <c r="F44" s="4">
        <v>0</v>
      </c>
      <c r="G44" s="4">
        <v>705.50852695577998</v>
      </c>
      <c r="H44" s="4">
        <v>1989.8155846078196</v>
      </c>
      <c r="I44" s="4">
        <v>1386.17187433299</v>
      </c>
      <c r="J44" s="4">
        <v>1638.9986190864902</v>
      </c>
      <c r="K44" s="20">
        <v>5720.4946049830796</v>
      </c>
      <c r="L44" s="24"/>
      <c r="M44" s="19">
        <f t="shared" si="0"/>
        <v>-5720.4946049830796</v>
      </c>
      <c r="N44" s="177"/>
      <c r="O44" s="3"/>
      <c r="P44" s="3" t="s">
        <v>1435</v>
      </c>
      <c r="Q44" s="4">
        <v>0</v>
      </c>
      <c r="R44" s="4">
        <v>0</v>
      </c>
      <c r="S44" s="4">
        <v>0</v>
      </c>
      <c r="T44" s="4">
        <v>0</v>
      </c>
      <c r="U44" s="4">
        <v>249.75001854225002</v>
      </c>
      <c r="V44" s="4">
        <v>704.39471695138286</v>
      </c>
      <c r="W44" s="4">
        <v>490.70484351385613</v>
      </c>
      <c r="X44" s="4">
        <v>580.20551115604087</v>
      </c>
      <c r="Y44" s="92">
        <v>2025.0550901635297</v>
      </c>
    </row>
    <row r="45" spans="1:25" ht="21" x14ac:dyDescent="0.35">
      <c r="A45" s="3"/>
      <c r="B45" s="3" t="s">
        <v>890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2135.1503062582101</v>
      </c>
      <c r="I45" s="4">
        <v>2699.6721307782791</v>
      </c>
      <c r="J45" s="4">
        <v>920.92429967201997</v>
      </c>
      <c r="K45" s="20">
        <v>5755.7467367085101</v>
      </c>
      <c r="L45" s="24"/>
      <c r="M45" s="19">
        <f t="shared" si="0"/>
        <v>-5755.7467367085101</v>
      </c>
      <c r="N45" s="177"/>
      <c r="O45" s="3"/>
      <c r="P45" s="3" t="s">
        <v>890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755.84320841574004</v>
      </c>
      <c r="W45" s="4">
        <v>955.68393429569505</v>
      </c>
      <c r="X45" s="4">
        <v>326.00720208347997</v>
      </c>
      <c r="Y45" s="92">
        <v>2037.5343447949151</v>
      </c>
    </row>
    <row r="46" spans="1:25" ht="21" x14ac:dyDescent="0.35">
      <c r="A46" s="3" t="s">
        <v>1436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797.10321442577992</v>
      </c>
      <c r="H46" s="4">
        <v>11533.942513990949</v>
      </c>
      <c r="I46" s="4">
        <v>18345.984834690778</v>
      </c>
      <c r="J46" s="4">
        <v>13011.431558701301</v>
      </c>
      <c r="K46" s="20">
        <v>43688.462121808814</v>
      </c>
      <c r="L46" s="24">
        <v>129100</v>
      </c>
      <c r="M46" s="19">
        <f t="shared" si="0"/>
        <v>85411.537878191186</v>
      </c>
      <c r="N46" s="177"/>
      <c r="O46" s="3" t="s">
        <v>1436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282.17453790666002</v>
      </c>
      <c r="V46" s="4">
        <v>4083.0156499534532</v>
      </c>
      <c r="W46" s="4">
        <v>6494.478631480617</v>
      </c>
      <c r="X46" s="4">
        <v>4606.0467717780339</v>
      </c>
      <c r="Y46" s="92">
        <v>15465.715591118767</v>
      </c>
    </row>
    <row r="47" spans="1:25" ht="21" x14ac:dyDescent="0.35">
      <c r="A47" s="3" t="s">
        <v>1437</v>
      </c>
      <c r="B47" s="3" t="s">
        <v>1438</v>
      </c>
      <c r="C47" s="4">
        <v>0</v>
      </c>
      <c r="D47" s="4">
        <v>0</v>
      </c>
      <c r="E47" s="4">
        <v>0</v>
      </c>
      <c r="F47" s="4">
        <v>0</v>
      </c>
      <c r="G47" s="4">
        <v>6310.0132845264989</v>
      </c>
      <c r="H47" s="4">
        <v>4142.5384406950197</v>
      </c>
      <c r="I47" s="4">
        <v>2678.9898641994409</v>
      </c>
      <c r="J47" s="4">
        <v>215.016802076</v>
      </c>
      <c r="K47" s="20">
        <v>13346.558391496957</v>
      </c>
      <c r="L47" s="24"/>
      <c r="M47" s="19">
        <f t="shared" si="0"/>
        <v>-13346.558391496957</v>
      </c>
      <c r="N47" s="177"/>
      <c r="O47" s="3" t="s">
        <v>1437</v>
      </c>
      <c r="P47" s="3" t="s">
        <v>1438</v>
      </c>
      <c r="Q47" s="4">
        <v>0</v>
      </c>
      <c r="R47" s="4">
        <v>0</v>
      </c>
      <c r="S47" s="4">
        <v>0</v>
      </c>
      <c r="T47" s="4">
        <v>0</v>
      </c>
      <c r="U47" s="4">
        <v>2233.7447027240005</v>
      </c>
      <c r="V47" s="4">
        <v>1466.4586080052857</v>
      </c>
      <c r="W47" s="4">
        <v>948.36241192676118</v>
      </c>
      <c r="X47" s="4">
        <v>76.115947934899992</v>
      </c>
      <c r="Y47" s="92">
        <v>4724.6816705909478</v>
      </c>
    </row>
    <row r="48" spans="1:25" ht="21" x14ac:dyDescent="0.35">
      <c r="A48" s="3"/>
      <c r="B48" s="3" t="s">
        <v>1437</v>
      </c>
      <c r="C48" s="4">
        <v>0</v>
      </c>
      <c r="D48" s="4">
        <v>0</v>
      </c>
      <c r="E48" s="4">
        <v>0</v>
      </c>
      <c r="F48" s="4">
        <v>0</v>
      </c>
      <c r="G48" s="4">
        <v>5680.5162109524999</v>
      </c>
      <c r="H48" s="4">
        <v>4495.912766038572</v>
      </c>
      <c r="I48" s="4">
        <v>4429.6387992503987</v>
      </c>
      <c r="J48" s="4">
        <v>701.65725961068995</v>
      </c>
      <c r="K48" s="20">
        <v>15307.725035852161</v>
      </c>
      <c r="L48" s="24"/>
      <c r="M48" s="19">
        <f t="shared" si="0"/>
        <v>-15307.725035852161</v>
      </c>
      <c r="N48" s="177"/>
      <c r="O48" s="3"/>
      <c r="P48" s="3" t="s">
        <v>1437</v>
      </c>
      <c r="Q48" s="4">
        <v>0</v>
      </c>
      <c r="R48" s="4">
        <v>0</v>
      </c>
      <c r="S48" s="4">
        <v>0</v>
      </c>
      <c r="T48" s="4">
        <v>0</v>
      </c>
      <c r="U48" s="4">
        <v>2010.9027386768801</v>
      </c>
      <c r="V48" s="4">
        <v>1591.5531191772998</v>
      </c>
      <c r="W48" s="4">
        <v>1568.0921349344583</v>
      </c>
      <c r="X48" s="4">
        <v>248.38666990228199</v>
      </c>
      <c r="Y48" s="92">
        <v>5418.93466269092</v>
      </c>
    </row>
    <row r="49" spans="1:25" ht="21" x14ac:dyDescent="0.35">
      <c r="A49" s="3"/>
      <c r="B49" s="3" t="s">
        <v>1439</v>
      </c>
      <c r="C49" s="4">
        <v>0</v>
      </c>
      <c r="D49" s="4">
        <v>0</v>
      </c>
      <c r="E49" s="4">
        <v>0</v>
      </c>
      <c r="F49" s="4">
        <v>0</v>
      </c>
      <c r="G49" s="4">
        <v>1022.2018756549699</v>
      </c>
      <c r="H49" s="4">
        <v>1651.5672230288801</v>
      </c>
      <c r="I49" s="4">
        <v>1758.2139059657791</v>
      </c>
      <c r="J49" s="4">
        <v>0</v>
      </c>
      <c r="K49" s="20">
        <v>4431.983004649629</v>
      </c>
      <c r="L49" s="24"/>
      <c r="M49" s="19">
        <f t="shared" si="0"/>
        <v>-4431.983004649629</v>
      </c>
      <c r="N49" s="177"/>
      <c r="O49" s="3"/>
      <c r="P49" s="3" t="s">
        <v>1439</v>
      </c>
      <c r="Q49" s="4">
        <v>0</v>
      </c>
      <c r="R49" s="4">
        <v>0</v>
      </c>
      <c r="S49" s="4">
        <v>0</v>
      </c>
      <c r="T49" s="4">
        <v>0</v>
      </c>
      <c r="U49" s="4">
        <v>361.85946398174997</v>
      </c>
      <c r="V49" s="4">
        <v>584.65479695248382</v>
      </c>
      <c r="W49" s="4">
        <v>622.40772271195999</v>
      </c>
      <c r="X49" s="4">
        <v>0</v>
      </c>
      <c r="Y49" s="92">
        <v>1568.9219836461939</v>
      </c>
    </row>
    <row r="50" spans="1:25" ht="21" x14ac:dyDescent="0.35">
      <c r="A50" s="3" t="s">
        <v>1440</v>
      </c>
      <c r="B50" s="3"/>
      <c r="C50" s="4">
        <v>0</v>
      </c>
      <c r="D50" s="4">
        <v>0</v>
      </c>
      <c r="E50" s="4">
        <v>0</v>
      </c>
      <c r="F50" s="4">
        <v>0</v>
      </c>
      <c r="G50" s="4">
        <v>13012.731371133968</v>
      </c>
      <c r="H50" s="4">
        <v>10290.018429762473</v>
      </c>
      <c r="I50" s="4">
        <v>8866.8425694156176</v>
      </c>
      <c r="J50" s="4">
        <v>916.67406168668992</v>
      </c>
      <c r="K50" s="20">
        <v>33086.266431998745</v>
      </c>
      <c r="L50" s="24">
        <v>59900</v>
      </c>
      <c r="M50" s="19">
        <f t="shared" si="0"/>
        <v>26813.733568001255</v>
      </c>
      <c r="N50" s="177"/>
      <c r="O50" s="3" t="s">
        <v>1440</v>
      </c>
      <c r="P50" s="3"/>
      <c r="Q50" s="4">
        <v>0</v>
      </c>
      <c r="R50" s="4">
        <v>0</v>
      </c>
      <c r="S50" s="4">
        <v>0</v>
      </c>
      <c r="T50" s="4">
        <v>0</v>
      </c>
      <c r="U50" s="4">
        <v>4606.506905382631</v>
      </c>
      <c r="V50" s="4">
        <v>3642.6665241350693</v>
      </c>
      <c r="W50" s="4">
        <v>3138.8622695731797</v>
      </c>
      <c r="X50" s="4">
        <v>324.50261783718202</v>
      </c>
      <c r="Y50" s="92">
        <v>11712.538316928063</v>
      </c>
    </row>
    <row r="51" spans="1:25" ht="21" x14ac:dyDescent="0.35">
      <c r="A51" s="3" t="s">
        <v>544</v>
      </c>
      <c r="B51" s="3" t="s">
        <v>1289</v>
      </c>
      <c r="C51" s="4">
        <v>0</v>
      </c>
      <c r="D51" s="4">
        <v>0</v>
      </c>
      <c r="E51" s="4">
        <v>0</v>
      </c>
      <c r="F51" s="4">
        <v>0</v>
      </c>
      <c r="G51" s="4">
        <v>5112.0553936811903</v>
      </c>
      <c r="H51" s="4">
        <v>2275.9633787515604</v>
      </c>
      <c r="I51" s="4">
        <v>1280.6687641404803</v>
      </c>
      <c r="J51" s="4">
        <v>0</v>
      </c>
      <c r="K51" s="20">
        <v>8668.6875365732303</v>
      </c>
      <c r="L51" s="24"/>
      <c r="M51" s="19">
        <f t="shared" si="0"/>
        <v>-8668.6875365732303</v>
      </c>
      <c r="N51" s="177"/>
      <c r="O51" s="3" t="s">
        <v>544</v>
      </c>
      <c r="P51" s="3" t="s">
        <v>1289</v>
      </c>
      <c r="Q51" s="4">
        <v>0</v>
      </c>
      <c r="R51" s="4">
        <v>0</v>
      </c>
      <c r="S51" s="4">
        <v>0</v>
      </c>
      <c r="T51" s="4">
        <v>0</v>
      </c>
      <c r="U51" s="4">
        <v>1809.6676093635676</v>
      </c>
      <c r="V51" s="4">
        <v>805.69103607843999</v>
      </c>
      <c r="W51" s="4">
        <v>453.35674250567092</v>
      </c>
      <c r="X51" s="4">
        <v>0</v>
      </c>
      <c r="Y51" s="92">
        <v>3068.7153879476782</v>
      </c>
    </row>
    <row r="52" spans="1:25" ht="21" x14ac:dyDescent="0.35">
      <c r="A52" s="3"/>
      <c r="B52" s="3" t="s">
        <v>1441</v>
      </c>
      <c r="C52" s="4">
        <v>0</v>
      </c>
      <c r="D52" s="4">
        <v>0</v>
      </c>
      <c r="E52" s="4">
        <v>0</v>
      </c>
      <c r="F52" s="4">
        <v>0</v>
      </c>
      <c r="G52" s="4">
        <v>1467.8625384673801</v>
      </c>
      <c r="H52" s="4">
        <v>750.35063354763008</v>
      </c>
      <c r="I52" s="4">
        <v>350.47967638791999</v>
      </c>
      <c r="J52" s="4">
        <v>0</v>
      </c>
      <c r="K52" s="20">
        <v>2568.6928484029299</v>
      </c>
      <c r="L52" s="24"/>
      <c r="M52" s="19">
        <f t="shared" si="0"/>
        <v>-2568.6928484029299</v>
      </c>
      <c r="N52" s="177"/>
      <c r="O52" s="3"/>
      <c r="P52" s="3" t="s">
        <v>1441</v>
      </c>
      <c r="Q52" s="4">
        <v>0</v>
      </c>
      <c r="R52" s="4">
        <v>0</v>
      </c>
      <c r="S52" s="4">
        <v>0</v>
      </c>
      <c r="T52" s="4">
        <v>0</v>
      </c>
      <c r="U52" s="4">
        <v>519.62333861723994</v>
      </c>
      <c r="V52" s="4">
        <v>265.62412427593699</v>
      </c>
      <c r="W52" s="4">
        <v>124.06980544131</v>
      </c>
      <c r="X52" s="4">
        <v>0</v>
      </c>
      <c r="Y52" s="92">
        <v>909.31726833448693</v>
      </c>
    </row>
    <row r="53" spans="1:25" ht="21" x14ac:dyDescent="0.35">
      <c r="A53" s="3"/>
      <c r="B53" s="3" t="s">
        <v>1442</v>
      </c>
      <c r="C53" s="4">
        <v>0</v>
      </c>
      <c r="D53" s="4">
        <v>0</v>
      </c>
      <c r="E53" s="4">
        <v>0</v>
      </c>
      <c r="F53" s="4">
        <v>0</v>
      </c>
      <c r="G53" s="4">
        <v>7219.7771941028013</v>
      </c>
      <c r="H53" s="4">
        <v>3900.855178355881</v>
      </c>
      <c r="I53" s="4">
        <v>3462.8161397295012</v>
      </c>
      <c r="J53" s="4">
        <v>451.26890078270003</v>
      </c>
      <c r="K53" s="20">
        <v>15034.717412970882</v>
      </c>
      <c r="L53" s="24"/>
      <c r="M53" s="19">
        <f t="shared" si="0"/>
        <v>-15034.717412970882</v>
      </c>
      <c r="N53" s="177"/>
      <c r="O53" s="3"/>
      <c r="P53" s="3" t="s">
        <v>1442</v>
      </c>
      <c r="Q53" s="4">
        <v>0</v>
      </c>
      <c r="R53" s="4">
        <v>0</v>
      </c>
      <c r="S53" s="4">
        <v>0</v>
      </c>
      <c r="T53" s="4">
        <v>0</v>
      </c>
      <c r="U53" s="4">
        <v>2555.8011267123406</v>
      </c>
      <c r="V53" s="4">
        <v>1380.90273313746</v>
      </c>
      <c r="W53" s="4">
        <v>1225.8369134641548</v>
      </c>
      <c r="X53" s="4">
        <v>159.74919087699999</v>
      </c>
      <c r="Y53" s="92">
        <v>5322.2899641909553</v>
      </c>
    </row>
    <row r="54" spans="1:25" ht="21" x14ac:dyDescent="0.35">
      <c r="A54" s="3"/>
      <c r="B54" s="3" t="s">
        <v>544</v>
      </c>
      <c r="C54" s="4">
        <v>0</v>
      </c>
      <c r="D54" s="4">
        <v>0</v>
      </c>
      <c r="E54" s="4">
        <v>0</v>
      </c>
      <c r="F54" s="4">
        <v>0</v>
      </c>
      <c r="G54" s="4">
        <v>10593.518422464442</v>
      </c>
      <c r="H54" s="4">
        <v>3778.2288931204707</v>
      </c>
      <c r="I54" s="4">
        <v>2083.1853662909489</v>
      </c>
      <c r="J54" s="4">
        <v>35.568216222700002</v>
      </c>
      <c r="K54" s="20">
        <v>16490.500898098562</v>
      </c>
      <c r="L54" s="24"/>
      <c r="M54" s="19">
        <f t="shared" si="0"/>
        <v>-16490.500898098562</v>
      </c>
      <c r="N54" s="177"/>
      <c r="O54" s="3"/>
      <c r="P54" s="3" t="s">
        <v>544</v>
      </c>
      <c r="Q54" s="4">
        <v>0</v>
      </c>
      <c r="R54" s="4">
        <v>0</v>
      </c>
      <c r="S54" s="4">
        <v>0</v>
      </c>
      <c r="T54" s="4">
        <v>0</v>
      </c>
      <c r="U54" s="4">
        <v>3750.1055215556203</v>
      </c>
      <c r="V54" s="4">
        <v>1337.4930281648788</v>
      </c>
      <c r="W54" s="4">
        <v>737.44761966703879</v>
      </c>
      <c r="X54" s="4">
        <v>12.591148542799999</v>
      </c>
      <c r="Y54" s="92">
        <v>5837.6373179303373</v>
      </c>
    </row>
    <row r="55" spans="1:25" ht="21" x14ac:dyDescent="0.35">
      <c r="A55" s="3"/>
      <c r="B55" s="3" t="s">
        <v>1443</v>
      </c>
      <c r="C55" s="4">
        <v>0</v>
      </c>
      <c r="D55" s="4">
        <v>0</v>
      </c>
      <c r="E55" s="4">
        <v>0</v>
      </c>
      <c r="F55" s="4">
        <v>0</v>
      </c>
      <c r="G55" s="4">
        <v>6459.9934249709713</v>
      </c>
      <c r="H55" s="4">
        <v>5615.5971940312011</v>
      </c>
      <c r="I55" s="4">
        <v>2621.7020197684596</v>
      </c>
      <c r="J55" s="4">
        <v>2370.5241869726797</v>
      </c>
      <c r="K55" s="20">
        <v>17067.816825743314</v>
      </c>
      <c r="L55" s="24"/>
      <c r="M55" s="19">
        <f t="shared" si="0"/>
        <v>-17067.816825743314</v>
      </c>
      <c r="N55" s="177"/>
      <c r="O55" s="3"/>
      <c r="P55" s="3" t="s">
        <v>1443</v>
      </c>
      <c r="Q55" s="4">
        <v>0</v>
      </c>
      <c r="R55" s="4">
        <v>0</v>
      </c>
      <c r="S55" s="4">
        <v>0</v>
      </c>
      <c r="T55" s="4">
        <v>0</v>
      </c>
      <c r="U55" s="4">
        <v>2286.8376724404202</v>
      </c>
      <c r="V55" s="4">
        <v>1987.92140668817</v>
      </c>
      <c r="W55" s="4">
        <v>928.08251499799724</v>
      </c>
      <c r="X55" s="4">
        <v>839.16556218783001</v>
      </c>
      <c r="Y55" s="92">
        <v>6042.0071563144174</v>
      </c>
    </row>
    <row r="56" spans="1:25" ht="21" x14ac:dyDescent="0.35">
      <c r="A56" s="3"/>
      <c r="B56" s="3" t="s">
        <v>1444</v>
      </c>
      <c r="C56" s="4">
        <v>0</v>
      </c>
      <c r="D56" s="4">
        <v>0</v>
      </c>
      <c r="E56" s="4">
        <v>0</v>
      </c>
      <c r="F56" s="4">
        <v>0</v>
      </c>
      <c r="G56" s="4">
        <v>5509.6073665439908</v>
      </c>
      <c r="H56" s="4">
        <v>6703.0336830508204</v>
      </c>
      <c r="I56" s="4">
        <v>1788.0791121088498</v>
      </c>
      <c r="J56" s="4">
        <v>1123.5516369090599</v>
      </c>
      <c r="K56" s="20">
        <v>15124.271798612721</v>
      </c>
      <c r="L56" s="24"/>
      <c r="M56" s="19">
        <f t="shared" si="0"/>
        <v>-15124.271798612721</v>
      </c>
      <c r="N56" s="177"/>
      <c r="O56" s="3"/>
      <c r="P56" s="3" t="s">
        <v>1444</v>
      </c>
      <c r="Q56" s="4">
        <v>0</v>
      </c>
      <c r="R56" s="4">
        <v>0</v>
      </c>
      <c r="S56" s="4">
        <v>0</v>
      </c>
      <c r="T56" s="4">
        <v>0</v>
      </c>
      <c r="U56" s="4">
        <v>1950.4010077567464</v>
      </c>
      <c r="V56" s="4">
        <v>2372.8739237994955</v>
      </c>
      <c r="W56" s="4">
        <v>632.98000568650968</v>
      </c>
      <c r="X56" s="4">
        <v>397.73727946609</v>
      </c>
      <c r="Y56" s="92">
        <v>5353.9922167088407</v>
      </c>
    </row>
    <row r="57" spans="1:25" ht="21" x14ac:dyDescent="0.35">
      <c r="A57" s="3" t="s">
        <v>1445</v>
      </c>
      <c r="B57" s="3"/>
      <c r="C57" s="4">
        <v>0</v>
      </c>
      <c r="D57" s="4">
        <v>0</v>
      </c>
      <c r="E57" s="4">
        <v>0</v>
      </c>
      <c r="F57" s="4">
        <v>0</v>
      </c>
      <c r="G57" s="4">
        <v>36362.814340230776</v>
      </c>
      <c r="H57" s="4">
        <v>23024.028960857562</v>
      </c>
      <c r="I57" s="4">
        <v>11586.93107842616</v>
      </c>
      <c r="J57" s="4">
        <v>3980.9129408871395</v>
      </c>
      <c r="K57" s="20">
        <v>74954.687320401645</v>
      </c>
      <c r="L57" s="24">
        <v>104100</v>
      </c>
      <c r="M57" s="19">
        <f t="shared" si="0"/>
        <v>29145.312679598355</v>
      </c>
      <c r="N57" s="177"/>
      <c r="O57" s="3" t="s">
        <v>1445</v>
      </c>
      <c r="P57" s="3"/>
      <c r="Q57" s="4">
        <v>0</v>
      </c>
      <c r="R57" s="4">
        <v>0</v>
      </c>
      <c r="S57" s="4">
        <v>0</v>
      </c>
      <c r="T57" s="4">
        <v>0</v>
      </c>
      <c r="U57" s="4">
        <v>12872.436276445937</v>
      </c>
      <c r="V57" s="4">
        <v>8150.5062521443815</v>
      </c>
      <c r="W57" s="4">
        <v>4101.7736017626812</v>
      </c>
      <c r="X57" s="4">
        <v>1409.2431810737201</v>
      </c>
      <c r="Y57" s="92">
        <v>26533.959311426715</v>
      </c>
    </row>
    <row r="58" spans="1:25" ht="21" x14ac:dyDescent="0.35">
      <c r="A58" s="3" t="s">
        <v>1446</v>
      </c>
      <c r="B58" s="3" t="s">
        <v>1442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1515.4666255529005</v>
      </c>
      <c r="I58" s="4">
        <v>1069.2197702052806</v>
      </c>
      <c r="J58" s="4">
        <v>0</v>
      </c>
      <c r="K58" s="20">
        <v>2584.6863957581809</v>
      </c>
      <c r="L58" s="24"/>
      <c r="M58" s="19">
        <f t="shared" si="0"/>
        <v>-2584.6863957581809</v>
      </c>
      <c r="N58" s="177"/>
      <c r="O58" s="3" t="s">
        <v>1446</v>
      </c>
      <c r="P58" s="3" t="s">
        <v>1442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536.47518544577008</v>
      </c>
      <c r="W58" s="4">
        <v>378.50379865270997</v>
      </c>
      <c r="X58" s="4">
        <v>0</v>
      </c>
      <c r="Y58" s="92">
        <v>914.97898409848005</v>
      </c>
    </row>
    <row r="59" spans="1:25" ht="21" x14ac:dyDescent="0.35">
      <c r="A59" s="3"/>
      <c r="B59" s="3" t="s">
        <v>1446</v>
      </c>
      <c r="C59" s="4">
        <v>0</v>
      </c>
      <c r="D59" s="4">
        <v>0</v>
      </c>
      <c r="E59" s="4">
        <v>0</v>
      </c>
      <c r="F59" s="4">
        <v>0</v>
      </c>
      <c r="G59" s="4">
        <v>231.58163393108001</v>
      </c>
      <c r="H59" s="4">
        <v>2092.6088288400497</v>
      </c>
      <c r="I59" s="4">
        <v>1397.9597309934395</v>
      </c>
      <c r="J59" s="4">
        <v>0</v>
      </c>
      <c r="K59" s="20">
        <v>3722.1501937645689</v>
      </c>
      <c r="L59" s="24"/>
      <c r="M59" s="19">
        <f t="shared" si="0"/>
        <v>-3722.1501937645689</v>
      </c>
      <c r="N59" s="177"/>
      <c r="O59" s="3"/>
      <c r="P59" s="3" t="s">
        <v>1446</v>
      </c>
      <c r="Q59" s="4">
        <v>0</v>
      </c>
      <c r="R59" s="4">
        <v>0</v>
      </c>
      <c r="S59" s="4">
        <v>0</v>
      </c>
      <c r="T59" s="4">
        <v>0</v>
      </c>
      <c r="U59" s="4">
        <v>81.979898411513005</v>
      </c>
      <c r="V59" s="4">
        <v>740.78352540958986</v>
      </c>
      <c r="W59" s="4">
        <v>494.87774477172218</v>
      </c>
      <c r="X59" s="4">
        <v>0</v>
      </c>
      <c r="Y59" s="92">
        <v>1317.6411685928251</v>
      </c>
    </row>
    <row r="60" spans="1:25" ht="21" x14ac:dyDescent="0.35">
      <c r="A60" s="3"/>
      <c r="B60" s="3" t="s">
        <v>1447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2287.3801470844801</v>
      </c>
      <c r="I60" s="4">
        <v>1000.6387377452103</v>
      </c>
      <c r="J60" s="4">
        <v>0</v>
      </c>
      <c r="K60" s="20">
        <v>3288.0188848296903</v>
      </c>
      <c r="L60" s="24"/>
      <c r="M60" s="19">
        <f t="shared" si="0"/>
        <v>-3288.0188848296903</v>
      </c>
      <c r="N60" s="177"/>
      <c r="O60" s="3"/>
      <c r="P60" s="3" t="s">
        <v>1447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809.73257206785604</v>
      </c>
      <c r="W60" s="4">
        <v>354.22611316168798</v>
      </c>
      <c r="X60" s="4">
        <v>0</v>
      </c>
      <c r="Y60" s="92">
        <v>1163.958685229544</v>
      </c>
    </row>
    <row r="61" spans="1:25" ht="21" x14ac:dyDescent="0.35">
      <c r="A61" s="3"/>
      <c r="B61" s="3" t="s">
        <v>256</v>
      </c>
      <c r="C61" s="4">
        <v>0</v>
      </c>
      <c r="D61" s="4">
        <v>0</v>
      </c>
      <c r="E61" s="4">
        <v>0</v>
      </c>
      <c r="F61" s="4">
        <v>0</v>
      </c>
      <c r="G61" s="4">
        <v>142.75847671540001</v>
      </c>
      <c r="H61" s="4">
        <v>2851.7793355867502</v>
      </c>
      <c r="I61" s="4">
        <v>1761.6412190276296</v>
      </c>
      <c r="J61" s="4">
        <v>0</v>
      </c>
      <c r="K61" s="20">
        <v>4756.1790313297797</v>
      </c>
      <c r="L61" s="24"/>
      <c r="M61" s="19">
        <f t="shared" si="0"/>
        <v>-4756.1790313297797</v>
      </c>
      <c r="N61" s="177"/>
      <c r="O61" s="3"/>
      <c r="P61" s="3" t="s">
        <v>256</v>
      </c>
      <c r="Q61" s="4">
        <v>0</v>
      </c>
      <c r="R61" s="4">
        <v>0</v>
      </c>
      <c r="S61" s="4">
        <v>0</v>
      </c>
      <c r="T61" s="4">
        <v>0</v>
      </c>
      <c r="U61" s="4">
        <v>50.536500757219997</v>
      </c>
      <c r="V61" s="4">
        <v>1009.5298847971301</v>
      </c>
      <c r="W61" s="4">
        <v>623.62099153554402</v>
      </c>
      <c r="X61" s="4">
        <v>0</v>
      </c>
      <c r="Y61" s="92">
        <v>1683.6873770898942</v>
      </c>
    </row>
    <row r="62" spans="1:25" ht="21" x14ac:dyDescent="0.35">
      <c r="A62" s="3"/>
      <c r="B62" s="3" t="s">
        <v>293</v>
      </c>
      <c r="C62" s="4">
        <v>0</v>
      </c>
      <c r="D62" s="4">
        <v>0</v>
      </c>
      <c r="E62" s="4">
        <v>0</v>
      </c>
      <c r="F62" s="4">
        <v>0</v>
      </c>
      <c r="G62" s="4">
        <v>2673.5172221153002</v>
      </c>
      <c r="H62" s="4">
        <v>4380.9276770287206</v>
      </c>
      <c r="I62" s="4">
        <v>2500.6346220358787</v>
      </c>
      <c r="J62" s="4">
        <v>312.95556735448002</v>
      </c>
      <c r="K62" s="20">
        <v>9868.0350885343796</v>
      </c>
      <c r="L62" s="24"/>
      <c r="M62" s="19">
        <f t="shared" si="0"/>
        <v>-9868.0350885343796</v>
      </c>
      <c r="N62" s="177"/>
      <c r="O62" s="3"/>
      <c r="P62" s="3" t="s">
        <v>293</v>
      </c>
      <c r="Q62" s="4">
        <v>0</v>
      </c>
      <c r="R62" s="4">
        <v>0</v>
      </c>
      <c r="S62" s="4">
        <v>0</v>
      </c>
      <c r="T62" s="4">
        <v>0</v>
      </c>
      <c r="U62" s="4">
        <v>946.42509662868974</v>
      </c>
      <c r="V62" s="4">
        <v>1550.8483976680147</v>
      </c>
      <c r="W62" s="4">
        <v>885.22465620071796</v>
      </c>
      <c r="X62" s="4">
        <v>110.786270843461</v>
      </c>
      <c r="Y62" s="92">
        <v>3493.2844213408835</v>
      </c>
    </row>
    <row r="63" spans="1:25" ht="21" x14ac:dyDescent="0.35">
      <c r="A63" s="3" t="s">
        <v>1448</v>
      </c>
      <c r="B63" s="3"/>
      <c r="C63" s="4">
        <v>0</v>
      </c>
      <c r="D63" s="4">
        <v>0</v>
      </c>
      <c r="E63" s="4">
        <v>0</v>
      </c>
      <c r="F63" s="4">
        <v>0</v>
      </c>
      <c r="G63" s="4">
        <v>3047.8573327617801</v>
      </c>
      <c r="H63" s="4">
        <v>13128.1626140929</v>
      </c>
      <c r="I63" s="4">
        <v>7730.0940800074386</v>
      </c>
      <c r="J63" s="4">
        <v>312.95556735448002</v>
      </c>
      <c r="K63" s="20">
        <v>24219.069594216598</v>
      </c>
      <c r="L63" s="24">
        <v>50800</v>
      </c>
      <c r="M63" s="19">
        <f t="shared" si="0"/>
        <v>26580.930405783402</v>
      </c>
      <c r="N63" s="177"/>
      <c r="O63" s="3" t="s">
        <v>1448</v>
      </c>
      <c r="P63" s="3"/>
      <c r="Q63" s="4">
        <v>0</v>
      </c>
      <c r="R63" s="4">
        <v>0</v>
      </c>
      <c r="S63" s="4">
        <v>0</v>
      </c>
      <c r="T63" s="4">
        <v>0</v>
      </c>
      <c r="U63" s="4">
        <v>1078.9414957974227</v>
      </c>
      <c r="V63" s="4">
        <v>4647.3695653883606</v>
      </c>
      <c r="W63" s="4">
        <v>2736.4533043223823</v>
      </c>
      <c r="X63" s="4">
        <v>110.786270843461</v>
      </c>
      <c r="Y63" s="92">
        <v>8573.5506363516251</v>
      </c>
    </row>
    <row r="64" spans="1:25" ht="21" x14ac:dyDescent="0.35">
      <c r="A64" s="3" t="s">
        <v>1449</v>
      </c>
      <c r="B64" s="3" t="s">
        <v>1450</v>
      </c>
      <c r="C64" s="4">
        <v>0</v>
      </c>
      <c r="D64" s="4">
        <v>0</v>
      </c>
      <c r="E64" s="4">
        <v>0</v>
      </c>
      <c r="F64" s="4">
        <v>0</v>
      </c>
      <c r="G64" s="4">
        <v>111.802192469</v>
      </c>
      <c r="H64" s="4">
        <v>3488.7848816188603</v>
      </c>
      <c r="I64" s="4">
        <v>3420.4269114760891</v>
      </c>
      <c r="J64" s="4">
        <v>8816.0812622282501</v>
      </c>
      <c r="K64" s="20">
        <v>15837.0952477922</v>
      </c>
      <c r="L64" s="24"/>
      <c r="M64" s="19">
        <f t="shared" si="0"/>
        <v>-15837.0952477922</v>
      </c>
      <c r="N64" s="177"/>
      <c r="O64" s="3" t="s">
        <v>1449</v>
      </c>
      <c r="P64" s="3" t="s">
        <v>1450</v>
      </c>
      <c r="Q64" s="4">
        <v>0</v>
      </c>
      <c r="R64" s="4">
        <v>0</v>
      </c>
      <c r="S64" s="4">
        <v>0</v>
      </c>
      <c r="T64" s="4">
        <v>0</v>
      </c>
      <c r="U64" s="4">
        <v>39.577976133999996</v>
      </c>
      <c r="V64" s="4">
        <v>1235.0298480930521</v>
      </c>
      <c r="W64" s="4">
        <v>1210.8311266623846</v>
      </c>
      <c r="X64" s="4">
        <v>3120.8927668339206</v>
      </c>
      <c r="Y64" s="92">
        <v>5606.3317177233566</v>
      </c>
    </row>
    <row r="65" spans="1:25" ht="21" x14ac:dyDescent="0.35">
      <c r="A65" s="3"/>
      <c r="B65" s="3" t="s">
        <v>1451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1207.34929270975</v>
      </c>
      <c r="I65" s="4">
        <v>2552.7691551277399</v>
      </c>
      <c r="J65" s="4">
        <v>2893.99547884289</v>
      </c>
      <c r="K65" s="20">
        <v>6654.1139266803802</v>
      </c>
      <c r="L65" s="24"/>
      <c r="M65" s="19">
        <f t="shared" si="0"/>
        <v>-6654.1139266803802</v>
      </c>
      <c r="N65" s="177"/>
      <c r="O65" s="3"/>
      <c r="P65" s="3" t="s">
        <v>1451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427.4016496191299</v>
      </c>
      <c r="W65" s="4">
        <v>903.68028091547774</v>
      </c>
      <c r="X65" s="4">
        <v>1024.474399510653</v>
      </c>
      <c r="Y65" s="92">
        <v>2355.5563300452604</v>
      </c>
    </row>
    <row r="66" spans="1:25" ht="21" x14ac:dyDescent="0.35">
      <c r="A66" s="3"/>
      <c r="B66" s="3" t="s">
        <v>633</v>
      </c>
      <c r="C66" s="4">
        <v>0</v>
      </c>
      <c r="D66" s="4">
        <v>0</v>
      </c>
      <c r="E66" s="4">
        <v>0</v>
      </c>
      <c r="F66" s="4">
        <v>0</v>
      </c>
      <c r="G66" s="4">
        <v>351.51791059563993</v>
      </c>
      <c r="H66" s="4">
        <v>2731.4530522118398</v>
      </c>
      <c r="I66" s="4">
        <v>3822.9192953811003</v>
      </c>
      <c r="J66" s="4">
        <v>3575.6754244102199</v>
      </c>
      <c r="K66" s="20">
        <v>10481.565682598799</v>
      </c>
      <c r="L66" s="24"/>
      <c r="M66" s="19">
        <f t="shared" si="0"/>
        <v>-10481.565682598799</v>
      </c>
      <c r="N66" s="177"/>
      <c r="O66" s="3"/>
      <c r="P66" s="3" t="s">
        <v>633</v>
      </c>
      <c r="Q66" s="4">
        <v>0</v>
      </c>
      <c r="R66" s="4">
        <v>0</v>
      </c>
      <c r="S66" s="4">
        <v>0</v>
      </c>
      <c r="T66" s="4">
        <v>0</v>
      </c>
      <c r="U66" s="4">
        <v>124.43734035083699</v>
      </c>
      <c r="V66" s="4">
        <v>966.93438048242888</v>
      </c>
      <c r="W66" s="4">
        <v>1353.3134305651079</v>
      </c>
      <c r="X66" s="4">
        <v>1265.7891002409428</v>
      </c>
      <c r="Y66" s="92">
        <v>3710.4742516393167</v>
      </c>
    </row>
    <row r="67" spans="1:25" ht="21" x14ac:dyDescent="0.35">
      <c r="A67" s="3"/>
      <c r="B67" s="3" t="s">
        <v>297</v>
      </c>
      <c r="C67" s="4">
        <v>0</v>
      </c>
      <c r="D67" s="4">
        <v>0</v>
      </c>
      <c r="E67" s="4">
        <v>0</v>
      </c>
      <c r="F67" s="4">
        <v>0</v>
      </c>
      <c r="G67" s="4">
        <v>172.84660579569999</v>
      </c>
      <c r="H67" s="4">
        <v>1585.52718713692</v>
      </c>
      <c r="I67" s="4">
        <v>1457.8760071803902</v>
      </c>
      <c r="J67" s="4">
        <v>4639.6819658781496</v>
      </c>
      <c r="K67" s="20">
        <v>7855.9317659911594</v>
      </c>
      <c r="L67" s="24"/>
      <c r="M67" s="19">
        <f t="shared" si="0"/>
        <v>-7855.9317659911594</v>
      </c>
      <c r="N67" s="177"/>
      <c r="O67" s="3"/>
      <c r="P67" s="3" t="s">
        <v>297</v>
      </c>
      <c r="Q67" s="4">
        <v>0</v>
      </c>
      <c r="R67" s="4">
        <v>0</v>
      </c>
      <c r="S67" s="4">
        <v>0</v>
      </c>
      <c r="T67" s="4">
        <v>0</v>
      </c>
      <c r="U67" s="4">
        <v>61.187698451719996</v>
      </c>
      <c r="V67" s="4">
        <v>561.2766242463</v>
      </c>
      <c r="W67" s="4">
        <v>516.08810654187005</v>
      </c>
      <c r="X67" s="4">
        <v>1642.4474159207098</v>
      </c>
      <c r="Y67" s="92">
        <v>2780.9998451605998</v>
      </c>
    </row>
    <row r="68" spans="1:25" ht="21" x14ac:dyDescent="0.35">
      <c r="A68" s="3"/>
      <c r="B68" s="3" t="s">
        <v>1449</v>
      </c>
      <c r="C68" s="4">
        <v>0</v>
      </c>
      <c r="D68" s="4">
        <v>0</v>
      </c>
      <c r="E68" s="4">
        <v>0</v>
      </c>
      <c r="F68" s="4">
        <v>0</v>
      </c>
      <c r="G68" s="4">
        <v>130.34675705820001</v>
      </c>
      <c r="H68" s="4">
        <v>2510.6865317294501</v>
      </c>
      <c r="I68" s="4">
        <v>4294.0591223066103</v>
      </c>
      <c r="J68" s="4">
        <v>7910.1222978860324</v>
      </c>
      <c r="K68" s="20">
        <v>14845.214708980293</v>
      </c>
      <c r="L68" s="24"/>
      <c r="M68" s="19">
        <f t="shared" si="0"/>
        <v>-14845.214708980293</v>
      </c>
      <c r="N68" s="177"/>
      <c r="O68" s="3"/>
      <c r="P68" s="3" t="s">
        <v>1449</v>
      </c>
      <c r="Q68" s="4">
        <v>0</v>
      </c>
      <c r="R68" s="4">
        <v>0</v>
      </c>
      <c r="S68" s="4">
        <v>0</v>
      </c>
      <c r="T68" s="4">
        <v>0</v>
      </c>
      <c r="U68" s="4">
        <v>46.142751998600005</v>
      </c>
      <c r="V68" s="4">
        <v>888.78303223205603</v>
      </c>
      <c r="W68" s="4">
        <v>1520.0969292965001</v>
      </c>
      <c r="X68" s="4">
        <v>2800.1832934519634</v>
      </c>
      <c r="Y68" s="92">
        <v>5255.2060069791196</v>
      </c>
    </row>
    <row r="69" spans="1:25" ht="21" x14ac:dyDescent="0.35">
      <c r="A69" s="3"/>
      <c r="B69" s="3" t="s">
        <v>377</v>
      </c>
      <c r="C69" s="4">
        <v>0</v>
      </c>
      <c r="D69" s="4">
        <v>0</v>
      </c>
      <c r="E69" s="4">
        <v>0</v>
      </c>
      <c r="F69" s="4">
        <v>0</v>
      </c>
      <c r="G69" s="4">
        <v>231.86224570870002</v>
      </c>
      <c r="H69" s="4">
        <v>3390.6232076834494</v>
      </c>
      <c r="I69" s="4">
        <v>3467.9266531712105</v>
      </c>
      <c r="J69" s="4">
        <v>767.78242473242994</v>
      </c>
      <c r="K69" s="20">
        <v>7858.1945312957896</v>
      </c>
      <c r="L69" s="24"/>
      <c r="M69" s="19">
        <f t="shared" si="0"/>
        <v>-7858.1945312957896</v>
      </c>
      <c r="N69" s="177"/>
      <c r="O69" s="3"/>
      <c r="P69" s="3" t="s">
        <v>377</v>
      </c>
      <c r="Q69" s="4">
        <v>0</v>
      </c>
      <c r="R69" s="4">
        <v>0</v>
      </c>
      <c r="S69" s="4">
        <v>0</v>
      </c>
      <c r="T69" s="4">
        <v>0</v>
      </c>
      <c r="U69" s="4">
        <v>82.079234980780015</v>
      </c>
      <c r="V69" s="4">
        <v>1200.2806155202143</v>
      </c>
      <c r="W69" s="4">
        <v>1227.6460352225297</v>
      </c>
      <c r="X69" s="4">
        <v>271.79497835565002</v>
      </c>
      <c r="Y69" s="92">
        <v>2781.8008640791741</v>
      </c>
    </row>
    <row r="70" spans="1:25" ht="21" x14ac:dyDescent="0.35">
      <c r="A70" s="3"/>
      <c r="B70" s="3" t="s">
        <v>1452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2295.5346074010404</v>
      </c>
      <c r="I70" s="4">
        <v>2662.6132717999503</v>
      </c>
      <c r="J70" s="4">
        <v>3622.6518675548396</v>
      </c>
      <c r="K70" s="20">
        <v>8580.7997467558307</v>
      </c>
      <c r="L70" s="24"/>
      <c r="M70" s="19">
        <f t="shared" si="0"/>
        <v>-8580.7997467558307</v>
      </c>
      <c r="N70" s="177"/>
      <c r="O70" s="3"/>
      <c r="P70" s="3" t="s">
        <v>1452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812.61925101960912</v>
      </c>
      <c r="W70" s="4">
        <v>942.56509821753502</v>
      </c>
      <c r="X70" s="4">
        <v>1282.418761114305</v>
      </c>
      <c r="Y70" s="92">
        <v>3037.6031103514488</v>
      </c>
    </row>
    <row r="71" spans="1:25" ht="21" x14ac:dyDescent="0.35">
      <c r="A71" s="3"/>
      <c r="B71" s="3" t="s">
        <v>1453</v>
      </c>
      <c r="C71" s="4">
        <v>0</v>
      </c>
      <c r="D71" s="4">
        <v>0</v>
      </c>
      <c r="E71" s="4">
        <v>0</v>
      </c>
      <c r="F71" s="4">
        <v>0</v>
      </c>
      <c r="G71" s="4">
        <v>800.22624800065012</v>
      </c>
      <c r="H71" s="4">
        <v>7924.4464970117615</v>
      </c>
      <c r="I71" s="4">
        <v>4988.5618258038803</v>
      </c>
      <c r="J71" s="4">
        <v>5327.3298583614287</v>
      </c>
      <c r="K71" s="20">
        <v>19040.564429177721</v>
      </c>
      <c r="L71" s="24"/>
      <c r="M71" s="19">
        <f t="shared" si="0"/>
        <v>-19040.564429177721</v>
      </c>
      <c r="N71" s="177"/>
      <c r="O71" s="3"/>
      <c r="P71" s="3" t="s">
        <v>1453</v>
      </c>
      <c r="Q71" s="4">
        <v>0</v>
      </c>
      <c r="R71" s="4">
        <v>0</v>
      </c>
      <c r="S71" s="4">
        <v>0</v>
      </c>
      <c r="T71" s="4">
        <v>0</v>
      </c>
      <c r="U71" s="4">
        <v>283.280091792083</v>
      </c>
      <c r="V71" s="4">
        <v>2805.2540599412123</v>
      </c>
      <c r="W71" s="4">
        <v>1765.9508863345773</v>
      </c>
      <c r="X71" s="4">
        <v>1885.8747698600141</v>
      </c>
      <c r="Y71" s="92">
        <v>6740.3598079278872</v>
      </c>
    </row>
    <row r="72" spans="1:25" ht="21" x14ac:dyDescent="0.35">
      <c r="A72" s="3" t="s">
        <v>1454</v>
      </c>
      <c r="B72" s="3"/>
      <c r="C72" s="4">
        <v>0</v>
      </c>
      <c r="D72" s="4">
        <v>0</v>
      </c>
      <c r="E72" s="4">
        <v>0</v>
      </c>
      <c r="F72" s="4">
        <v>0</v>
      </c>
      <c r="G72" s="4">
        <v>1798.60195962789</v>
      </c>
      <c r="H72" s="4">
        <v>25134.405257503073</v>
      </c>
      <c r="I72" s="4">
        <v>26667.152242246968</v>
      </c>
      <c r="J72" s="4">
        <v>37553.320579894236</v>
      </c>
      <c r="K72" s="20">
        <v>91153.480039272195</v>
      </c>
      <c r="L72" s="24">
        <v>149700</v>
      </c>
      <c r="M72" s="19">
        <f t="shared" si="0"/>
        <v>58546.519960727805</v>
      </c>
      <c r="N72" s="177"/>
      <c r="O72" s="3" t="s">
        <v>1454</v>
      </c>
      <c r="P72" s="3"/>
      <c r="Q72" s="4">
        <v>0</v>
      </c>
      <c r="R72" s="4">
        <v>0</v>
      </c>
      <c r="S72" s="4">
        <v>0</v>
      </c>
      <c r="T72" s="4">
        <v>0</v>
      </c>
      <c r="U72" s="4">
        <v>636.70509370802006</v>
      </c>
      <c r="V72" s="4">
        <v>8897.5794611540023</v>
      </c>
      <c r="W72" s="4">
        <v>9440.1718937559817</v>
      </c>
      <c r="X72" s="4">
        <v>13293.875485288158</v>
      </c>
      <c r="Y72" s="92">
        <v>32268.331933906164</v>
      </c>
    </row>
    <row r="73" spans="1:25" ht="21" x14ac:dyDescent="0.35">
      <c r="A73" s="3" t="s">
        <v>1455</v>
      </c>
      <c r="B73" s="3" t="s">
        <v>1456</v>
      </c>
      <c r="C73" s="4">
        <v>0</v>
      </c>
      <c r="D73" s="4">
        <v>0</v>
      </c>
      <c r="E73" s="4">
        <v>0</v>
      </c>
      <c r="F73" s="4">
        <v>0</v>
      </c>
      <c r="G73" s="4">
        <v>5498.9610165874292</v>
      </c>
      <c r="H73" s="4">
        <v>2770.8414983378093</v>
      </c>
      <c r="I73" s="4">
        <v>1773.8960048558101</v>
      </c>
      <c r="J73" s="4">
        <v>0</v>
      </c>
      <c r="K73" s="20">
        <v>10043.69851978105</v>
      </c>
      <c r="L73" s="24"/>
      <c r="M73" s="19">
        <f t="shared" si="0"/>
        <v>-10043.69851978105</v>
      </c>
      <c r="N73" s="177"/>
      <c r="O73" s="3" t="s">
        <v>1455</v>
      </c>
      <c r="P73" s="3" t="s">
        <v>1456</v>
      </c>
      <c r="Q73" s="4">
        <v>0</v>
      </c>
      <c r="R73" s="4">
        <v>0</v>
      </c>
      <c r="S73" s="4">
        <v>0</v>
      </c>
      <c r="T73" s="4">
        <v>0</v>
      </c>
      <c r="U73" s="4">
        <v>1946.6321998708302</v>
      </c>
      <c r="V73" s="4">
        <v>980.87789041123995</v>
      </c>
      <c r="W73" s="4">
        <v>627.9591857194589</v>
      </c>
      <c r="X73" s="4">
        <v>0</v>
      </c>
      <c r="Y73" s="92">
        <v>3555.4692760015287</v>
      </c>
    </row>
    <row r="74" spans="1:25" ht="21" x14ac:dyDescent="0.35">
      <c r="A74" s="3"/>
      <c r="B74" s="3" t="s">
        <v>1457</v>
      </c>
      <c r="C74" s="4">
        <v>0</v>
      </c>
      <c r="D74" s="4">
        <v>0</v>
      </c>
      <c r="E74" s="4">
        <v>0</v>
      </c>
      <c r="F74" s="4">
        <v>0</v>
      </c>
      <c r="G74" s="4">
        <v>4510.9984627589183</v>
      </c>
      <c r="H74" s="4">
        <v>4219.5656470713993</v>
      </c>
      <c r="I74" s="4">
        <v>3029.0018103510306</v>
      </c>
      <c r="J74" s="4">
        <v>0</v>
      </c>
      <c r="K74" s="20">
        <v>11759.565920181347</v>
      </c>
      <c r="L74" s="24"/>
      <c r="M74" s="19">
        <f t="shared" si="0"/>
        <v>-11759.565920181347</v>
      </c>
      <c r="N74" s="177"/>
      <c r="O74" s="3"/>
      <c r="P74" s="3" t="s">
        <v>1457</v>
      </c>
      <c r="Q74" s="4">
        <v>0</v>
      </c>
      <c r="R74" s="4">
        <v>0</v>
      </c>
      <c r="S74" s="4">
        <v>0</v>
      </c>
      <c r="T74" s="4">
        <v>0</v>
      </c>
      <c r="U74" s="4">
        <v>1596.8934558169299</v>
      </c>
      <c r="V74" s="4">
        <v>1493.726239063423</v>
      </c>
      <c r="W74" s="4">
        <v>1072.2666408642172</v>
      </c>
      <c r="X74" s="4">
        <v>0</v>
      </c>
      <c r="Y74" s="92">
        <v>4162.8863357445698</v>
      </c>
    </row>
    <row r="75" spans="1:25" ht="21" x14ac:dyDescent="0.35">
      <c r="A75" s="3"/>
      <c r="B75" s="3" t="s">
        <v>567</v>
      </c>
      <c r="C75" s="4">
        <v>0</v>
      </c>
      <c r="D75" s="4">
        <v>0</v>
      </c>
      <c r="E75" s="4">
        <v>0</v>
      </c>
      <c r="F75" s="4">
        <v>0</v>
      </c>
      <c r="G75" s="4">
        <v>10770.974798619018</v>
      </c>
      <c r="H75" s="4">
        <v>6781.175260616882</v>
      </c>
      <c r="I75" s="4">
        <v>5178.5539089168224</v>
      </c>
      <c r="J75" s="4">
        <v>4711.1968123187107</v>
      </c>
      <c r="K75" s="20">
        <v>27441.900780471435</v>
      </c>
      <c r="L75" s="24"/>
      <c r="M75" s="19">
        <f t="shared" si="0"/>
        <v>-27441.900780471435</v>
      </c>
      <c r="N75" s="177"/>
      <c r="O75" s="3"/>
      <c r="P75" s="3" t="s">
        <v>567</v>
      </c>
      <c r="Q75" s="4">
        <v>0</v>
      </c>
      <c r="R75" s="4">
        <v>0</v>
      </c>
      <c r="S75" s="4">
        <v>0</v>
      </c>
      <c r="T75" s="4">
        <v>0</v>
      </c>
      <c r="U75" s="4">
        <v>3812.9250787105252</v>
      </c>
      <c r="V75" s="4">
        <v>2400.5360422595963</v>
      </c>
      <c r="W75" s="4">
        <v>1833.2080837567632</v>
      </c>
      <c r="X75" s="4">
        <v>1667.7636715604799</v>
      </c>
      <c r="Y75" s="92">
        <v>9714.4328762873647</v>
      </c>
    </row>
    <row r="76" spans="1:25" ht="21" x14ac:dyDescent="0.35">
      <c r="A76" s="3"/>
      <c r="B76" s="3" t="s">
        <v>1458</v>
      </c>
      <c r="C76" s="4">
        <v>0</v>
      </c>
      <c r="D76" s="4">
        <v>0</v>
      </c>
      <c r="E76" s="4">
        <v>0</v>
      </c>
      <c r="F76" s="4">
        <v>0</v>
      </c>
      <c r="G76" s="4">
        <v>984.27943589934</v>
      </c>
      <c r="H76" s="4">
        <v>2496.96038643968</v>
      </c>
      <c r="I76" s="4">
        <v>1807.8139616560698</v>
      </c>
      <c r="J76" s="4">
        <v>333.478963717</v>
      </c>
      <c r="K76" s="20">
        <v>5622.53274771209</v>
      </c>
      <c r="L76" s="24"/>
      <c r="M76" s="19">
        <f t="shared" ref="M76:M117" si="1">SUM(L76-K76)</f>
        <v>-5622.53274771209</v>
      </c>
      <c r="N76" s="177"/>
      <c r="O76" s="3"/>
      <c r="P76" s="3" t="s">
        <v>1458</v>
      </c>
      <c r="Q76" s="4">
        <v>0</v>
      </c>
      <c r="R76" s="4">
        <v>0</v>
      </c>
      <c r="S76" s="4">
        <v>0</v>
      </c>
      <c r="T76" s="4">
        <v>0</v>
      </c>
      <c r="U76" s="4">
        <v>348.43492030839002</v>
      </c>
      <c r="V76" s="4">
        <v>883.92397680010708</v>
      </c>
      <c r="W76" s="4">
        <v>639.96614242632381</v>
      </c>
      <c r="X76" s="4">
        <v>118.05155315580001</v>
      </c>
      <c r="Y76" s="92">
        <v>1990.376592690621</v>
      </c>
    </row>
    <row r="77" spans="1:25" ht="21" x14ac:dyDescent="0.35">
      <c r="A77" s="3"/>
      <c r="B77" s="3" t="s">
        <v>1455</v>
      </c>
      <c r="C77" s="4">
        <v>0</v>
      </c>
      <c r="D77" s="4">
        <v>0</v>
      </c>
      <c r="E77" s="4">
        <v>0</v>
      </c>
      <c r="F77" s="4">
        <v>0</v>
      </c>
      <c r="G77" s="4">
        <v>4747.1706897289987</v>
      </c>
      <c r="H77" s="4">
        <v>10344.504065537518</v>
      </c>
      <c r="I77" s="4">
        <v>7456.7679933780582</v>
      </c>
      <c r="J77" s="4">
        <v>509.53013913519999</v>
      </c>
      <c r="K77" s="20">
        <v>23057.972887779775</v>
      </c>
      <c r="L77" s="24"/>
      <c r="M77" s="19">
        <f t="shared" si="1"/>
        <v>-23057.972887779775</v>
      </c>
      <c r="N77" s="177"/>
      <c r="O77" s="3"/>
      <c r="P77" s="3" t="s">
        <v>1455</v>
      </c>
      <c r="Q77" s="4">
        <v>0</v>
      </c>
      <c r="R77" s="4">
        <v>0</v>
      </c>
      <c r="S77" s="4">
        <v>0</v>
      </c>
      <c r="T77" s="4">
        <v>0</v>
      </c>
      <c r="U77" s="4">
        <v>1680.4984241639797</v>
      </c>
      <c r="V77" s="4">
        <v>3661.9544392009857</v>
      </c>
      <c r="W77" s="4">
        <v>2639.6958696561487</v>
      </c>
      <c r="X77" s="4">
        <v>180.37366925429998</v>
      </c>
      <c r="Y77" s="92">
        <v>8162.5224022754137</v>
      </c>
    </row>
    <row r="78" spans="1:25" ht="21" x14ac:dyDescent="0.35">
      <c r="A78" s="3" t="s">
        <v>1459</v>
      </c>
      <c r="B78" s="3"/>
      <c r="C78" s="4">
        <v>0</v>
      </c>
      <c r="D78" s="4">
        <v>0</v>
      </c>
      <c r="E78" s="4">
        <v>0</v>
      </c>
      <c r="F78" s="4">
        <v>0</v>
      </c>
      <c r="G78" s="4">
        <v>26512.384403593707</v>
      </c>
      <c r="H78" s="4">
        <v>26613.046858003287</v>
      </c>
      <c r="I78" s="4">
        <v>19246.033679157794</v>
      </c>
      <c r="J78" s="4">
        <v>5554.2059151709109</v>
      </c>
      <c r="K78" s="20">
        <v>77925.670855925695</v>
      </c>
      <c r="L78" s="24">
        <v>143600</v>
      </c>
      <c r="M78" s="19">
        <f t="shared" si="1"/>
        <v>65674.329144074305</v>
      </c>
      <c r="N78" s="177"/>
      <c r="O78" s="3" t="s">
        <v>1459</v>
      </c>
      <c r="P78" s="3"/>
      <c r="Q78" s="4">
        <v>0</v>
      </c>
      <c r="R78" s="4">
        <v>0</v>
      </c>
      <c r="S78" s="4">
        <v>0</v>
      </c>
      <c r="T78" s="4">
        <v>0</v>
      </c>
      <c r="U78" s="4">
        <v>9385.3840788706566</v>
      </c>
      <c r="V78" s="4">
        <v>9421.0185877353524</v>
      </c>
      <c r="W78" s="4">
        <v>6813.0959224229118</v>
      </c>
      <c r="X78" s="4">
        <v>1966.18889397058</v>
      </c>
      <c r="Y78" s="92">
        <v>27585.687482999499</v>
      </c>
    </row>
    <row r="79" spans="1:25" ht="21" x14ac:dyDescent="0.35">
      <c r="A79" s="3" t="s">
        <v>1460</v>
      </c>
      <c r="B79" s="3" t="s">
        <v>1461</v>
      </c>
      <c r="C79" s="4">
        <v>0</v>
      </c>
      <c r="D79" s="4">
        <v>0</v>
      </c>
      <c r="E79" s="4">
        <v>0</v>
      </c>
      <c r="F79" s="4">
        <v>0</v>
      </c>
      <c r="G79" s="4">
        <v>488.6947789912</v>
      </c>
      <c r="H79" s="4">
        <v>2217.4739308671897</v>
      </c>
      <c r="I79" s="4">
        <v>2176.9869747087</v>
      </c>
      <c r="J79" s="4">
        <v>934.18274590679994</v>
      </c>
      <c r="K79" s="20">
        <v>5817.3384304738893</v>
      </c>
      <c r="L79" s="24"/>
      <c r="M79" s="19">
        <f t="shared" si="1"/>
        <v>-5817.3384304738893</v>
      </c>
      <c r="N79" s="177"/>
      <c r="O79" s="3" t="s">
        <v>1460</v>
      </c>
      <c r="P79" s="3" t="s">
        <v>1461</v>
      </c>
      <c r="Q79" s="4">
        <v>0</v>
      </c>
      <c r="R79" s="4">
        <v>0</v>
      </c>
      <c r="S79" s="4">
        <v>0</v>
      </c>
      <c r="T79" s="4">
        <v>0</v>
      </c>
      <c r="U79" s="4">
        <v>172.9979517628</v>
      </c>
      <c r="V79" s="4">
        <v>784.98577152705514</v>
      </c>
      <c r="W79" s="4">
        <v>770.65338904672763</v>
      </c>
      <c r="X79" s="4">
        <v>330.70069205101004</v>
      </c>
      <c r="Y79" s="92">
        <v>2059.3378043875928</v>
      </c>
    </row>
    <row r="80" spans="1:25" ht="21" x14ac:dyDescent="0.35">
      <c r="A80" s="3"/>
      <c r="B80" s="3" t="s">
        <v>1462</v>
      </c>
      <c r="C80" s="4">
        <v>0</v>
      </c>
      <c r="D80" s="4">
        <v>0</v>
      </c>
      <c r="E80" s="4">
        <v>0</v>
      </c>
      <c r="F80" s="4">
        <v>0</v>
      </c>
      <c r="G80" s="4">
        <v>941.32115512752</v>
      </c>
      <c r="H80" s="4">
        <v>0</v>
      </c>
      <c r="I80" s="4">
        <v>7357.1769427074696</v>
      </c>
      <c r="J80" s="4">
        <v>111.05683965599999</v>
      </c>
      <c r="K80" s="20">
        <v>8409.5549374909897</v>
      </c>
      <c r="L80" s="24"/>
      <c r="M80" s="19">
        <f t="shared" si="1"/>
        <v>-8409.5549374909897</v>
      </c>
      <c r="N80" s="177"/>
      <c r="O80" s="3"/>
      <c r="P80" s="3" t="s">
        <v>1462</v>
      </c>
      <c r="Q80" s="4">
        <v>0</v>
      </c>
      <c r="R80" s="4">
        <v>0</v>
      </c>
      <c r="S80" s="4">
        <v>0</v>
      </c>
      <c r="T80" s="4">
        <v>0</v>
      </c>
      <c r="U80" s="4">
        <v>333.22768891510992</v>
      </c>
      <c r="V80" s="4">
        <v>0</v>
      </c>
      <c r="W80" s="4">
        <v>2604.4406377148985</v>
      </c>
      <c r="X80" s="4">
        <v>39.314121238200002</v>
      </c>
      <c r="Y80" s="92">
        <v>2976.9824478682085</v>
      </c>
    </row>
    <row r="81" spans="1:25" ht="21" x14ac:dyDescent="0.35">
      <c r="A81" s="3"/>
      <c r="B81" s="3" t="s">
        <v>1463</v>
      </c>
      <c r="C81" s="4">
        <v>0</v>
      </c>
      <c r="D81" s="4">
        <v>0</v>
      </c>
      <c r="E81" s="4">
        <v>0</v>
      </c>
      <c r="F81" s="4">
        <v>0</v>
      </c>
      <c r="G81" s="4">
        <v>751.64699308880006</v>
      </c>
      <c r="H81" s="4">
        <v>157.70216762543001</v>
      </c>
      <c r="I81" s="4">
        <v>2834.8461597666101</v>
      </c>
      <c r="J81" s="4">
        <v>2309.4865338467002</v>
      </c>
      <c r="K81" s="20">
        <v>6053.6818543275403</v>
      </c>
      <c r="L81" s="24"/>
      <c r="M81" s="19">
        <f t="shared" si="1"/>
        <v>-6053.6818543275403</v>
      </c>
      <c r="N81" s="177"/>
      <c r="O81" s="3"/>
      <c r="P81" s="3" t="s">
        <v>1463</v>
      </c>
      <c r="Q81" s="4">
        <v>0</v>
      </c>
      <c r="R81" s="4">
        <v>0</v>
      </c>
      <c r="S81" s="4">
        <v>0</v>
      </c>
      <c r="T81" s="4">
        <v>0</v>
      </c>
      <c r="U81" s="4">
        <v>266.08303555331003</v>
      </c>
      <c r="V81" s="4">
        <v>55.826567339429992</v>
      </c>
      <c r="W81" s="4">
        <v>1003.5355405573611</v>
      </c>
      <c r="X81" s="4">
        <v>817.55823298228006</v>
      </c>
      <c r="Y81" s="92">
        <v>2143.0033764323812</v>
      </c>
    </row>
    <row r="82" spans="1:25" ht="21" x14ac:dyDescent="0.35">
      <c r="A82" s="3"/>
      <c r="B82" s="3" t="s">
        <v>1464</v>
      </c>
      <c r="C82" s="4">
        <v>0</v>
      </c>
      <c r="D82" s="4">
        <v>0</v>
      </c>
      <c r="E82" s="4">
        <v>0</v>
      </c>
      <c r="F82" s="4">
        <v>0</v>
      </c>
      <c r="G82" s="4">
        <v>2120.58683037015</v>
      </c>
      <c r="H82" s="4">
        <v>0</v>
      </c>
      <c r="I82" s="4">
        <v>2345.5234018040996</v>
      </c>
      <c r="J82" s="4">
        <v>0</v>
      </c>
      <c r="K82" s="20">
        <v>4466.1102321742492</v>
      </c>
      <c r="L82" s="24"/>
      <c r="M82" s="19">
        <f t="shared" si="1"/>
        <v>-4466.1102321742492</v>
      </c>
      <c r="N82" s="177"/>
      <c r="O82" s="3"/>
      <c r="P82" s="3" t="s">
        <v>1464</v>
      </c>
      <c r="Q82" s="4">
        <v>0</v>
      </c>
      <c r="R82" s="4">
        <v>0</v>
      </c>
      <c r="S82" s="4">
        <v>0</v>
      </c>
      <c r="T82" s="4">
        <v>0</v>
      </c>
      <c r="U82" s="4">
        <v>750.68773795081609</v>
      </c>
      <c r="V82" s="4">
        <v>0</v>
      </c>
      <c r="W82" s="4">
        <v>830.31528423864199</v>
      </c>
      <c r="X82" s="4">
        <v>0</v>
      </c>
      <c r="Y82" s="92">
        <v>1581.0030221894581</v>
      </c>
    </row>
    <row r="83" spans="1:25" ht="21" x14ac:dyDescent="0.35">
      <c r="A83" s="3"/>
      <c r="B83" s="3" t="s">
        <v>1465</v>
      </c>
      <c r="C83" s="4">
        <v>0</v>
      </c>
      <c r="D83" s="4">
        <v>0</v>
      </c>
      <c r="E83" s="4">
        <v>0</v>
      </c>
      <c r="F83" s="4">
        <v>0</v>
      </c>
      <c r="G83" s="4">
        <v>237.32546441500003</v>
      </c>
      <c r="H83" s="4">
        <v>0</v>
      </c>
      <c r="I83" s="4">
        <v>2914.6827089711901</v>
      </c>
      <c r="J83" s="4">
        <v>1577.7310401417001</v>
      </c>
      <c r="K83" s="20">
        <v>4729.7392135278906</v>
      </c>
      <c r="L83" s="24"/>
      <c r="M83" s="19">
        <f t="shared" si="1"/>
        <v>-4729.7392135278906</v>
      </c>
      <c r="N83" s="177"/>
      <c r="O83" s="3"/>
      <c r="P83" s="3" t="s">
        <v>1465</v>
      </c>
      <c r="Q83" s="4">
        <v>0</v>
      </c>
      <c r="R83" s="4">
        <v>0</v>
      </c>
      <c r="S83" s="4">
        <v>0</v>
      </c>
      <c r="T83" s="4">
        <v>0</v>
      </c>
      <c r="U83" s="4">
        <v>84.013214402900005</v>
      </c>
      <c r="V83" s="4">
        <v>0</v>
      </c>
      <c r="W83" s="4">
        <v>1031.7976789756501</v>
      </c>
      <c r="X83" s="4">
        <v>558.51678821040002</v>
      </c>
      <c r="Y83" s="92">
        <v>1674.3276815889503</v>
      </c>
    </row>
    <row r="84" spans="1:25" ht="21" x14ac:dyDescent="0.35">
      <c r="A84" s="3"/>
      <c r="B84" s="3" t="s">
        <v>1466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1603.3689088496999</v>
      </c>
      <c r="J84" s="4">
        <v>1234.5017062992999</v>
      </c>
      <c r="K84" s="20">
        <v>2837.8706151489996</v>
      </c>
      <c r="L84" s="24"/>
      <c r="M84" s="19">
        <f t="shared" si="1"/>
        <v>-2837.8706151489996</v>
      </c>
      <c r="N84" s="177"/>
      <c r="O84" s="3"/>
      <c r="P84" s="3" t="s">
        <v>1466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567.59259373289694</v>
      </c>
      <c r="X84" s="4">
        <v>437.01360402950002</v>
      </c>
      <c r="Y84" s="92">
        <v>1004.606197762397</v>
      </c>
    </row>
    <row r="85" spans="1:25" ht="21" x14ac:dyDescent="0.35">
      <c r="A85" s="3"/>
      <c r="B85" s="3" t="s">
        <v>1467</v>
      </c>
      <c r="C85" s="4">
        <v>0</v>
      </c>
      <c r="D85" s="4">
        <v>0</v>
      </c>
      <c r="E85" s="4">
        <v>0</v>
      </c>
      <c r="F85" s="4">
        <v>0</v>
      </c>
      <c r="G85" s="4">
        <v>122.0473209683</v>
      </c>
      <c r="H85" s="4">
        <v>0</v>
      </c>
      <c r="I85" s="4">
        <v>6167.8384994137405</v>
      </c>
      <c r="J85" s="4">
        <v>902.903843295</v>
      </c>
      <c r="K85" s="20">
        <v>7192.7896636770402</v>
      </c>
      <c r="L85" s="24"/>
      <c r="M85" s="19">
        <f t="shared" si="1"/>
        <v>-7192.7896636770402</v>
      </c>
      <c r="N85" s="177"/>
      <c r="O85" s="3"/>
      <c r="P85" s="3" t="s">
        <v>1467</v>
      </c>
      <c r="Q85" s="4">
        <v>0</v>
      </c>
      <c r="R85" s="4">
        <v>0</v>
      </c>
      <c r="S85" s="4">
        <v>0</v>
      </c>
      <c r="T85" s="4">
        <v>0</v>
      </c>
      <c r="U85" s="4">
        <v>43.204751622800003</v>
      </c>
      <c r="V85" s="4">
        <v>0</v>
      </c>
      <c r="W85" s="4">
        <v>2183.4148287895068</v>
      </c>
      <c r="X85" s="4">
        <v>319.62796052689998</v>
      </c>
      <c r="Y85" s="92">
        <v>2546.2475409392068</v>
      </c>
    </row>
    <row r="86" spans="1:25" ht="21" x14ac:dyDescent="0.35">
      <c r="A86" s="3"/>
      <c r="B86" s="3" t="s">
        <v>1468</v>
      </c>
      <c r="C86" s="4">
        <v>0</v>
      </c>
      <c r="D86" s="4">
        <v>0</v>
      </c>
      <c r="E86" s="4">
        <v>0</v>
      </c>
      <c r="F86" s="4">
        <v>0</v>
      </c>
      <c r="G86" s="4">
        <v>833.88414066361008</v>
      </c>
      <c r="H86" s="4">
        <v>0</v>
      </c>
      <c r="I86" s="4">
        <v>2321.1414300748902</v>
      </c>
      <c r="J86" s="4">
        <v>201.84828901</v>
      </c>
      <c r="K86" s="20">
        <v>3356.8738597485003</v>
      </c>
      <c r="L86" s="24"/>
      <c r="M86" s="19">
        <f t="shared" si="1"/>
        <v>-3356.8738597485003</v>
      </c>
      <c r="N86" s="177"/>
      <c r="O86" s="3"/>
      <c r="P86" s="3" t="s">
        <v>1468</v>
      </c>
      <c r="Q86" s="4">
        <v>0</v>
      </c>
      <c r="R86" s="4">
        <v>0</v>
      </c>
      <c r="S86" s="4">
        <v>0</v>
      </c>
      <c r="T86" s="4">
        <v>0</v>
      </c>
      <c r="U86" s="4">
        <v>295.19498579490602</v>
      </c>
      <c r="V86" s="4">
        <v>0</v>
      </c>
      <c r="W86" s="4">
        <v>821.68406624659701</v>
      </c>
      <c r="X86" s="4">
        <v>71.454294309600002</v>
      </c>
      <c r="Y86" s="92">
        <v>1188.333346351103</v>
      </c>
    </row>
    <row r="87" spans="1:25" ht="21" x14ac:dyDescent="0.35">
      <c r="A87" s="3"/>
      <c r="B87" s="3" t="s">
        <v>1469</v>
      </c>
      <c r="C87" s="4">
        <v>0</v>
      </c>
      <c r="D87" s="4">
        <v>0</v>
      </c>
      <c r="E87" s="4">
        <v>0</v>
      </c>
      <c r="F87" s="4">
        <v>0</v>
      </c>
      <c r="G87" s="4">
        <v>858.61245610417984</v>
      </c>
      <c r="H87" s="4">
        <v>6061.0793502618126</v>
      </c>
      <c r="I87" s="4">
        <v>4508.0507047733718</v>
      </c>
      <c r="J87" s="4">
        <v>3250.5459551165004</v>
      </c>
      <c r="K87" s="20">
        <v>14678.288466255864</v>
      </c>
      <c r="L87" s="24"/>
      <c r="M87" s="19">
        <f t="shared" si="1"/>
        <v>-14678.288466255864</v>
      </c>
      <c r="N87" s="177"/>
      <c r="O87" s="3"/>
      <c r="P87" s="3" t="s">
        <v>1469</v>
      </c>
      <c r="Q87" s="4">
        <v>0</v>
      </c>
      <c r="R87" s="4">
        <v>0</v>
      </c>
      <c r="S87" s="4">
        <v>0</v>
      </c>
      <c r="T87" s="4">
        <v>0</v>
      </c>
      <c r="U87" s="4">
        <v>303.94880946088</v>
      </c>
      <c r="V87" s="4">
        <v>2145.6220899932505</v>
      </c>
      <c r="W87" s="4">
        <v>1595.8499494899529</v>
      </c>
      <c r="X87" s="4">
        <v>1150.69326811219</v>
      </c>
      <c r="Y87" s="92">
        <v>5196.1141170562732</v>
      </c>
    </row>
    <row r="88" spans="1:25" ht="21" x14ac:dyDescent="0.35">
      <c r="A88" s="3"/>
      <c r="B88" s="3" t="s">
        <v>1470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1553.8097560695901</v>
      </c>
      <c r="J88" s="4">
        <v>896.91413603999013</v>
      </c>
      <c r="K88" s="20">
        <v>2450.7238921095804</v>
      </c>
      <c r="L88" s="24"/>
      <c r="M88" s="19">
        <f t="shared" si="1"/>
        <v>-2450.7238921095804</v>
      </c>
      <c r="N88" s="177"/>
      <c r="O88" s="3"/>
      <c r="P88" s="3" t="s">
        <v>1470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550.048653648558</v>
      </c>
      <c r="X88" s="4">
        <v>317.50760415860805</v>
      </c>
      <c r="Y88" s="92">
        <v>867.55625780716605</v>
      </c>
    </row>
    <row r="89" spans="1:25" ht="21" x14ac:dyDescent="0.35">
      <c r="A89" s="3"/>
      <c r="B89" s="3" t="s">
        <v>1471</v>
      </c>
      <c r="C89" s="4">
        <v>0</v>
      </c>
      <c r="D89" s="4">
        <v>0</v>
      </c>
      <c r="E89" s="4">
        <v>0</v>
      </c>
      <c r="F89" s="4">
        <v>0</v>
      </c>
      <c r="G89" s="4">
        <v>2155.4164514014401</v>
      </c>
      <c r="H89" s="4">
        <v>2778.5268445510987</v>
      </c>
      <c r="I89" s="4">
        <v>3026.0278727368814</v>
      </c>
      <c r="J89" s="4">
        <v>1304.9075414649001</v>
      </c>
      <c r="K89" s="20">
        <v>9264.8787101543203</v>
      </c>
      <c r="L89" s="24"/>
      <c r="M89" s="19">
        <f t="shared" si="1"/>
        <v>-9264.8787101543203</v>
      </c>
      <c r="N89" s="177"/>
      <c r="O89" s="3"/>
      <c r="P89" s="3" t="s">
        <v>1471</v>
      </c>
      <c r="Q89" s="4">
        <v>0</v>
      </c>
      <c r="R89" s="4">
        <v>0</v>
      </c>
      <c r="S89" s="4">
        <v>0</v>
      </c>
      <c r="T89" s="4">
        <v>0</v>
      </c>
      <c r="U89" s="4">
        <v>763.01742379596396</v>
      </c>
      <c r="V89" s="4">
        <v>983.59850297099035</v>
      </c>
      <c r="W89" s="4">
        <v>1071.2138669485939</v>
      </c>
      <c r="X89" s="4">
        <v>461.937269679</v>
      </c>
      <c r="Y89" s="92">
        <v>3279.7670633945486</v>
      </c>
    </row>
    <row r="90" spans="1:25" ht="21" x14ac:dyDescent="0.35">
      <c r="A90" s="3"/>
      <c r="B90" s="3" t="s">
        <v>1472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196.35029237810002</v>
      </c>
      <c r="I90" s="4">
        <v>3282.0528054712699</v>
      </c>
      <c r="J90" s="4">
        <v>1006.6361251972</v>
      </c>
      <c r="K90" s="20">
        <v>4485.0392230465704</v>
      </c>
      <c r="L90" s="24"/>
      <c r="M90" s="19">
        <f t="shared" si="1"/>
        <v>-4485.0392230465704</v>
      </c>
      <c r="N90" s="177"/>
      <c r="O90" s="3"/>
      <c r="P90" s="3" t="s">
        <v>1472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69.50800350179999</v>
      </c>
      <c r="W90" s="4">
        <v>1161.8466931374082</v>
      </c>
      <c r="X90" s="4">
        <v>356.34918831989</v>
      </c>
      <c r="Y90" s="92">
        <v>1587.7038849590981</v>
      </c>
    </row>
    <row r="91" spans="1:25" ht="21" x14ac:dyDescent="0.35">
      <c r="A91" s="3"/>
      <c r="B91" s="3" t="s">
        <v>1473</v>
      </c>
      <c r="C91" s="4">
        <v>0</v>
      </c>
      <c r="D91" s="4">
        <v>0</v>
      </c>
      <c r="E91" s="4">
        <v>0</v>
      </c>
      <c r="F91" s="4">
        <v>0</v>
      </c>
      <c r="G91" s="4">
        <v>1433.3924662858999</v>
      </c>
      <c r="H91" s="4">
        <v>0</v>
      </c>
      <c r="I91" s="4">
        <v>3034.0344392038896</v>
      </c>
      <c r="J91" s="4">
        <v>104.8133187498</v>
      </c>
      <c r="K91" s="20">
        <v>4572.2402242395892</v>
      </c>
      <c r="L91" s="24"/>
      <c r="M91" s="19">
        <f t="shared" si="1"/>
        <v>-4572.2402242395892</v>
      </c>
      <c r="N91" s="177"/>
      <c r="O91" s="3"/>
      <c r="P91" s="3" t="s">
        <v>1473</v>
      </c>
      <c r="Q91" s="4">
        <v>0</v>
      </c>
      <c r="R91" s="4">
        <v>0</v>
      </c>
      <c r="S91" s="4">
        <v>0</v>
      </c>
      <c r="T91" s="4">
        <v>0</v>
      </c>
      <c r="U91" s="4">
        <v>507.42093306484009</v>
      </c>
      <c r="V91" s="4">
        <v>0</v>
      </c>
      <c r="W91" s="4">
        <v>1074.0481914784398</v>
      </c>
      <c r="X91" s="4">
        <v>37.103914837429997</v>
      </c>
      <c r="Y91" s="92">
        <v>1618.5730393807098</v>
      </c>
    </row>
    <row r="92" spans="1:25" ht="21" x14ac:dyDescent="0.35">
      <c r="A92" s="3" t="s">
        <v>1474</v>
      </c>
      <c r="B92" s="3"/>
      <c r="C92" s="4">
        <v>0</v>
      </c>
      <c r="D92" s="4">
        <v>0</v>
      </c>
      <c r="E92" s="4">
        <v>0</v>
      </c>
      <c r="F92" s="4">
        <v>0</v>
      </c>
      <c r="G92" s="4">
        <v>9942.9280574160985</v>
      </c>
      <c r="H92" s="4">
        <v>11411.132585683632</v>
      </c>
      <c r="I92" s="4">
        <v>43125.540604551403</v>
      </c>
      <c r="J92" s="4">
        <v>13835.52807472389</v>
      </c>
      <c r="K92" s="20">
        <v>78315.129322375025</v>
      </c>
      <c r="L92" s="24">
        <v>192200</v>
      </c>
      <c r="M92" s="19">
        <f t="shared" si="1"/>
        <v>113884.87067762497</v>
      </c>
      <c r="N92" s="177"/>
      <c r="O92" s="3" t="s">
        <v>1474</v>
      </c>
      <c r="P92" s="3"/>
      <c r="Q92" s="4">
        <v>0</v>
      </c>
      <c r="R92" s="4">
        <v>0</v>
      </c>
      <c r="S92" s="4">
        <v>0</v>
      </c>
      <c r="T92" s="4">
        <v>0</v>
      </c>
      <c r="U92" s="4">
        <v>3519.7965323243261</v>
      </c>
      <c r="V92" s="4">
        <v>4039.5409353325263</v>
      </c>
      <c r="W92" s="4">
        <v>15266.441374005231</v>
      </c>
      <c r="X92" s="4">
        <v>4897.7769384550083</v>
      </c>
      <c r="Y92" s="92">
        <v>27723.555780117094</v>
      </c>
    </row>
    <row r="93" spans="1:25" ht="21" x14ac:dyDescent="0.35">
      <c r="A93" s="3" t="s">
        <v>1475</v>
      </c>
      <c r="B93" s="3" t="s">
        <v>1476</v>
      </c>
      <c r="C93" s="4">
        <v>0</v>
      </c>
      <c r="D93" s="4">
        <v>0</v>
      </c>
      <c r="E93" s="4">
        <v>0</v>
      </c>
      <c r="F93" s="4">
        <v>0</v>
      </c>
      <c r="G93" s="4">
        <v>250.20443849059998</v>
      </c>
      <c r="H93" s="4">
        <v>1269.9028596989201</v>
      </c>
      <c r="I93" s="4">
        <v>1057.4386245042199</v>
      </c>
      <c r="J93" s="4">
        <v>942.85791513622007</v>
      </c>
      <c r="K93" s="20">
        <v>3520.4038378299601</v>
      </c>
      <c r="L93" s="24"/>
      <c r="M93" s="19">
        <f t="shared" si="1"/>
        <v>-3520.4038378299601</v>
      </c>
      <c r="N93" s="177"/>
      <c r="O93" s="3" t="s">
        <v>1475</v>
      </c>
      <c r="P93" s="3" t="s">
        <v>1476</v>
      </c>
      <c r="Q93" s="4">
        <v>0</v>
      </c>
      <c r="R93" s="4">
        <v>0</v>
      </c>
      <c r="S93" s="4">
        <v>0</v>
      </c>
      <c r="T93" s="4">
        <v>0</v>
      </c>
      <c r="U93" s="4">
        <v>88.572371225699996</v>
      </c>
      <c r="V93" s="4">
        <v>449.54561233335994</v>
      </c>
      <c r="W93" s="4">
        <v>374.33327307453004</v>
      </c>
      <c r="X93" s="4">
        <v>333.77170195871798</v>
      </c>
      <c r="Y93" s="92">
        <v>1246.222958592308</v>
      </c>
    </row>
    <row r="94" spans="1:25" ht="21" x14ac:dyDescent="0.35">
      <c r="A94" s="3"/>
      <c r="B94" s="3" t="s">
        <v>1477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2384.1370400503001</v>
      </c>
      <c r="I94" s="4">
        <v>667.79302519434998</v>
      </c>
      <c r="J94" s="4">
        <v>87.5</v>
      </c>
      <c r="K94" s="20">
        <v>3139.43006524465</v>
      </c>
      <c r="L94" s="24"/>
      <c r="M94" s="19">
        <f t="shared" si="1"/>
        <v>-3139.43006524465</v>
      </c>
      <c r="N94" s="177"/>
      <c r="O94" s="3"/>
      <c r="P94" s="3" t="s">
        <v>1477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843.98451217816</v>
      </c>
      <c r="W94" s="4">
        <v>236.39873091868</v>
      </c>
      <c r="X94" s="4">
        <v>30.975000000000001</v>
      </c>
      <c r="Y94" s="92">
        <v>1111.3582430968399</v>
      </c>
    </row>
    <row r="95" spans="1:25" ht="21" x14ac:dyDescent="0.35">
      <c r="A95" s="3"/>
      <c r="B95" s="3" t="s">
        <v>194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7622.2451454185993</v>
      </c>
      <c r="I95" s="4">
        <v>1498.8941409843703</v>
      </c>
      <c r="J95" s="4">
        <v>0</v>
      </c>
      <c r="K95" s="20">
        <v>9121.1392864029694</v>
      </c>
      <c r="L95" s="24"/>
      <c r="M95" s="19">
        <f t="shared" si="1"/>
        <v>-9121.1392864029694</v>
      </c>
      <c r="N95" s="177"/>
      <c r="O95" s="3"/>
      <c r="P95" s="3" t="s">
        <v>194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2698.274781475156</v>
      </c>
      <c r="W95" s="4">
        <v>530.60852590840807</v>
      </c>
      <c r="X95" s="4">
        <v>0</v>
      </c>
      <c r="Y95" s="92">
        <v>3228.883307383564</v>
      </c>
    </row>
    <row r="96" spans="1:25" ht="21" x14ac:dyDescent="0.35">
      <c r="A96" s="3"/>
      <c r="B96" s="3" t="s">
        <v>556</v>
      </c>
      <c r="C96" s="4">
        <v>0</v>
      </c>
      <c r="D96" s="4">
        <v>0</v>
      </c>
      <c r="E96" s="4">
        <v>0</v>
      </c>
      <c r="F96" s="4">
        <v>0</v>
      </c>
      <c r="G96" s="4">
        <v>26.105174757</v>
      </c>
      <c r="H96" s="4">
        <v>2745.8427812669092</v>
      </c>
      <c r="I96" s="4">
        <v>5404.0720790488785</v>
      </c>
      <c r="J96" s="4">
        <v>877.02629684850001</v>
      </c>
      <c r="K96" s="20">
        <v>9053.0463319212886</v>
      </c>
      <c r="L96" s="24"/>
      <c r="M96" s="19">
        <f t="shared" si="1"/>
        <v>-9053.0463319212886</v>
      </c>
      <c r="N96" s="177"/>
      <c r="O96" s="3"/>
      <c r="P96" s="3" t="s">
        <v>556</v>
      </c>
      <c r="Q96" s="4">
        <v>0</v>
      </c>
      <c r="R96" s="4">
        <v>0</v>
      </c>
      <c r="S96" s="4">
        <v>0</v>
      </c>
      <c r="T96" s="4">
        <v>0</v>
      </c>
      <c r="U96" s="4">
        <v>9.2412318639799995</v>
      </c>
      <c r="V96" s="4">
        <v>972.02834456788185</v>
      </c>
      <c r="W96" s="4">
        <v>1913.0415159833651</v>
      </c>
      <c r="X96" s="4">
        <v>310.46730908464997</v>
      </c>
      <c r="Y96" s="92">
        <v>3204.778401499877</v>
      </c>
    </row>
    <row r="97" spans="1:25" ht="21" x14ac:dyDescent="0.35">
      <c r="A97" s="3"/>
      <c r="B97" s="3" t="s">
        <v>256</v>
      </c>
      <c r="C97" s="4">
        <v>0</v>
      </c>
      <c r="D97" s="4">
        <v>0</v>
      </c>
      <c r="E97" s="4">
        <v>0</v>
      </c>
      <c r="F97" s="4">
        <v>0</v>
      </c>
      <c r="G97" s="4">
        <v>11.9048755115</v>
      </c>
      <c r="H97" s="4">
        <v>208.53137412940004</v>
      </c>
      <c r="I97" s="4">
        <v>3017.4091177617702</v>
      </c>
      <c r="J97" s="4">
        <v>217.10970965218999</v>
      </c>
      <c r="K97" s="20">
        <v>3454.9550770548599</v>
      </c>
      <c r="L97" s="24"/>
      <c r="M97" s="19">
        <f t="shared" si="1"/>
        <v>-3454.9550770548599</v>
      </c>
      <c r="N97" s="177"/>
      <c r="O97" s="3"/>
      <c r="P97" s="3" t="s">
        <v>256</v>
      </c>
      <c r="Q97" s="4">
        <v>0</v>
      </c>
      <c r="R97" s="4">
        <v>0</v>
      </c>
      <c r="S97" s="4">
        <v>0</v>
      </c>
      <c r="T97" s="4">
        <v>0</v>
      </c>
      <c r="U97" s="4">
        <v>4.2143259310700003</v>
      </c>
      <c r="V97" s="4">
        <v>73.820106441809997</v>
      </c>
      <c r="W97" s="4">
        <v>1068.1628276873951</v>
      </c>
      <c r="X97" s="4">
        <v>76.85683721688001</v>
      </c>
      <c r="Y97" s="92">
        <v>1223.0540972771551</v>
      </c>
    </row>
    <row r="98" spans="1:25" ht="21" x14ac:dyDescent="0.35">
      <c r="A98" s="3"/>
      <c r="B98" s="3" t="s">
        <v>1478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2969.4018416178096</v>
      </c>
      <c r="I98" s="4">
        <v>2935.1190658176306</v>
      </c>
      <c r="J98" s="4">
        <v>1263.43616669527</v>
      </c>
      <c r="K98" s="20">
        <v>7167.9570741307107</v>
      </c>
      <c r="L98" s="24"/>
      <c r="M98" s="19">
        <f t="shared" si="1"/>
        <v>-7167.9570741307107</v>
      </c>
      <c r="N98" s="177"/>
      <c r="O98" s="3"/>
      <c r="P98" s="3" t="s">
        <v>1478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1051.1682519323201</v>
      </c>
      <c r="W98" s="4">
        <v>1039.032149299368</v>
      </c>
      <c r="X98" s="4">
        <v>447.25640301018996</v>
      </c>
      <c r="Y98" s="92">
        <v>2537.4568042418782</v>
      </c>
    </row>
    <row r="99" spans="1:25" ht="21" x14ac:dyDescent="0.35">
      <c r="A99" s="3"/>
      <c r="B99" s="3" t="s">
        <v>1479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3977.4811121970101</v>
      </c>
      <c r="I99" s="4">
        <v>1526.7904488531599</v>
      </c>
      <c r="J99" s="4">
        <v>346.12750170792998</v>
      </c>
      <c r="K99" s="20">
        <v>5850.3990627580997</v>
      </c>
      <c r="L99" s="24"/>
      <c r="M99" s="19">
        <f t="shared" si="1"/>
        <v>-5850.3990627580997</v>
      </c>
      <c r="N99" s="177"/>
      <c r="O99" s="3"/>
      <c r="P99" s="3" t="s">
        <v>1479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1408.0283137180902</v>
      </c>
      <c r="W99" s="4">
        <v>540.48381889405096</v>
      </c>
      <c r="X99" s="4">
        <v>122.52913560443001</v>
      </c>
      <c r="Y99" s="92">
        <v>2071.0412682165711</v>
      </c>
    </row>
    <row r="100" spans="1:25" ht="21" x14ac:dyDescent="0.35">
      <c r="A100" s="3"/>
      <c r="B100" s="3" t="s">
        <v>1480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797.97905738953</v>
      </c>
      <c r="I100" s="4">
        <v>1126.9474055322401</v>
      </c>
      <c r="J100" s="4">
        <v>810.55392349621002</v>
      </c>
      <c r="K100" s="20">
        <v>2735.4803864179803</v>
      </c>
      <c r="L100" s="24"/>
      <c r="M100" s="19">
        <f t="shared" si="1"/>
        <v>-2735.4803864179803</v>
      </c>
      <c r="N100" s="177"/>
      <c r="O100" s="3"/>
      <c r="P100" s="3" t="s">
        <v>1480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282.48458631578296</v>
      </c>
      <c r="W100" s="4">
        <v>398.93938155854897</v>
      </c>
      <c r="X100" s="4">
        <v>286.93608891724404</v>
      </c>
      <c r="Y100" s="92">
        <v>968.36005679157597</v>
      </c>
    </row>
    <row r="101" spans="1:25" ht="21" x14ac:dyDescent="0.35">
      <c r="A101" s="3" t="s">
        <v>1481</v>
      </c>
      <c r="B101" s="3"/>
      <c r="C101" s="4">
        <v>0</v>
      </c>
      <c r="D101" s="4">
        <v>0</v>
      </c>
      <c r="E101" s="4">
        <v>0</v>
      </c>
      <c r="F101" s="4">
        <v>0</v>
      </c>
      <c r="G101" s="4">
        <v>288.21448875909999</v>
      </c>
      <c r="H101" s="4">
        <v>21975.521211768475</v>
      </c>
      <c r="I101" s="4">
        <v>17234.46390769662</v>
      </c>
      <c r="J101" s="4">
        <v>4544.6115135363198</v>
      </c>
      <c r="K101" s="20">
        <v>44042.811121760518</v>
      </c>
      <c r="L101" s="24">
        <v>77300</v>
      </c>
      <c r="M101" s="19">
        <f t="shared" si="1"/>
        <v>33257.188878239482</v>
      </c>
      <c r="N101" s="177"/>
      <c r="O101" s="3" t="s">
        <v>1481</v>
      </c>
      <c r="P101" s="3"/>
      <c r="Q101" s="4">
        <v>0</v>
      </c>
      <c r="R101" s="4">
        <v>0</v>
      </c>
      <c r="S101" s="4">
        <v>0</v>
      </c>
      <c r="T101" s="4">
        <v>0</v>
      </c>
      <c r="U101" s="4">
        <v>102.02792902075001</v>
      </c>
      <c r="V101" s="4">
        <v>7779.3345089625618</v>
      </c>
      <c r="W101" s="4">
        <v>6101.0002233243467</v>
      </c>
      <c r="X101" s="4">
        <v>1608.7924757921119</v>
      </c>
      <c r="Y101" s="92">
        <v>15591.155137099771</v>
      </c>
    </row>
    <row r="102" spans="1:25" ht="21" x14ac:dyDescent="0.35">
      <c r="A102" s="3" t="s">
        <v>361</v>
      </c>
      <c r="B102" s="3" t="s">
        <v>561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1733.3525246868005</v>
      </c>
      <c r="I102" s="4">
        <v>2618.1213051029395</v>
      </c>
      <c r="J102" s="4">
        <v>2643.3290916596297</v>
      </c>
      <c r="K102" s="20">
        <v>6994.8029214493699</v>
      </c>
      <c r="L102" s="24"/>
      <c r="M102" s="19">
        <f t="shared" si="1"/>
        <v>-6994.8029214493699</v>
      </c>
      <c r="N102" s="177"/>
      <c r="O102" s="3" t="s">
        <v>361</v>
      </c>
      <c r="P102" s="3" t="s">
        <v>561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613.606793739007</v>
      </c>
      <c r="W102" s="4">
        <v>926.81494200604902</v>
      </c>
      <c r="X102" s="4">
        <v>935.73849844661208</v>
      </c>
      <c r="Y102" s="92">
        <v>2476.1602341916682</v>
      </c>
    </row>
    <row r="103" spans="1:25" ht="21" x14ac:dyDescent="0.35">
      <c r="A103" s="3"/>
      <c r="B103" s="3" t="s">
        <v>1482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1134.4733766398001</v>
      </c>
      <c r="I103" s="4">
        <v>1964.2972539833499</v>
      </c>
      <c r="J103" s="4">
        <v>2064.1472708033402</v>
      </c>
      <c r="K103" s="20">
        <v>5162.9179014264901</v>
      </c>
      <c r="L103" s="24"/>
      <c r="M103" s="19">
        <f t="shared" si="1"/>
        <v>-5162.9179014264901</v>
      </c>
      <c r="N103" s="177"/>
      <c r="O103" s="3"/>
      <c r="P103" s="3" t="s">
        <v>1482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401.60357533068003</v>
      </c>
      <c r="W103" s="4">
        <v>695.36122791023308</v>
      </c>
      <c r="X103" s="4">
        <v>730.70813386389602</v>
      </c>
      <c r="Y103" s="92">
        <v>1827.6729371048091</v>
      </c>
    </row>
    <row r="104" spans="1:25" ht="21" x14ac:dyDescent="0.35">
      <c r="A104" s="3"/>
      <c r="B104" s="3" t="s">
        <v>361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2942.9916961083695</v>
      </c>
      <c r="I104" s="4">
        <v>5671.9379958577883</v>
      </c>
      <c r="J104" s="4">
        <v>5886.1654163154908</v>
      </c>
      <c r="K104" s="20">
        <v>14501.095108281648</v>
      </c>
      <c r="L104" s="24"/>
      <c r="M104" s="19">
        <f t="shared" si="1"/>
        <v>-14501.095108281648</v>
      </c>
      <c r="N104" s="177"/>
      <c r="O104" s="3"/>
      <c r="P104" s="3" t="s">
        <v>361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1041.8190604225103</v>
      </c>
      <c r="W104" s="4">
        <v>2007.8660505332332</v>
      </c>
      <c r="X104" s="4">
        <v>2083.7025573761225</v>
      </c>
      <c r="Y104" s="92">
        <v>5133.3876683318667</v>
      </c>
    </row>
    <row r="105" spans="1:25" ht="21" x14ac:dyDescent="0.35">
      <c r="A105" s="3"/>
      <c r="B105" s="3" t="s">
        <v>1483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670.03312194122009</v>
      </c>
      <c r="I105" s="4">
        <v>1050.0692555108201</v>
      </c>
      <c r="J105" s="4">
        <v>1305.1498667404701</v>
      </c>
      <c r="K105" s="20">
        <v>3025.2522441925103</v>
      </c>
      <c r="L105" s="24"/>
      <c r="M105" s="19">
        <f t="shared" si="1"/>
        <v>-3025.2522441925103</v>
      </c>
      <c r="N105" s="177"/>
      <c r="O105" s="3"/>
      <c r="P105" s="3" t="s">
        <v>1483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237.19172516715102</v>
      </c>
      <c r="W105" s="4">
        <v>371.72451645082697</v>
      </c>
      <c r="X105" s="4">
        <v>462.02305282611002</v>
      </c>
      <c r="Y105" s="92">
        <v>1070.9392944440881</v>
      </c>
    </row>
    <row r="106" spans="1:25" ht="21" x14ac:dyDescent="0.35">
      <c r="A106" s="3" t="s">
        <v>1484</v>
      </c>
      <c r="B106" s="3"/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6480.8507193761907</v>
      </c>
      <c r="I106" s="4">
        <v>11304.425810454897</v>
      </c>
      <c r="J106" s="4">
        <v>11898.791645518932</v>
      </c>
      <c r="K106" s="20">
        <v>29684.068175350018</v>
      </c>
      <c r="L106" s="24">
        <v>40200</v>
      </c>
      <c r="M106" s="19">
        <f t="shared" si="1"/>
        <v>10515.931824649982</v>
      </c>
      <c r="N106" s="177"/>
      <c r="O106" s="3" t="s">
        <v>1484</v>
      </c>
      <c r="P106" s="3"/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2294.2211546593485</v>
      </c>
      <c r="W106" s="4">
        <v>4001.766736900342</v>
      </c>
      <c r="X106" s="4">
        <v>4212.1722425127409</v>
      </c>
      <c r="Y106" s="92">
        <v>10508.160134072432</v>
      </c>
    </row>
    <row r="107" spans="1:25" ht="21" x14ac:dyDescent="0.35">
      <c r="A107" s="3" t="s">
        <v>1485</v>
      </c>
      <c r="B107" s="3" t="s">
        <v>1486</v>
      </c>
      <c r="C107" s="4">
        <v>0</v>
      </c>
      <c r="D107" s="4">
        <v>0</v>
      </c>
      <c r="E107" s="4">
        <v>0</v>
      </c>
      <c r="F107" s="4">
        <v>0</v>
      </c>
      <c r="G107" s="4">
        <v>4873.0790788643289</v>
      </c>
      <c r="H107" s="4">
        <v>8348.1975227106977</v>
      </c>
      <c r="I107" s="4">
        <v>2170.4654620187098</v>
      </c>
      <c r="J107" s="4">
        <v>99.293939907899997</v>
      </c>
      <c r="K107" s="20">
        <v>15491.036003501638</v>
      </c>
      <c r="L107" s="24"/>
      <c r="M107" s="19">
        <f t="shared" si="1"/>
        <v>-15491.036003501638</v>
      </c>
      <c r="N107" s="177"/>
      <c r="O107" s="3" t="s">
        <v>1485</v>
      </c>
      <c r="P107" s="3" t="s">
        <v>1486</v>
      </c>
      <c r="Q107" s="4">
        <v>0</v>
      </c>
      <c r="R107" s="4">
        <v>0</v>
      </c>
      <c r="S107" s="4">
        <v>0</v>
      </c>
      <c r="T107" s="4">
        <v>0</v>
      </c>
      <c r="U107" s="4">
        <v>1725.0699939184303</v>
      </c>
      <c r="V107" s="4">
        <v>2955.2619230405708</v>
      </c>
      <c r="W107" s="4">
        <v>768.34477355473916</v>
      </c>
      <c r="X107" s="4">
        <v>35.150054727400004</v>
      </c>
      <c r="Y107" s="92">
        <v>5483.8267452411401</v>
      </c>
    </row>
    <row r="108" spans="1:25" ht="21" x14ac:dyDescent="0.35">
      <c r="A108" s="3"/>
      <c r="B108" s="3" t="s">
        <v>635</v>
      </c>
      <c r="C108" s="4">
        <v>0</v>
      </c>
      <c r="D108" s="4">
        <v>0</v>
      </c>
      <c r="E108" s="4">
        <v>0</v>
      </c>
      <c r="F108" s="4">
        <v>0</v>
      </c>
      <c r="G108" s="4">
        <v>3179.6938480023896</v>
      </c>
      <c r="H108" s="4">
        <v>5519.0486307411002</v>
      </c>
      <c r="I108" s="4">
        <v>2974.9385998900507</v>
      </c>
      <c r="J108" s="4">
        <v>491.00168181290002</v>
      </c>
      <c r="K108" s="20">
        <v>12164.682760446442</v>
      </c>
      <c r="L108" s="24"/>
      <c r="M108" s="19">
        <f t="shared" si="1"/>
        <v>-12164.682760446442</v>
      </c>
      <c r="N108" s="177"/>
      <c r="O108" s="3"/>
      <c r="P108" s="3" t="s">
        <v>635</v>
      </c>
      <c r="Q108" s="4">
        <v>0</v>
      </c>
      <c r="R108" s="4">
        <v>0</v>
      </c>
      <c r="S108" s="4">
        <v>0</v>
      </c>
      <c r="T108" s="4">
        <v>0</v>
      </c>
      <c r="U108" s="4">
        <v>1125.6116221920499</v>
      </c>
      <c r="V108" s="4">
        <v>1953.74321528173</v>
      </c>
      <c r="W108" s="4">
        <v>1053.1282643611019</v>
      </c>
      <c r="X108" s="4">
        <v>173.81459536169999</v>
      </c>
      <c r="Y108" s="92">
        <v>4306.2976971965827</v>
      </c>
    </row>
    <row r="109" spans="1:25" ht="21" x14ac:dyDescent="0.35">
      <c r="A109" s="3"/>
      <c r="B109" s="3" t="s">
        <v>1487</v>
      </c>
      <c r="C109" s="4">
        <v>0</v>
      </c>
      <c r="D109" s="4">
        <v>0</v>
      </c>
      <c r="E109" s="4">
        <v>0</v>
      </c>
      <c r="F109" s="4">
        <v>0</v>
      </c>
      <c r="G109" s="4">
        <v>4384.5528618314293</v>
      </c>
      <c r="H109" s="4">
        <v>2451.2235345118802</v>
      </c>
      <c r="I109" s="4">
        <v>1839.0717059738404</v>
      </c>
      <c r="J109" s="4">
        <v>0</v>
      </c>
      <c r="K109" s="20">
        <v>8674.8481023171498</v>
      </c>
      <c r="L109" s="24"/>
      <c r="M109" s="19">
        <f t="shared" si="1"/>
        <v>-8674.8481023171498</v>
      </c>
      <c r="N109" s="177"/>
      <c r="O109" s="3"/>
      <c r="P109" s="3" t="s">
        <v>1487</v>
      </c>
      <c r="Q109" s="4">
        <v>0</v>
      </c>
      <c r="R109" s="4">
        <v>0</v>
      </c>
      <c r="S109" s="4">
        <v>0</v>
      </c>
      <c r="T109" s="4">
        <v>0</v>
      </c>
      <c r="U109" s="4">
        <v>1552.1317130883394</v>
      </c>
      <c r="V109" s="4">
        <v>867.73313121711806</v>
      </c>
      <c r="W109" s="4">
        <v>651.03138391478001</v>
      </c>
      <c r="X109" s="4">
        <v>0</v>
      </c>
      <c r="Y109" s="92">
        <v>3070.8962282202374</v>
      </c>
    </row>
    <row r="110" spans="1:25" ht="21" x14ac:dyDescent="0.35">
      <c r="A110" s="3"/>
      <c r="B110" s="3" t="s">
        <v>1488</v>
      </c>
      <c r="C110" s="4">
        <v>0</v>
      </c>
      <c r="D110" s="4">
        <v>0</v>
      </c>
      <c r="E110" s="4">
        <v>0</v>
      </c>
      <c r="F110" s="4">
        <v>0</v>
      </c>
      <c r="G110" s="4">
        <v>6956.3187875809917</v>
      </c>
      <c r="H110" s="4">
        <v>6661.8469144061892</v>
      </c>
      <c r="I110" s="4">
        <v>1355.4006067967202</v>
      </c>
      <c r="J110" s="4">
        <v>1492.8678650700001</v>
      </c>
      <c r="K110" s="20">
        <v>16466.434173853901</v>
      </c>
      <c r="L110" s="24"/>
      <c r="M110" s="19">
        <f t="shared" si="1"/>
        <v>-16466.434173853901</v>
      </c>
      <c r="N110" s="177"/>
      <c r="O110" s="3"/>
      <c r="P110" s="3" t="s">
        <v>1488</v>
      </c>
      <c r="Q110" s="4">
        <v>0</v>
      </c>
      <c r="R110" s="4">
        <v>0</v>
      </c>
      <c r="S110" s="4">
        <v>0</v>
      </c>
      <c r="T110" s="4">
        <v>0</v>
      </c>
      <c r="U110" s="4">
        <v>2462.5368508027609</v>
      </c>
      <c r="V110" s="4">
        <v>2358.2938076996902</v>
      </c>
      <c r="W110" s="4">
        <v>479.81181480604408</v>
      </c>
      <c r="X110" s="4">
        <v>528.47522423500004</v>
      </c>
      <c r="Y110" s="92">
        <v>5829.1176975434955</v>
      </c>
    </row>
    <row r="111" spans="1:25" ht="21" x14ac:dyDescent="0.35">
      <c r="A111" s="3"/>
      <c r="B111" s="3" t="s">
        <v>1489</v>
      </c>
      <c r="C111" s="4">
        <v>0</v>
      </c>
      <c r="D111" s="4">
        <v>0</v>
      </c>
      <c r="E111" s="4">
        <v>0</v>
      </c>
      <c r="F111" s="4">
        <v>0</v>
      </c>
      <c r="G111" s="4">
        <v>2240.6079557340809</v>
      </c>
      <c r="H111" s="4">
        <v>5301.1482253111099</v>
      </c>
      <c r="I111" s="4">
        <v>2536.1796278572797</v>
      </c>
      <c r="J111" s="4">
        <v>0</v>
      </c>
      <c r="K111" s="20">
        <v>10077.93580890247</v>
      </c>
      <c r="L111" s="24"/>
      <c r="M111" s="19">
        <f t="shared" si="1"/>
        <v>-10077.93580890247</v>
      </c>
      <c r="N111" s="177"/>
      <c r="O111" s="3"/>
      <c r="P111" s="3" t="s">
        <v>1489</v>
      </c>
      <c r="Q111" s="4">
        <v>0</v>
      </c>
      <c r="R111" s="4">
        <v>0</v>
      </c>
      <c r="S111" s="4">
        <v>0</v>
      </c>
      <c r="T111" s="4">
        <v>0</v>
      </c>
      <c r="U111" s="4">
        <v>793.17521632947</v>
      </c>
      <c r="V111" s="4">
        <v>1876.6064717594302</v>
      </c>
      <c r="W111" s="4">
        <v>897.8075882613233</v>
      </c>
      <c r="X111" s="4">
        <v>0</v>
      </c>
      <c r="Y111" s="92">
        <v>3567.5892763502238</v>
      </c>
    </row>
    <row r="112" spans="1:25" ht="21" x14ac:dyDescent="0.35">
      <c r="A112" s="3"/>
      <c r="B112" s="3" t="s">
        <v>1490</v>
      </c>
      <c r="C112" s="4">
        <v>0</v>
      </c>
      <c r="D112" s="4">
        <v>0</v>
      </c>
      <c r="E112" s="4">
        <v>0</v>
      </c>
      <c r="F112" s="4">
        <v>0</v>
      </c>
      <c r="G112" s="4">
        <v>3525.8029908588906</v>
      </c>
      <c r="H112" s="4">
        <v>3393.61644104693</v>
      </c>
      <c r="I112" s="4">
        <v>1743.8269875300002</v>
      </c>
      <c r="J112" s="4">
        <v>0</v>
      </c>
      <c r="K112" s="20">
        <v>8663.2464194358217</v>
      </c>
      <c r="L112" s="24"/>
      <c r="M112" s="19">
        <f t="shared" si="1"/>
        <v>-8663.2464194358217</v>
      </c>
      <c r="N112" s="177"/>
      <c r="O112" s="3"/>
      <c r="P112" s="3" t="s">
        <v>1490</v>
      </c>
      <c r="Q112" s="4">
        <v>0</v>
      </c>
      <c r="R112" s="4">
        <v>0</v>
      </c>
      <c r="S112" s="4">
        <v>0</v>
      </c>
      <c r="T112" s="4">
        <v>0</v>
      </c>
      <c r="U112" s="4">
        <v>1248.1342587644901</v>
      </c>
      <c r="V112" s="4">
        <v>1201.340220129993</v>
      </c>
      <c r="W112" s="4">
        <v>617.314753585468</v>
      </c>
      <c r="X112" s="4">
        <v>0</v>
      </c>
      <c r="Y112" s="92">
        <v>3066.7892324799514</v>
      </c>
    </row>
    <row r="113" spans="1:25" ht="21" x14ac:dyDescent="0.35">
      <c r="A113" s="3"/>
      <c r="B113" s="3" t="s">
        <v>1485</v>
      </c>
      <c r="C113" s="4">
        <v>0</v>
      </c>
      <c r="D113" s="4">
        <v>0</v>
      </c>
      <c r="E113" s="4">
        <v>0</v>
      </c>
      <c r="F113" s="4">
        <v>0</v>
      </c>
      <c r="G113" s="4">
        <v>2230.8909056554999</v>
      </c>
      <c r="H113" s="4">
        <v>1167.9671761328</v>
      </c>
      <c r="I113" s="4">
        <v>245.89828319381002</v>
      </c>
      <c r="J113" s="4">
        <v>0</v>
      </c>
      <c r="K113" s="20">
        <v>3644.75636498211</v>
      </c>
      <c r="L113" s="24"/>
      <c r="M113" s="19">
        <f t="shared" si="1"/>
        <v>-3644.75636498211</v>
      </c>
      <c r="N113" s="177"/>
      <c r="O113" s="3"/>
      <c r="P113" s="3" t="s">
        <v>1485</v>
      </c>
      <c r="Q113" s="4">
        <v>0</v>
      </c>
      <c r="R113" s="4">
        <v>0</v>
      </c>
      <c r="S113" s="4">
        <v>0</v>
      </c>
      <c r="T113" s="4">
        <v>0</v>
      </c>
      <c r="U113" s="4">
        <v>789.73538060194983</v>
      </c>
      <c r="V113" s="4">
        <v>413.46038035091004</v>
      </c>
      <c r="W113" s="4">
        <v>87.047992250658012</v>
      </c>
      <c r="X113" s="4">
        <v>0</v>
      </c>
      <c r="Y113" s="92">
        <v>1290.2437532035178</v>
      </c>
    </row>
    <row r="114" spans="1:25" ht="21" x14ac:dyDescent="0.35">
      <c r="A114" s="3"/>
      <c r="B114" s="3" t="s">
        <v>1491</v>
      </c>
      <c r="C114" s="4">
        <v>0</v>
      </c>
      <c r="D114" s="4">
        <v>0</v>
      </c>
      <c r="E114" s="4">
        <v>0</v>
      </c>
      <c r="F114" s="4">
        <v>0</v>
      </c>
      <c r="G114" s="4">
        <v>4017.6530985175</v>
      </c>
      <c r="H114" s="4">
        <v>4451.5429100261008</v>
      </c>
      <c r="I114" s="4">
        <v>2825.6190389654494</v>
      </c>
      <c r="J114" s="4">
        <v>407.7811784699</v>
      </c>
      <c r="K114" s="20">
        <v>11702.59622597895</v>
      </c>
      <c r="L114" s="24"/>
      <c r="M114" s="19">
        <f t="shared" si="1"/>
        <v>-11702.59622597895</v>
      </c>
      <c r="N114" s="177"/>
      <c r="O114" s="3"/>
      <c r="P114" s="3" t="s">
        <v>1491</v>
      </c>
      <c r="Q114" s="4">
        <v>0</v>
      </c>
      <c r="R114" s="4">
        <v>0</v>
      </c>
      <c r="S114" s="4">
        <v>0</v>
      </c>
      <c r="T114" s="4">
        <v>0</v>
      </c>
      <c r="U114" s="4">
        <v>1422.24919687634</v>
      </c>
      <c r="V114" s="4">
        <v>1575.8461901490298</v>
      </c>
      <c r="W114" s="4">
        <v>1000.2691397936368</v>
      </c>
      <c r="X114" s="4">
        <v>144.35453717830001</v>
      </c>
      <c r="Y114" s="92">
        <v>4142.7190639973069</v>
      </c>
    </row>
    <row r="115" spans="1:25" ht="21" x14ac:dyDescent="0.35">
      <c r="A115" s="3"/>
      <c r="B115" s="3" t="s">
        <v>1492</v>
      </c>
      <c r="C115" s="4">
        <v>0</v>
      </c>
      <c r="D115" s="4">
        <v>0</v>
      </c>
      <c r="E115" s="4">
        <v>0</v>
      </c>
      <c r="F115" s="4">
        <v>0</v>
      </c>
      <c r="G115" s="4">
        <v>5548.9655186762402</v>
      </c>
      <c r="H115" s="4">
        <v>3217.7843901343999</v>
      </c>
      <c r="I115" s="4">
        <v>1501.4357034449797</v>
      </c>
      <c r="J115" s="4">
        <v>292.21096547107004</v>
      </c>
      <c r="K115" s="20">
        <v>10560.396577726689</v>
      </c>
      <c r="L115" s="24"/>
      <c r="M115" s="19">
        <f t="shared" si="1"/>
        <v>-10560.396577726689</v>
      </c>
      <c r="N115" s="177"/>
      <c r="O115" s="3"/>
      <c r="P115" s="3" t="s">
        <v>1492</v>
      </c>
      <c r="Q115" s="4">
        <v>0</v>
      </c>
      <c r="R115" s="4">
        <v>0</v>
      </c>
      <c r="S115" s="4">
        <v>0</v>
      </c>
      <c r="T115" s="4">
        <v>0</v>
      </c>
      <c r="U115" s="4">
        <v>1964.333793611665</v>
      </c>
      <c r="V115" s="4">
        <v>1139.0956741073503</v>
      </c>
      <c r="W115" s="4">
        <v>531.50823901950082</v>
      </c>
      <c r="X115" s="4">
        <v>103.44268177671098</v>
      </c>
      <c r="Y115" s="92">
        <v>3738.3803885152274</v>
      </c>
    </row>
    <row r="116" spans="1:25" ht="21" x14ac:dyDescent="0.35">
      <c r="A116" s="3" t="s">
        <v>1493</v>
      </c>
      <c r="B116" s="3"/>
      <c r="C116" s="4">
        <v>0</v>
      </c>
      <c r="D116" s="4">
        <v>0</v>
      </c>
      <c r="E116" s="4">
        <v>0</v>
      </c>
      <c r="F116" s="4">
        <v>0</v>
      </c>
      <c r="G116" s="4">
        <v>36957.565045721356</v>
      </c>
      <c r="H116" s="4">
        <v>40512.375745021207</v>
      </c>
      <c r="I116" s="4">
        <v>17192.83601567084</v>
      </c>
      <c r="J116" s="4">
        <v>2783.1556307317705</v>
      </c>
      <c r="K116" s="20">
        <v>97445.932437145166</v>
      </c>
      <c r="L116" s="24">
        <v>161300</v>
      </c>
      <c r="M116" s="19">
        <f t="shared" si="1"/>
        <v>63854.067562854834</v>
      </c>
      <c r="N116" s="177"/>
      <c r="O116" s="3" t="s">
        <v>1493</v>
      </c>
      <c r="P116" s="3"/>
      <c r="Q116" s="4">
        <v>0</v>
      </c>
      <c r="R116" s="4">
        <v>0</v>
      </c>
      <c r="S116" s="4">
        <v>0</v>
      </c>
      <c r="T116" s="4">
        <v>0</v>
      </c>
      <c r="U116" s="4">
        <v>13082.978026185494</v>
      </c>
      <c r="V116" s="4">
        <v>14341.381013735823</v>
      </c>
      <c r="W116" s="4">
        <v>6086.2639495472531</v>
      </c>
      <c r="X116" s="4">
        <v>985.23709327911104</v>
      </c>
      <c r="Y116" s="92">
        <v>34495.860082747684</v>
      </c>
    </row>
    <row r="117" spans="1:25" ht="21" x14ac:dyDescent="0.35">
      <c r="A117" s="221" t="s">
        <v>142</v>
      </c>
      <c r="B117" s="222"/>
      <c r="C117" s="92">
        <v>14.348574896900001</v>
      </c>
      <c r="D117" s="92">
        <v>0</v>
      </c>
      <c r="E117" s="92">
        <v>0</v>
      </c>
      <c r="F117" s="92">
        <v>0</v>
      </c>
      <c r="G117" s="92">
        <v>145823.12729763743</v>
      </c>
      <c r="H117" s="92">
        <v>202879.49393653774</v>
      </c>
      <c r="I117" s="92">
        <v>217918.57767742715</v>
      </c>
      <c r="J117" s="92">
        <v>98102.332292731124</v>
      </c>
      <c r="K117" s="92">
        <v>664737.87977923034</v>
      </c>
      <c r="L117" s="92">
        <f>SUM(L11:L116)</f>
        <v>1258700</v>
      </c>
      <c r="M117" s="92">
        <f t="shared" si="1"/>
        <v>593962.12022076966</v>
      </c>
      <c r="N117" s="177"/>
      <c r="O117" s="221" t="s">
        <v>142</v>
      </c>
      <c r="P117" s="222"/>
      <c r="Q117" s="92">
        <v>6.7294816266500002</v>
      </c>
      <c r="R117" s="92">
        <v>0</v>
      </c>
      <c r="S117" s="92">
        <v>0</v>
      </c>
      <c r="T117" s="92">
        <v>0</v>
      </c>
      <c r="U117" s="92">
        <v>51621.387063366121</v>
      </c>
      <c r="V117" s="92">
        <v>71819.340853529706</v>
      </c>
      <c r="W117" s="92">
        <v>77143.176497805849</v>
      </c>
      <c r="X117" s="92">
        <v>34728.225631631307</v>
      </c>
      <c r="Y117" s="92">
        <v>235318.85952795952</v>
      </c>
    </row>
    <row r="118" spans="1:25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117:P117"/>
    <mergeCell ref="B5:M5"/>
    <mergeCell ref="B6:M6"/>
    <mergeCell ref="A117:B117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116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3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9" max="9" width="12" customWidth="1"/>
    <col min="11" max="13" width="10.5" customWidth="1"/>
    <col min="14" max="14" width="7.625" style="37" customWidth="1"/>
    <col min="15" max="15" width="18.875" customWidth="1"/>
    <col min="16" max="16" width="19.25" customWidth="1"/>
    <col min="17" max="24" width="10.625" customWidth="1"/>
    <col min="25" max="25" width="18.375" customWidth="1"/>
    <col min="26" max="26" width="6.2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1494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5510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3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63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63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63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1495</v>
      </c>
      <c r="B11" s="3" t="s">
        <v>1495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3461.3213313648394</v>
      </c>
      <c r="I11" s="4">
        <v>2692.9706994339008</v>
      </c>
      <c r="J11" s="4">
        <v>891.09663690737</v>
      </c>
      <c r="K11" s="20">
        <v>7045.3886677061109</v>
      </c>
      <c r="L11" s="24"/>
      <c r="M11" s="19">
        <f>SUM(L11-K11)</f>
        <v>-7045.3886677061109</v>
      </c>
      <c r="N11" s="92"/>
      <c r="O11" s="3" t="s">
        <v>1495</v>
      </c>
      <c r="P11" s="3" t="s">
        <v>1495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1014.1671500898337</v>
      </c>
      <c r="W11" s="4">
        <v>789.04041493474108</v>
      </c>
      <c r="X11" s="4">
        <v>261.09131461377598</v>
      </c>
      <c r="Y11" s="92">
        <v>2064.2988796383506</v>
      </c>
    </row>
    <row r="12" spans="1:27" ht="21" x14ac:dyDescent="0.35">
      <c r="A12" s="3"/>
      <c r="B12" s="3" t="s">
        <v>970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9862.7663747659972</v>
      </c>
      <c r="I12" s="4">
        <v>8970.4348939782303</v>
      </c>
      <c r="J12" s="4">
        <v>1514.0166536167701</v>
      </c>
      <c r="K12" s="20">
        <v>20347.217922360996</v>
      </c>
      <c r="L12" s="24"/>
      <c r="M12" s="19">
        <f t="shared" ref="M12:M75" si="0">SUM(L12-K12)</f>
        <v>-20347.217922360996</v>
      </c>
      <c r="N12" s="92"/>
      <c r="O12" s="3"/>
      <c r="P12" s="3" t="s">
        <v>970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2889.7905478048497</v>
      </c>
      <c r="W12" s="4">
        <v>2628.3374239326499</v>
      </c>
      <c r="X12" s="4">
        <v>443.60687950919703</v>
      </c>
      <c r="Y12" s="92">
        <v>5961.734851246697</v>
      </c>
    </row>
    <row r="13" spans="1:27" ht="21" x14ac:dyDescent="0.35">
      <c r="A13" s="3"/>
      <c r="B13" s="3" t="s">
        <v>1496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4211.3767066054297</v>
      </c>
      <c r="I13" s="4">
        <v>2924.5229504775302</v>
      </c>
      <c r="J13" s="4">
        <v>2109.0823988715006</v>
      </c>
      <c r="K13" s="20">
        <v>9244.9820559544605</v>
      </c>
      <c r="L13" s="24"/>
      <c r="M13" s="19">
        <f t="shared" si="0"/>
        <v>-9244.9820559544605</v>
      </c>
      <c r="N13" s="92"/>
      <c r="O13" s="3"/>
      <c r="P13" s="3" t="s">
        <v>1496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1233.9333750356402</v>
      </c>
      <c r="W13" s="4">
        <v>856.88522449119478</v>
      </c>
      <c r="X13" s="4">
        <v>617.96114286916293</v>
      </c>
      <c r="Y13" s="92">
        <v>2708.7797423959978</v>
      </c>
    </row>
    <row r="14" spans="1:27" ht="21" x14ac:dyDescent="0.35">
      <c r="A14" s="3"/>
      <c r="B14" s="3" t="s">
        <v>1497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2772.7968126546402</v>
      </c>
      <c r="I14" s="4">
        <v>2795.8053233639803</v>
      </c>
      <c r="J14" s="4">
        <v>4176.1331492047702</v>
      </c>
      <c r="K14" s="20">
        <v>9744.7352852233907</v>
      </c>
      <c r="L14" s="24"/>
      <c r="M14" s="19">
        <f t="shared" si="0"/>
        <v>-9744.7352852233907</v>
      </c>
      <c r="N14" s="92"/>
      <c r="O14" s="3"/>
      <c r="P14" s="3" t="s">
        <v>1497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812.42946610741592</v>
      </c>
      <c r="W14" s="4">
        <v>819.17095974500603</v>
      </c>
      <c r="X14" s="4">
        <v>1223.6070127170929</v>
      </c>
      <c r="Y14" s="92">
        <v>2855.207438569515</v>
      </c>
    </row>
    <row r="15" spans="1:27" ht="21" x14ac:dyDescent="0.35">
      <c r="A15" s="3"/>
      <c r="B15" s="3" t="s">
        <v>1498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68.75</v>
      </c>
      <c r="I15" s="4">
        <v>4876.6374558375501</v>
      </c>
      <c r="J15" s="4">
        <v>4942.8466760683186</v>
      </c>
      <c r="K15" s="20">
        <v>9888.2341319058687</v>
      </c>
      <c r="L15" s="24"/>
      <c r="M15" s="19">
        <f t="shared" si="0"/>
        <v>-9888.2341319058687</v>
      </c>
      <c r="N15" s="92"/>
      <c r="O15" s="3"/>
      <c r="P15" s="3" t="s">
        <v>1498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20.143750000000001</v>
      </c>
      <c r="W15" s="4">
        <v>1428.8547745600699</v>
      </c>
      <c r="X15" s="4">
        <v>1448.254076087517</v>
      </c>
      <c r="Y15" s="92">
        <v>2897.2526006475869</v>
      </c>
    </row>
    <row r="16" spans="1:27" ht="21" x14ac:dyDescent="0.35">
      <c r="A16" s="3" t="s">
        <v>1499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20377.011225390906</v>
      </c>
      <c r="I16" s="4">
        <v>22260.371323091193</v>
      </c>
      <c r="J16" s="4">
        <v>13633.17551466873</v>
      </c>
      <c r="K16" s="20">
        <v>56270.558063150827</v>
      </c>
      <c r="L16" s="24">
        <v>75300</v>
      </c>
      <c r="M16" s="19">
        <f t="shared" si="0"/>
        <v>19029.441936849173</v>
      </c>
      <c r="N16" s="92"/>
      <c r="O16" s="3" t="s">
        <v>1499</v>
      </c>
      <c r="P16" s="3"/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5970.464289037739</v>
      </c>
      <c r="W16" s="4">
        <v>6522.2887976636621</v>
      </c>
      <c r="X16" s="4">
        <v>3994.5204257967462</v>
      </c>
      <c r="Y16" s="92">
        <v>16487.273512498145</v>
      </c>
    </row>
    <row r="17" spans="1:25" ht="21" x14ac:dyDescent="0.35">
      <c r="A17" s="3" t="s">
        <v>1500</v>
      </c>
      <c r="B17" s="3" t="s">
        <v>1500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745.30209902479987</v>
      </c>
      <c r="J17" s="4">
        <v>247.50167165170001</v>
      </c>
      <c r="K17" s="20">
        <v>992.80377067649988</v>
      </c>
      <c r="L17" s="24"/>
      <c r="M17" s="19">
        <f t="shared" si="0"/>
        <v>-992.80377067649988</v>
      </c>
      <c r="N17" s="92"/>
      <c r="O17" s="3" t="s">
        <v>1500</v>
      </c>
      <c r="P17" s="3" t="s">
        <v>1500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218.3735150146</v>
      </c>
      <c r="X17" s="4">
        <v>72.517989793929999</v>
      </c>
      <c r="Y17" s="92">
        <v>290.89150480852999</v>
      </c>
    </row>
    <row r="18" spans="1:25" ht="21" x14ac:dyDescent="0.35">
      <c r="A18" s="3"/>
      <c r="B18" s="3" t="s">
        <v>1501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727.57825085849004</v>
      </c>
      <c r="I18" s="4">
        <v>1998.08875950006</v>
      </c>
      <c r="J18" s="4">
        <v>235.55530133189995</v>
      </c>
      <c r="K18" s="20">
        <v>2961.2223116904502</v>
      </c>
      <c r="L18" s="24"/>
      <c r="M18" s="19">
        <f t="shared" si="0"/>
        <v>-2961.2223116904502</v>
      </c>
      <c r="N18" s="92"/>
      <c r="O18" s="3"/>
      <c r="P18" s="3" t="s">
        <v>1501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213.18042750154001</v>
      </c>
      <c r="W18" s="4">
        <v>585.44000653331</v>
      </c>
      <c r="X18" s="4">
        <v>69.017703290199989</v>
      </c>
      <c r="Y18" s="92">
        <v>867.63813732504991</v>
      </c>
    </row>
    <row r="19" spans="1:25" ht="21" x14ac:dyDescent="0.35">
      <c r="A19" s="3"/>
      <c r="B19" s="3" t="s">
        <v>1251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2231.9652666955999</v>
      </c>
      <c r="J19" s="4">
        <v>5.0660087729000001</v>
      </c>
      <c r="K19" s="20">
        <v>2237.0312754685001</v>
      </c>
      <c r="L19" s="24"/>
      <c r="M19" s="19">
        <f t="shared" si="0"/>
        <v>-2237.0312754685001</v>
      </c>
      <c r="N19" s="92"/>
      <c r="O19" s="3"/>
      <c r="P19" s="3" t="s">
        <v>1251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653.96582314210002</v>
      </c>
      <c r="X19" s="4">
        <v>1.4843405704599999</v>
      </c>
      <c r="Y19" s="92">
        <v>655.45016371255997</v>
      </c>
    </row>
    <row r="20" spans="1:25" ht="21" x14ac:dyDescent="0.35">
      <c r="A20" s="3"/>
      <c r="B20" s="3" t="s">
        <v>1502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8086.21836687839</v>
      </c>
      <c r="I20" s="4">
        <v>591.11789817809995</v>
      </c>
      <c r="J20" s="4">
        <v>402.19090926811998</v>
      </c>
      <c r="K20" s="20">
        <v>9079.5271743246103</v>
      </c>
      <c r="L20" s="24"/>
      <c r="M20" s="19">
        <f t="shared" si="0"/>
        <v>-9079.5271743246103</v>
      </c>
      <c r="N20" s="92"/>
      <c r="O20" s="3"/>
      <c r="P20" s="3" t="s">
        <v>1502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2369.2619814949103</v>
      </c>
      <c r="W20" s="4">
        <v>173.19754416617999</v>
      </c>
      <c r="X20" s="4">
        <v>117.84193641560499</v>
      </c>
      <c r="Y20" s="92">
        <v>2660.3014620766949</v>
      </c>
    </row>
    <row r="21" spans="1:25" ht="21" x14ac:dyDescent="0.35">
      <c r="A21" s="3"/>
      <c r="B21" s="3" t="s">
        <v>316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1363.6268365400001</v>
      </c>
      <c r="I21" s="4">
        <v>4437.6380030576001</v>
      </c>
      <c r="J21" s="4">
        <v>424.03327899620001</v>
      </c>
      <c r="K21" s="20">
        <v>6225.2981185938006</v>
      </c>
      <c r="L21" s="24"/>
      <c r="M21" s="19">
        <f t="shared" si="0"/>
        <v>-6225.2981185938006</v>
      </c>
      <c r="N21" s="92"/>
      <c r="O21" s="3"/>
      <c r="P21" s="3" t="s">
        <v>316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399.54266310600002</v>
      </c>
      <c r="W21" s="4">
        <v>1300.22793489632</v>
      </c>
      <c r="X21" s="4">
        <v>124.24175074589999</v>
      </c>
      <c r="Y21" s="92">
        <v>1824.0123487482199</v>
      </c>
    </row>
    <row r="22" spans="1:25" ht="21" x14ac:dyDescent="0.35">
      <c r="A22" s="3" t="s">
        <v>1503</v>
      </c>
      <c r="B22" s="3"/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10177.423454276879</v>
      </c>
      <c r="I22" s="4">
        <v>10004.11202645616</v>
      </c>
      <c r="J22" s="4">
        <v>1314.3471700208199</v>
      </c>
      <c r="K22" s="20">
        <v>21495.882650753862</v>
      </c>
      <c r="L22" s="24">
        <v>39190</v>
      </c>
      <c r="M22" s="19">
        <f t="shared" si="0"/>
        <v>17694.117349246138</v>
      </c>
      <c r="N22" s="92"/>
      <c r="O22" s="3" t="s">
        <v>1503</v>
      </c>
      <c r="P22" s="3"/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2981.9850721024504</v>
      </c>
      <c r="W22" s="4">
        <v>2931.20482375251</v>
      </c>
      <c r="X22" s="4">
        <v>385.10372081609501</v>
      </c>
      <c r="Y22" s="92">
        <v>6298.2936166710542</v>
      </c>
    </row>
    <row r="23" spans="1:25" ht="21" x14ac:dyDescent="0.35">
      <c r="A23" s="3" t="s">
        <v>1504</v>
      </c>
      <c r="B23" s="3" t="s">
        <v>1504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11048.459064944658</v>
      </c>
      <c r="J23" s="4">
        <v>0</v>
      </c>
      <c r="K23" s="20">
        <v>11048.459064944658</v>
      </c>
      <c r="L23" s="24"/>
      <c r="M23" s="19">
        <f t="shared" si="0"/>
        <v>-11048.459064944658</v>
      </c>
      <c r="N23" s="92"/>
      <c r="O23" s="3" t="s">
        <v>1504</v>
      </c>
      <c r="P23" s="3" t="s">
        <v>1504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3237.1985060287943</v>
      </c>
      <c r="X23" s="4">
        <v>0</v>
      </c>
      <c r="Y23" s="92">
        <v>3237.1985060287943</v>
      </c>
    </row>
    <row r="24" spans="1:25" ht="21" x14ac:dyDescent="0.35">
      <c r="A24" s="3"/>
      <c r="B24" s="3" t="s">
        <v>1505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1810.0652478311999</v>
      </c>
      <c r="J24" s="4">
        <v>0</v>
      </c>
      <c r="K24" s="20">
        <v>1810.0652478311999</v>
      </c>
      <c r="L24" s="24"/>
      <c r="M24" s="19">
        <f t="shared" si="0"/>
        <v>-1810.0652478311999</v>
      </c>
      <c r="N24" s="92"/>
      <c r="O24" s="3"/>
      <c r="P24" s="3" t="s">
        <v>1505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530.34911761487024</v>
      </c>
      <c r="X24" s="4">
        <v>0</v>
      </c>
      <c r="Y24" s="92">
        <v>530.34911761487024</v>
      </c>
    </row>
    <row r="25" spans="1:25" ht="21" x14ac:dyDescent="0.35">
      <c r="A25" s="3"/>
      <c r="B25" s="3" t="s">
        <v>1506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1002.09151492082</v>
      </c>
      <c r="J25" s="4">
        <v>828.78870133188002</v>
      </c>
      <c r="K25" s="20">
        <v>1830.8802162526999</v>
      </c>
      <c r="L25" s="24"/>
      <c r="M25" s="19">
        <f t="shared" si="0"/>
        <v>-1830.8802162526999</v>
      </c>
      <c r="N25" s="92"/>
      <c r="O25" s="3"/>
      <c r="P25" s="3" t="s">
        <v>1506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293.61281387179002</v>
      </c>
      <c r="X25" s="4">
        <v>242.83508949030005</v>
      </c>
      <c r="Y25" s="92">
        <v>536.44790336209007</v>
      </c>
    </row>
    <row r="26" spans="1:25" ht="21" x14ac:dyDescent="0.35">
      <c r="A26" s="3"/>
      <c r="B26" s="3" t="s">
        <v>1507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4209.8103352613707</v>
      </c>
      <c r="J26" s="4">
        <v>31.25</v>
      </c>
      <c r="K26" s="20">
        <v>4241.0603352613707</v>
      </c>
      <c r="L26" s="24"/>
      <c r="M26" s="19">
        <f t="shared" si="0"/>
        <v>-4241.0603352613707</v>
      </c>
      <c r="N26" s="92"/>
      <c r="O26" s="3"/>
      <c r="P26" s="3" t="s">
        <v>1507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1233.4744282309359</v>
      </c>
      <c r="X26" s="4">
        <v>9.15625</v>
      </c>
      <c r="Y26" s="92">
        <v>1242.6306782309359</v>
      </c>
    </row>
    <row r="27" spans="1:25" ht="21" x14ac:dyDescent="0.35">
      <c r="A27" s="3"/>
      <c r="B27" s="3" t="s">
        <v>1508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723.72450860339995</v>
      </c>
      <c r="J27" s="4">
        <v>359.85908570712002</v>
      </c>
      <c r="K27" s="20">
        <v>1083.5835943105199</v>
      </c>
      <c r="L27" s="24"/>
      <c r="M27" s="19">
        <f t="shared" si="0"/>
        <v>-1083.5835943105199</v>
      </c>
      <c r="N27" s="92"/>
      <c r="O27" s="3"/>
      <c r="P27" s="3" t="s">
        <v>1508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212.05128102074005</v>
      </c>
      <c r="X27" s="4">
        <v>105.43871211218699</v>
      </c>
      <c r="Y27" s="92">
        <v>317.48999313292705</v>
      </c>
    </row>
    <row r="28" spans="1:25" ht="21" x14ac:dyDescent="0.35">
      <c r="A28" s="3"/>
      <c r="B28" s="3" t="s">
        <v>1509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3399.46168258335</v>
      </c>
      <c r="J28" s="4">
        <v>1255.7388333217</v>
      </c>
      <c r="K28" s="20">
        <v>4655.2005159050495</v>
      </c>
      <c r="L28" s="24"/>
      <c r="M28" s="19">
        <f t="shared" si="0"/>
        <v>-4655.2005159050495</v>
      </c>
      <c r="N28" s="92"/>
      <c r="O28" s="3"/>
      <c r="P28" s="3" t="s">
        <v>1509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996.04227299738284</v>
      </c>
      <c r="X28" s="4">
        <v>367.93147816326007</v>
      </c>
      <c r="Y28" s="92">
        <v>1363.9737511606429</v>
      </c>
    </row>
    <row r="29" spans="1:25" ht="21" x14ac:dyDescent="0.35">
      <c r="A29" s="3"/>
      <c r="B29" s="3" t="s">
        <v>1510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260.71865662170001</v>
      </c>
      <c r="I29" s="4">
        <v>3768.0564725686395</v>
      </c>
      <c r="J29" s="4">
        <v>429.25593723099996</v>
      </c>
      <c r="K29" s="20">
        <v>4458.0310664213393</v>
      </c>
      <c r="L29" s="24"/>
      <c r="M29" s="19">
        <f t="shared" si="0"/>
        <v>-4458.0310664213393</v>
      </c>
      <c r="N29" s="92"/>
      <c r="O29" s="3"/>
      <c r="P29" s="3" t="s">
        <v>1510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76.390566390100005</v>
      </c>
      <c r="W29" s="4">
        <v>1104.0405464622468</v>
      </c>
      <c r="X29" s="4">
        <v>125.77198960869998</v>
      </c>
      <c r="Y29" s="92">
        <v>1306.2031024610469</v>
      </c>
    </row>
    <row r="30" spans="1:25" ht="21" x14ac:dyDescent="0.35">
      <c r="A30" s="3" t="s">
        <v>1511</v>
      </c>
      <c r="B30" s="3"/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260.71865662170001</v>
      </c>
      <c r="I30" s="4">
        <v>25961.668826713441</v>
      </c>
      <c r="J30" s="4">
        <v>2904.8925575917001</v>
      </c>
      <c r="K30" s="20">
        <v>29127.280040926835</v>
      </c>
      <c r="L30" s="24">
        <v>117520</v>
      </c>
      <c r="M30" s="19">
        <f t="shared" si="0"/>
        <v>88392.719959073162</v>
      </c>
      <c r="N30" s="92"/>
      <c r="O30" s="3" t="s">
        <v>1511</v>
      </c>
      <c r="P30" s="3"/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76.390566390100005</v>
      </c>
      <c r="W30" s="4">
        <v>7606.7689662267603</v>
      </c>
      <c r="X30" s="4">
        <v>851.13351937444702</v>
      </c>
      <c r="Y30" s="92">
        <v>8534.2930519913061</v>
      </c>
    </row>
    <row r="31" spans="1:25" ht="21" x14ac:dyDescent="0.35">
      <c r="A31" s="3" t="s">
        <v>1512</v>
      </c>
      <c r="B31" s="3" t="s">
        <v>1513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74.172960888600002</v>
      </c>
      <c r="I31" s="4">
        <v>14183.050677820629</v>
      </c>
      <c r="J31" s="4">
        <v>1469.0467511852398</v>
      </c>
      <c r="K31" s="20">
        <v>15726.270389894469</v>
      </c>
      <c r="L31" s="24"/>
      <c r="M31" s="19">
        <f t="shared" si="0"/>
        <v>-15726.270389894469</v>
      </c>
      <c r="N31" s="92"/>
      <c r="O31" s="3" t="s">
        <v>1512</v>
      </c>
      <c r="P31" s="3" t="s">
        <v>1513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21.732677540360001</v>
      </c>
      <c r="W31" s="4">
        <v>4155.6338485984907</v>
      </c>
      <c r="X31" s="4">
        <v>430.43069809745003</v>
      </c>
      <c r="Y31" s="92">
        <v>4607.7972242363003</v>
      </c>
    </row>
    <row r="32" spans="1:25" ht="21" x14ac:dyDescent="0.35">
      <c r="A32" s="3"/>
      <c r="B32" s="3" t="s">
        <v>1514</v>
      </c>
      <c r="C32" s="4">
        <v>0</v>
      </c>
      <c r="D32" s="4">
        <v>0</v>
      </c>
      <c r="E32" s="4">
        <v>0</v>
      </c>
      <c r="F32" s="4">
        <v>0</v>
      </c>
      <c r="G32" s="4">
        <v>108.09574197040001</v>
      </c>
      <c r="H32" s="4">
        <v>2877.5003731813499</v>
      </c>
      <c r="I32" s="4">
        <v>24900.81793669788</v>
      </c>
      <c r="J32" s="4">
        <v>7505.9629571009491</v>
      </c>
      <c r="K32" s="20">
        <v>35392.377008950578</v>
      </c>
      <c r="L32" s="24"/>
      <c r="M32" s="19">
        <f t="shared" si="0"/>
        <v>-35392.377008950578</v>
      </c>
      <c r="N32" s="92"/>
      <c r="O32" s="3"/>
      <c r="P32" s="3" t="s">
        <v>1514</v>
      </c>
      <c r="Q32" s="4">
        <v>0</v>
      </c>
      <c r="R32" s="4">
        <v>0</v>
      </c>
      <c r="S32" s="4">
        <v>0</v>
      </c>
      <c r="T32" s="4">
        <v>0</v>
      </c>
      <c r="U32" s="4">
        <v>31.6720523973</v>
      </c>
      <c r="V32" s="4">
        <v>843.10760934164603</v>
      </c>
      <c r="W32" s="4">
        <v>7295.9396554574196</v>
      </c>
      <c r="X32" s="4">
        <v>2199.2471464322102</v>
      </c>
      <c r="Y32" s="92">
        <v>10369.966463628576</v>
      </c>
    </row>
    <row r="33" spans="1:25" ht="21" x14ac:dyDescent="0.35">
      <c r="A33" s="3"/>
      <c r="B33" s="3" t="s">
        <v>1515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2.4908581876899998</v>
      </c>
      <c r="I33" s="4">
        <v>10580.07602189301</v>
      </c>
      <c r="J33" s="4">
        <v>946.39000559909005</v>
      </c>
      <c r="K33" s="20">
        <v>11528.956885679791</v>
      </c>
      <c r="L33" s="24"/>
      <c r="M33" s="19">
        <f t="shared" si="0"/>
        <v>-11528.956885679791</v>
      </c>
      <c r="N33" s="92"/>
      <c r="O33" s="3"/>
      <c r="P33" s="3" t="s">
        <v>1515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0.72982144899300005</v>
      </c>
      <c r="W33" s="4">
        <v>3099.9622744152007</v>
      </c>
      <c r="X33" s="4">
        <v>277.29227164021995</v>
      </c>
      <c r="Y33" s="92">
        <v>3377.9843675044135</v>
      </c>
    </row>
    <row r="34" spans="1:25" ht="21" x14ac:dyDescent="0.35">
      <c r="A34" s="3"/>
      <c r="B34" s="3" t="s">
        <v>1516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28146.030138711601</v>
      </c>
      <c r="J34" s="4">
        <v>1066.1986576928498</v>
      </c>
      <c r="K34" s="20">
        <v>29212.228796404452</v>
      </c>
      <c r="L34" s="24"/>
      <c r="M34" s="19">
        <f t="shared" si="0"/>
        <v>-29212.228796404452</v>
      </c>
      <c r="N34" s="92"/>
      <c r="O34" s="3"/>
      <c r="P34" s="3" t="s">
        <v>1516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8246.7868306442997</v>
      </c>
      <c r="X34" s="4">
        <v>312.39620670382999</v>
      </c>
      <c r="Y34" s="92">
        <v>8559.1830373481298</v>
      </c>
    </row>
    <row r="35" spans="1:25" ht="21" x14ac:dyDescent="0.35">
      <c r="A35" s="3"/>
      <c r="B35" s="3" t="s">
        <v>1517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20449.154928351854</v>
      </c>
      <c r="J35" s="4">
        <v>1889.8275531799502</v>
      </c>
      <c r="K35" s="20">
        <v>22338.982481531806</v>
      </c>
      <c r="L35" s="24"/>
      <c r="M35" s="19">
        <f t="shared" si="0"/>
        <v>-22338.982481531806</v>
      </c>
      <c r="N35" s="92"/>
      <c r="O35" s="3"/>
      <c r="P35" s="3" t="s">
        <v>1517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5991.6023940108416</v>
      </c>
      <c r="X35" s="4">
        <v>553.71947308213794</v>
      </c>
      <c r="Y35" s="92">
        <v>6545.32186709298</v>
      </c>
    </row>
    <row r="36" spans="1:25" ht="21" x14ac:dyDescent="0.35">
      <c r="A36" s="3"/>
      <c r="B36" s="3" t="s">
        <v>1518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16.1072580451</v>
      </c>
      <c r="I36" s="4">
        <v>2649.0263454480601</v>
      </c>
      <c r="J36" s="4">
        <v>0</v>
      </c>
      <c r="K36" s="20">
        <v>2665.1336034931601</v>
      </c>
      <c r="L36" s="24"/>
      <c r="M36" s="19">
        <f t="shared" si="0"/>
        <v>-2665.1336034931601</v>
      </c>
      <c r="N36" s="92"/>
      <c r="O36" s="3"/>
      <c r="P36" s="3" t="s">
        <v>1518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4.71942660721</v>
      </c>
      <c r="W36" s="4">
        <v>776.16471921650202</v>
      </c>
      <c r="X36" s="4">
        <v>0</v>
      </c>
      <c r="Y36" s="92">
        <v>780.88414582371206</v>
      </c>
    </row>
    <row r="37" spans="1:25" ht="21" x14ac:dyDescent="0.35">
      <c r="A37" s="3"/>
      <c r="B37" s="3" t="s">
        <v>1519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2226.5774736851999</v>
      </c>
      <c r="J37" s="4">
        <v>8832.4452154551309</v>
      </c>
      <c r="K37" s="20">
        <v>11059.022689140331</v>
      </c>
      <c r="L37" s="24"/>
      <c r="M37" s="19">
        <f t="shared" si="0"/>
        <v>-11059.022689140331</v>
      </c>
      <c r="N37" s="92"/>
      <c r="O37" s="3"/>
      <c r="P37" s="3" t="s">
        <v>1519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652.38719978977997</v>
      </c>
      <c r="X37" s="4">
        <v>2587.9064481288069</v>
      </c>
      <c r="Y37" s="92">
        <v>3240.2936479185869</v>
      </c>
    </row>
    <row r="38" spans="1:25" ht="21" x14ac:dyDescent="0.35">
      <c r="A38" s="3"/>
      <c r="B38" s="3" t="s">
        <v>1520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25.204017287100001</v>
      </c>
      <c r="I38" s="4">
        <v>7124.860320344138</v>
      </c>
      <c r="J38" s="4">
        <v>2506.0548194220301</v>
      </c>
      <c r="K38" s="20">
        <v>9656.1191570532683</v>
      </c>
      <c r="L38" s="24"/>
      <c r="M38" s="19">
        <f t="shared" si="0"/>
        <v>-9656.1191570532683</v>
      </c>
      <c r="N38" s="92"/>
      <c r="O38" s="3"/>
      <c r="P38" s="3" t="s">
        <v>1520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7.3847770651199998</v>
      </c>
      <c r="W38" s="4">
        <v>2087.5840738605293</v>
      </c>
      <c r="X38" s="4">
        <v>734.2740620907</v>
      </c>
      <c r="Y38" s="92">
        <v>2829.2429130163491</v>
      </c>
    </row>
    <row r="39" spans="1:25" ht="21" x14ac:dyDescent="0.35">
      <c r="A39" s="3"/>
      <c r="B39" s="3" t="s">
        <v>246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38.534621079099999</v>
      </c>
      <c r="I39" s="4">
        <v>834.33959536620011</v>
      </c>
      <c r="J39" s="4">
        <v>1219.5274387278998</v>
      </c>
      <c r="K39" s="20">
        <v>2092.4016551732002</v>
      </c>
      <c r="L39" s="24"/>
      <c r="M39" s="19">
        <f t="shared" si="0"/>
        <v>-2092.4016551732002</v>
      </c>
      <c r="N39" s="92"/>
      <c r="O39" s="3"/>
      <c r="P39" s="3" t="s">
        <v>246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11.2906439762</v>
      </c>
      <c r="W39" s="4">
        <v>244.46150144228</v>
      </c>
      <c r="X39" s="4">
        <v>357.32153954712692</v>
      </c>
      <c r="Y39" s="92">
        <v>613.07368496560684</v>
      </c>
    </row>
    <row r="40" spans="1:25" ht="21" x14ac:dyDescent="0.35">
      <c r="A40" s="3"/>
      <c r="B40" s="3" t="s">
        <v>1521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591.71984168286997</v>
      </c>
      <c r="I40" s="4">
        <v>4186.17739722836</v>
      </c>
      <c r="J40" s="4">
        <v>267.73320015856001</v>
      </c>
      <c r="K40" s="20">
        <v>5045.6304390697896</v>
      </c>
      <c r="L40" s="24"/>
      <c r="M40" s="19">
        <f t="shared" si="0"/>
        <v>-5045.6304390697896</v>
      </c>
      <c r="N40" s="92"/>
      <c r="O40" s="3"/>
      <c r="P40" s="3" t="s">
        <v>1521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173.37391361301999</v>
      </c>
      <c r="W40" s="4">
        <v>1226.5499773882702</v>
      </c>
      <c r="X40" s="4">
        <v>78.445827646449985</v>
      </c>
      <c r="Y40" s="92">
        <v>1478.3697186477402</v>
      </c>
    </row>
    <row r="41" spans="1:25" ht="21" x14ac:dyDescent="0.35">
      <c r="A41" s="3" t="s">
        <v>1522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108.09574197040001</v>
      </c>
      <c r="H41" s="4">
        <v>3625.7299303518098</v>
      </c>
      <c r="I41" s="4">
        <v>115280.11083554692</v>
      </c>
      <c r="J41" s="4">
        <v>25703.186598521701</v>
      </c>
      <c r="K41" s="20">
        <v>144717.12310639082</v>
      </c>
      <c r="L41" s="24">
        <v>216780</v>
      </c>
      <c r="M41" s="19">
        <f t="shared" si="0"/>
        <v>72062.87689360918</v>
      </c>
      <c r="N41" s="92"/>
      <c r="O41" s="3" t="s">
        <v>1522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31.6720523973</v>
      </c>
      <c r="V41" s="4">
        <v>1062.3388695925491</v>
      </c>
      <c r="W41" s="4">
        <v>33777.072474823617</v>
      </c>
      <c r="X41" s="4">
        <v>7531.0336733689319</v>
      </c>
      <c r="Y41" s="92">
        <v>42402.117070182401</v>
      </c>
    </row>
    <row r="42" spans="1:25" ht="21" x14ac:dyDescent="0.35">
      <c r="A42" s="3" t="s">
        <v>1523</v>
      </c>
      <c r="B42" s="3" t="s">
        <v>1523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6234.2028995008304</v>
      </c>
      <c r="J42" s="4">
        <v>9456.7873682140107</v>
      </c>
      <c r="K42" s="20">
        <v>15690.990267714842</v>
      </c>
      <c r="L42" s="24"/>
      <c r="M42" s="19">
        <f t="shared" si="0"/>
        <v>-15690.990267714842</v>
      </c>
      <c r="N42" s="92"/>
      <c r="O42" s="3" t="s">
        <v>1523</v>
      </c>
      <c r="P42" s="3" t="s">
        <v>1523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1826.6214495542422</v>
      </c>
      <c r="X42" s="4">
        <v>2770.8386988891298</v>
      </c>
      <c r="Y42" s="92">
        <v>4597.4601484433715</v>
      </c>
    </row>
    <row r="43" spans="1:25" ht="21" x14ac:dyDescent="0.35">
      <c r="A43" s="3"/>
      <c r="B43" s="3" t="s">
        <v>1524</v>
      </c>
      <c r="C43" s="4">
        <v>0</v>
      </c>
      <c r="D43" s="4">
        <v>0</v>
      </c>
      <c r="E43" s="4">
        <v>0</v>
      </c>
      <c r="F43" s="4">
        <v>0</v>
      </c>
      <c r="G43" s="4">
        <v>75</v>
      </c>
      <c r="H43" s="4">
        <v>0</v>
      </c>
      <c r="I43" s="4">
        <v>1947.72913440311</v>
      </c>
      <c r="J43" s="4">
        <v>1871.0508618228901</v>
      </c>
      <c r="K43" s="20">
        <v>3893.7799962260001</v>
      </c>
      <c r="L43" s="24"/>
      <c r="M43" s="19">
        <f t="shared" si="0"/>
        <v>-3893.7799962260001</v>
      </c>
      <c r="N43" s="92"/>
      <c r="O43" s="3"/>
      <c r="P43" s="3" t="s">
        <v>1524</v>
      </c>
      <c r="Q43" s="4">
        <v>0</v>
      </c>
      <c r="R43" s="4">
        <v>0</v>
      </c>
      <c r="S43" s="4">
        <v>0</v>
      </c>
      <c r="T43" s="4">
        <v>0</v>
      </c>
      <c r="U43" s="4">
        <v>21.975000000000001</v>
      </c>
      <c r="V43" s="4">
        <v>0</v>
      </c>
      <c r="W43" s="4">
        <v>570.68463638009007</v>
      </c>
      <c r="X43" s="4">
        <v>548.21790251366895</v>
      </c>
      <c r="Y43" s="92">
        <v>1140.877538893759</v>
      </c>
    </row>
    <row r="44" spans="1:25" ht="21" x14ac:dyDescent="0.35">
      <c r="A44" s="3"/>
      <c r="B44" s="3" t="s">
        <v>1525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1748.57948037145</v>
      </c>
      <c r="J44" s="4">
        <v>1009.6273249999999</v>
      </c>
      <c r="K44" s="20">
        <v>2758.2068053714502</v>
      </c>
      <c r="L44" s="24"/>
      <c r="M44" s="19">
        <f t="shared" si="0"/>
        <v>-2758.2068053714502</v>
      </c>
      <c r="N44" s="92"/>
      <c r="O44" s="3"/>
      <c r="P44" s="3" t="s">
        <v>1525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512.33378774835091</v>
      </c>
      <c r="X44" s="4">
        <v>295.82080622479998</v>
      </c>
      <c r="Y44" s="92">
        <v>808.1545939731509</v>
      </c>
    </row>
    <row r="45" spans="1:25" ht="21" x14ac:dyDescent="0.35">
      <c r="A45" s="3"/>
      <c r="B45" s="3" t="s">
        <v>1526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3374.7188683727204</v>
      </c>
      <c r="J45" s="4">
        <v>2427.7437721581</v>
      </c>
      <c r="K45" s="20">
        <v>5802.4626405308209</v>
      </c>
      <c r="L45" s="24"/>
      <c r="M45" s="19">
        <f t="shared" si="0"/>
        <v>-5802.4626405308209</v>
      </c>
      <c r="N45" s="92"/>
      <c r="O45" s="3"/>
      <c r="P45" s="3" t="s">
        <v>1526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988.79262843323295</v>
      </c>
      <c r="X45" s="4">
        <v>711.32892524252998</v>
      </c>
      <c r="Y45" s="92">
        <v>1700.1215536757629</v>
      </c>
    </row>
    <row r="46" spans="1:25" ht="21" x14ac:dyDescent="0.35">
      <c r="A46" s="3"/>
      <c r="B46" s="3" t="s">
        <v>1527</v>
      </c>
      <c r="C46" s="4">
        <v>72.627145698999996</v>
      </c>
      <c r="D46" s="4">
        <v>0</v>
      </c>
      <c r="E46" s="4">
        <v>0</v>
      </c>
      <c r="F46" s="4">
        <v>0</v>
      </c>
      <c r="G46" s="4">
        <v>239.62502402699999</v>
      </c>
      <c r="H46" s="4">
        <v>0</v>
      </c>
      <c r="I46" s="4">
        <v>2284.69754316425</v>
      </c>
      <c r="J46" s="4">
        <v>1256.5387260996001</v>
      </c>
      <c r="K46" s="20">
        <v>3853.4884389898498</v>
      </c>
      <c r="L46" s="24"/>
      <c r="M46" s="19">
        <f t="shared" si="0"/>
        <v>-3853.4884389898498</v>
      </c>
      <c r="N46" s="92"/>
      <c r="O46" s="3"/>
      <c r="P46" s="3" t="s">
        <v>1527</v>
      </c>
      <c r="Q46" s="4">
        <v>38.710268657599997</v>
      </c>
      <c r="R46" s="4">
        <v>0</v>
      </c>
      <c r="S46" s="4">
        <v>0</v>
      </c>
      <c r="T46" s="4">
        <v>0</v>
      </c>
      <c r="U46" s="4">
        <v>70.210132039900003</v>
      </c>
      <c r="V46" s="4">
        <v>0</v>
      </c>
      <c r="W46" s="4">
        <v>669.41638014717898</v>
      </c>
      <c r="X46" s="4">
        <v>368.16584674764999</v>
      </c>
      <c r="Y46" s="92">
        <v>1146.502627592329</v>
      </c>
    </row>
    <row r="47" spans="1:25" ht="21" x14ac:dyDescent="0.35">
      <c r="A47" s="3"/>
      <c r="B47" s="3" t="s">
        <v>1528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1612.3554792817999</v>
      </c>
      <c r="J47" s="4">
        <v>4148.5327873911601</v>
      </c>
      <c r="K47" s="20">
        <v>5760.8882666729605</v>
      </c>
      <c r="L47" s="24"/>
      <c r="M47" s="19">
        <f t="shared" si="0"/>
        <v>-5760.8882666729605</v>
      </c>
      <c r="N47" s="92"/>
      <c r="O47" s="3"/>
      <c r="P47" s="3" t="s">
        <v>1528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472.42015542953999</v>
      </c>
      <c r="X47" s="4">
        <v>1215.5201067053599</v>
      </c>
      <c r="Y47" s="92">
        <v>1687.9402621349</v>
      </c>
    </row>
    <row r="48" spans="1:25" ht="21" x14ac:dyDescent="0.35">
      <c r="A48" s="3"/>
      <c r="B48" s="3" t="s">
        <v>1529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59.019654966970002</v>
      </c>
      <c r="J48" s="4">
        <v>283.5891858366</v>
      </c>
      <c r="K48" s="20">
        <v>342.60884080356999</v>
      </c>
      <c r="L48" s="24"/>
      <c r="M48" s="19">
        <f t="shared" si="0"/>
        <v>-342.60884080356999</v>
      </c>
      <c r="N48" s="92"/>
      <c r="O48" s="3"/>
      <c r="P48" s="3" t="s">
        <v>1529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17.292758905322</v>
      </c>
      <c r="X48" s="4">
        <v>83.09163145010001</v>
      </c>
      <c r="Y48" s="92">
        <v>100.38439035542201</v>
      </c>
    </row>
    <row r="49" spans="1:25" ht="21" x14ac:dyDescent="0.35">
      <c r="A49" s="3"/>
      <c r="B49" s="3" t="s">
        <v>599</v>
      </c>
      <c r="C49" s="4">
        <v>161.99390825839998</v>
      </c>
      <c r="D49" s="4">
        <v>0</v>
      </c>
      <c r="E49" s="4">
        <v>0</v>
      </c>
      <c r="F49" s="4">
        <v>0</v>
      </c>
      <c r="G49" s="4">
        <v>337.292027545</v>
      </c>
      <c r="H49" s="4">
        <v>0</v>
      </c>
      <c r="I49" s="4">
        <v>1424.6892682662199</v>
      </c>
      <c r="J49" s="4">
        <v>1448.09589243759</v>
      </c>
      <c r="K49" s="20">
        <v>3372.0710965072099</v>
      </c>
      <c r="L49" s="24"/>
      <c r="M49" s="19">
        <f t="shared" si="0"/>
        <v>-3372.0710965072099</v>
      </c>
      <c r="N49" s="92"/>
      <c r="O49" s="3"/>
      <c r="P49" s="3" t="s">
        <v>599</v>
      </c>
      <c r="Q49" s="4">
        <v>86.342753101729997</v>
      </c>
      <c r="R49" s="4">
        <v>0</v>
      </c>
      <c r="S49" s="4">
        <v>0</v>
      </c>
      <c r="T49" s="4">
        <v>0</v>
      </c>
      <c r="U49" s="4">
        <v>98.826564070700002</v>
      </c>
      <c r="V49" s="4">
        <v>0</v>
      </c>
      <c r="W49" s="4">
        <v>417.43395560190606</v>
      </c>
      <c r="X49" s="4">
        <v>424.29209648416099</v>
      </c>
      <c r="Y49" s="92">
        <v>1026.8953692584971</v>
      </c>
    </row>
    <row r="50" spans="1:25" ht="21" x14ac:dyDescent="0.35">
      <c r="A50" s="3"/>
      <c r="B50" s="3" t="s">
        <v>1530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192.432405128</v>
      </c>
      <c r="J50" s="4">
        <v>2.65782604292</v>
      </c>
      <c r="K50" s="20">
        <v>195.09023117091999</v>
      </c>
      <c r="L50" s="24"/>
      <c r="M50" s="19">
        <f t="shared" si="0"/>
        <v>-195.09023117091999</v>
      </c>
      <c r="N50" s="92"/>
      <c r="O50" s="3"/>
      <c r="P50" s="3" t="s">
        <v>1530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56.382694702489999</v>
      </c>
      <c r="X50" s="4">
        <v>0.77874303057600003</v>
      </c>
      <c r="Y50" s="92">
        <v>57.161437733066002</v>
      </c>
    </row>
    <row r="51" spans="1:25" ht="21" x14ac:dyDescent="0.35">
      <c r="A51" s="3"/>
      <c r="B51" s="3" t="s">
        <v>1531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381.25</v>
      </c>
      <c r="J51" s="4">
        <v>0</v>
      </c>
      <c r="K51" s="20">
        <v>381.25</v>
      </c>
      <c r="L51" s="24"/>
      <c r="M51" s="19">
        <f t="shared" si="0"/>
        <v>-381.25</v>
      </c>
      <c r="N51" s="92"/>
      <c r="O51" s="3"/>
      <c r="P51" s="3" t="s">
        <v>1531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111.70625</v>
      </c>
      <c r="X51" s="4">
        <v>0</v>
      </c>
      <c r="Y51" s="92">
        <v>111.70625</v>
      </c>
    </row>
    <row r="52" spans="1:25" ht="21" x14ac:dyDescent="0.35">
      <c r="A52" s="3"/>
      <c r="B52" s="3" t="s">
        <v>1532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2428.4755925957397</v>
      </c>
      <c r="J52" s="4">
        <v>4237.5888678563406</v>
      </c>
      <c r="K52" s="20">
        <v>6666.0644604520803</v>
      </c>
      <c r="L52" s="24"/>
      <c r="M52" s="19">
        <f t="shared" si="0"/>
        <v>-6666.0644604520803</v>
      </c>
      <c r="N52" s="92"/>
      <c r="O52" s="3"/>
      <c r="P52" s="3" t="s">
        <v>1532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711.54334863032091</v>
      </c>
      <c r="X52" s="4">
        <v>1241.6135382817029</v>
      </c>
      <c r="Y52" s="92">
        <v>1953.1568869120238</v>
      </c>
    </row>
    <row r="53" spans="1:25" ht="21" x14ac:dyDescent="0.35">
      <c r="A53" s="3" t="s">
        <v>1533</v>
      </c>
      <c r="B53" s="3"/>
      <c r="C53" s="4">
        <v>234.62105395739997</v>
      </c>
      <c r="D53" s="4">
        <v>0</v>
      </c>
      <c r="E53" s="4">
        <v>0</v>
      </c>
      <c r="F53" s="4">
        <v>0</v>
      </c>
      <c r="G53" s="4">
        <v>651.91705157199999</v>
      </c>
      <c r="H53" s="4">
        <v>0</v>
      </c>
      <c r="I53" s="4">
        <v>21688.150326051087</v>
      </c>
      <c r="J53" s="4">
        <v>26142.212612859206</v>
      </c>
      <c r="K53" s="20">
        <v>48716.901044439706</v>
      </c>
      <c r="L53" s="24">
        <v>60490</v>
      </c>
      <c r="M53" s="19">
        <f t="shared" si="0"/>
        <v>11773.098955560294</v>
      </c>
      <c r="N53" s="92"/>
      <c r="O53" s="3" t="s">
        <v>1533</v>
      </c>
      <c r="P53" s="3"/>
      <c r="Q53" s="4">
        <v>125.05302175932999</v>
      </c>
      <c r="R53" s="4">
        <v>0</v>
      </c>
      <c r="S53" s="4">
        <v>0</v>
      </c>
      <c r="T53" s="4">
        <v>0</v>
      </c>
      <c r="U53" s="4">
        <v>191.01169611059998</v>
      </c>
      <c r="V53" s="4">
        <v>0</v>
      </c>
      <c r="W53" s="4">
        <v>6354.6280455326742</v>
      </c>
      <c r="X53" s="4">
        <v>7659.6682955696779</v>
      </c>
      <c r="Y53" s="92">
        <v>14330.361058972281</v>
      </c>
    </row>
    <row r="54" spans="1:25" ht="21" x14ac:dyDescent="0.35">
      <c r="A54" s="3" t="s">
        <v>1534</v>
      </c>
      <c r="B54" s="3" t="s">
        <v>1535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4313.3170610523493</v>
      </c>
      <c r="I54" s="4">
        <v>676.21798239767998</v>
      </c>
      <c r="J54" s="4">
        <v>345.9747426806</v>
      </c>
      <c r="K54" s="20">
        <v>5335.5097861306294</v>
      </c>
      <c r="L54" s="24"/>
      <c r="M54" s="19">
        <f t="shared" si="0"/>
        <v>-5335.5097861306294</v>
      </c>
      <c r="N54" s="92"/>
      <c r="O54" s="3" t="s">
        <v>1534</v>
      </c>
      <c r="P54" s="3" t="s">
        <v>1535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1263.8018988889401</v>
      </c>
      <c r="W54" s="4">
        <v>198.13186884257601</v>
      </c>
      <c r="X54" s="4">
        <v>101.37059960540999</v>
      </c>
      <c r="Y54" s="92">
        <v>1563.3043673369261</v>
      </c>
    </row>
    <row r="55" spans="1:25" ht="21" x14ac:dyDescent="0.35">
      <c r="A55" s="3"/>
      <c r="B55" s="3" t="s">
        <v>1534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4799.4969771739006</v>
      </c>
      <c r="I55" s="4">
        <v>470.09682189910995</v>
      </c>
      <c r="J55" s="4">
        <v>363.25554101540001</v>
      </c>
      <c r="K55" s="20">
        <v>5632.8493400884108</v>
      </c>
      <c r="L55" s="24"/>
      <c r="M55" s="19">
        <f t="shared" si="0"/>
        <v>-5632.8493400884108</v>
      </c>
      <c r="N55" s="92"/>
      <c r="O55" s="3"/>
      <c r="P55" s="3" t="s">
        <v>1534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1406.2526143101402</v>
      </c>
      <c r="W55" s="4">
        <v>137.73836881644002</v>
      </c>
      <c r="X55" s="4">
        <v>106.43387351759999</v>
      </c>
      <c r="Y55" s="92">
        <v>1650.4248566441802</v>
      </c>
    </row>
    <row r="56" spans="1:25" ht="21" x14ac:dyDescent="0.35">
      <c r="A56" s="3"/>
      <c r="B56" s="3" t="s">
        <v>1276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234.27547069389999</v>
      </c>
      <c r="I56" s="4">
        <v>6671.1654460493</v>
      </c>
      <c r="J56" s="4">
        <v>2071.16213522517</v>
      </c>
      <c r="K56" s="20">
        <v>8976.60305196837</v>
      </c>
      <c r="L56" s="24"/>
      <c r="M56" s="19">
        <f t="shared" si="0"/>
        <v>-8976.60305196837</v>
      </c>
      <c r="N56" s="92"/>
      <c r="O56" s="3"/>
      <c r="P56" s="3" t="s">
        <v>1276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68.642712913300002</v>
      </c>
      <c r="W56" s="4">
        <v>1954.6514756931399</v>
      </c>
      <c r="X56" s="4">
        <v>606.85050562061599</v>
      </c>
      <c r="Y56" s="92">
        <v>2630.1446942270559</v>
      </c>
    </row>
    <row r="57" spans="1:25" ht="21" x14ac:dyDescent="0.35">
      <c r="A57" s="3"/>
      <c r="B57" s="3" t="s">
        <v>1536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26401.577123656803</v>
      </c>
      <c r="I57" s="4">
        <v>59.286512295799994</v>
      </c>
      <c r="J57" s="4">
        <v>0</v>
      </c>
      <c r="K57" s="20">
        <v>26460.863635952603</v>
      </c>
      <c r="L57" s="24"/>
      <c r="M57" s="19">
        <f t="shared" si="0"/>
        <v>-26460.863635952603</v>
      </c>
      <c r="N57" s="92"/>
      <c r="O57" s="3"/>
      <c r="P57" s="3" t="s">
        <v>1536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7735.6620972278806</v>
      </c>
      <c r="W57" s="4">
        <v>17.370948102660002</v>
      </c>
      <c r="X57" s="4">
        <v>0</v>
      </c>
      <c r="Y57" s="92">
        <v>7753.0330453305405</v>
      </c>
    </row>
    <row r="58" spans="1:25" ht="21" x14ac:dyDescent="0.35">
      <c r="A58" s="3"/>
      <c r="B58" s="3" t="s">
        <v>1498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15275.207451935899</v>
      </c>
      <c r="I58" s="4">
        <v>103.0392665742</v>
      </c>
      <c r="J58" s="4">
        <v>0</v>
      </c>
      <c r="K58" s="20">
        <v>15378.2467185101</v>
      </c>
      <c r="L58" s="24"/>
      <c r="M58" s="19">
        <f t="shared" si="0"/>
        <v>-15378.2467185101</v>
      </c>
      <c r="N58" s="92"/>
      <c r="O58" s="3"/>
      <c r="P58" s="3" t="s">
        <v>1498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4475.6357834148403</v>
      </c>
      <c r="W58" s="4">
        <v>30.190505106239996</v>
      </c>
      <c r="X58" s="4">
        <v>0</v>
      </c>
      <c r="Y58" s="92">
        <v>4505.8262885210806</v>
      </c>
    </row>
    <row r="59" spans="1:25" ht="21" x14ac:dyDescent="0.35">
      <c r="A59" s="3"/>
      <c r="B59" s="3" t="s">
        <v>889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15632.809869145171</v>
      </c>
      <c r="I59" s="4">
        <v>936.63776457090989</v>
      </c>
      <c r="J59" s="4">
        <v>2143.7025980024605</v>
      </c>
      <c r="K59" s="20">
        <v>18713.15023171854</v>
      </c>
      <c r="L59" s="24"/>
      <c r="M59" s="19">
        <f t="shared" si="0"/>
        <v>-18713.15023171854</v>
      </c>
      <c r="N59" s="92"/>
      <c r="O59" s="3"/>
      <c r="P59" s="3" t="s">
        <v>889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4580.4132916612862</v>
      </c>
      <c r="W59" s="4">
        <v>274.43486501959097</v>
      </c>
      <c r="X59" s="4">
        <v>628.10486121431302</v>
      </c>
      <c r="Y59" s="92">
        <v>5482.95301789519</v>
      </c>
    </row>
    <row r="60" spans="1:25" ht="21" x14ac:dyDescent="0.35">
      <c r="A60" s="3"/>
      <c r="B60" s="3" t="s">
        <v>1537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2171.9876732143998</v>
      </c>
      <c r="I60" s="4">
        <v>3060.6990913257996</v>
      </c>
      <c r="J60" s="4">
        <v>4073.3881372930505</v>
      </c>
      <c r="K60" s="20">
        <v>9306.0749018332499</v>
      </c>
      <c r="L60" s="24"/>
      <c r="M60" s="19">
        <f t="shared" si="0"/>
        <v>-9306.0749018332499</v>
      </c>
      <c r="N60" s="92"/>
      <c r="O60" s="3"/>
      <c r="P60" s="3" t="s">
        <v>1537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636.39238825181008</v>
      </c>
      <c r="W60" s="4">
        <v>896.78483375827</v>
      </c>
      <c r="X60" s="4">
        <v>1193.502724224137</v>
      </c>
      <c r="Y60" s="92">
        <v>2726.6799462342169</v>
      </c>
    </row>
    <row r="61" spans="1:25" ht="21" x14ac:dyDescent="0.35">
      <c r="A61" s="3"/>
      <c r="B61" s="3" t="s">
        <v>1538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7319.7822103550898</v>
      </c>
      <c r="I61" s="4">
        <v>1122.9196876426499</v>
      </c>
      <c r="J61" s="4">
        <v>3012.8140010411398</v>
      </c>
      <c r="K61" s="20">
        <v>11455.515899038881</v>
      </c>
      <c r="L61" s="24"/>
      <c r="M61" s="19">
        <f t="shared" si="0"/>
        <v>-11455.515899038881</v>
      </c>
      <c r="N61" s="92"/>
      <c r="O61" s="3"/>
      <c r="P61" s="3" t="s">
        <v>1538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2144.6961876289402</v>
      </c>
      <c r="W61" s="4">
        <v>329.01546847930007</v>
      </c>
      <c r="X61" s="4">
        <v>882.75450230479998</v>
      </c>
      <c r="Y61" s="92">
        <v>3356.4661584130404</v>
      </c>
    </row>
    <row r="62" spans="1:25" ht="21" x14ac:dyDescent="0.35">
      <c r="A62" s="3" t="s">
        <v>1539</v>
      </c>
      <c r="B62" s="3"/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76148.453837227513</v>
      </c>
      <c r="I62" s="4">
        <v>13100.062572755451</v>
      </c>
      <c r="J62" s="4">
        <v>12010.29715525782</v>
      </c>
      <c r="K62" s="20">
        <v>101258.81356524077</v>
      </c>
      <c r="L62" s="24">
        <v>107040</v>
      </c>
      <c r="M62" s="19">
        <f t="shared" si="0"/>
        <v>5781.1864347592345</v>
      </c>
      <c r="N62" s="92"/>
      <c r="O62" s="3" t="s">
        <v>1539</v>
      </c>
      <c r="P62" s="3"/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22311.496974297137</v>
      </c>
      <c r="W62" s="4">
        <v>3838.3183338182171</v>
      </c>
      <c r="X62" s="4">
        <v>3519.017066486876</v>
      </c>
      <c r="Y62" s="92">
        <v>29668.832374602232</v>
      </c>
    </row>
    <row r="63" spans="1:25" ht="21" x14ac:dyDescent="0.35">
      <c r="A63" s="3" t="s">
        <v>1540</v>
      </c>
      <c r="B63" s="3" t="s">
        <v>1541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1523.07928051</v>
      </c>
      <c r="J63" s="4">
        <v>2821.5793327794299</v>
      </c>
      <c r="K63" s="20">
        <v>4344.6586132894299</v>
      </c>
      <c r="L63" s="24"/>
      <c r="M63" s="19">
        <f t="shared" si="0"/>
        <v>-4344.6586132894299</v>
      </c>
      <c r="N63" s="92"/>
      <c r="O63" s="3" t="s">
        <v>1540</v>
      </c>
      <c r="P63" s="3" t="s">
        <v>1541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446.26222918899998</v>
      </c>
      <c r="X63" s="4">
        <v>826.72274450436998</v>
      </c>
      <c r="Y63" s="92">
        <v>1272.98497369337</v>
      </c>
    </row>
    <row r="64" spans="1:25" ht="21" x14ac:dyDescent="0.35">
      <c r="A64" s="3"/>
      <c r="B64" s="3" t="s">
        <v>1297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291.99190059199998</v>
      </c>
      <c r="I64" s="4">
        <v>540.96666194860984</v>
      </c>
      <c r="J64" s="4">
        <v>4728.1161751049003</v>
      </c>
      <c r="K64" s="20">
        <v>5561.0747376455101</v>
      </c>
      <c r="L64" s="24"/>
      <c r="M64" s="19">
        <f t="shared" si="0"/>
        <v>-5561.0747376455101</v>
      </c>
      <c r="N64" s="92"/>
      <c r="O64" s="3"/>
      <c r="P64" s="3" t="s">
        <v>1297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85.553626873499994</v>
      </c>
      <c r="W64" s="4">
        <v>158.50323195099</v>
      </c>
      <c r="X64" s="4">
        <v>1385.3380393068201</v>
      </c>
      <c r="Y64" s="92">
        <v>1629.3948981313101</v>
      </c>
    </row>
    <row r="65" spans="1:25" ht="21" x14ac:dyDescent="0.35">
      <c r="A65" s="3"/>
      <c r="B65" s="3" t="s">
        <v>1542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3051.0963672849998</v>
      </c>
      <c r="J65" s="4">
        <v>2433.6167654732899</v>
      </c>
      <c r="K65" s="20">
        <v>5484.7131327582902</v>
      </c>
      <c r="L65" s="24"/>
      <c r="M65" s="19">
        <f t="shared" si="0"/>
        <v>-5484.7131327582902</v>
      </c>
      <c r="N65" s="92"/>
      <c r="O65" s="3"/>
      <c r="P65" s="3" t="s">
        <v>1542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893.97123561419983</v>
      </c>
      <c r="X65" s="4">
        <v>713.0497122836</v>
      </c>
      <c r="Y65" s="92">
        <v>1607.0209478977999</v>
      </c>
    </row>
    <row r="66" spans="1:25" ht="21" x14ac:dyDescent="0.35">
      <c r="A66" s="3"/>
      <c r="B66" s="3" t="s">
        <v>1543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500.04344618958993</v>
      </c>
      <c r="I66" s="4">
        <v>573.18830747032996</v>
      </c>
      <c r="J66" s="4">
        <v>5845.74757499314</v>
      </c>
      <c r="K66" s="20">
        <v>6918.9793286530603</v>
      </c>
      <c r="L66" s="24"/>
      <c r="M66" s="19">
        <f t="shared" si="0"/>
        <v>-6918.9793286530603</v>
      </c>
      <c r="N66" s="92"/>
      <c r="O66" s="3"/>
      <c r="P66" s="3" t="s">
        <v>1543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146.51272973352002</v>
      </c>
      <c r="W66" s="4">
        <v>167.94417408836</v>
      </c>
      <c r="X66" s="4">
        <v>1712.804039475167</v>
      </c>
      <c r="Y66" s="92">
        <v>2027.2609432970471</v>
      </c>
    </row>
    <row r="67" spans="1:25" ht="21" x14ac:dyDescent="0.35">
      <c r="A67" s="3"/>
      <c r="B67" s="3" t="s">
        <v>1544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2877.9386867572998</v>
      </c>
      <c r="J67" s="4">
        <v>252.9585395364</v>
      </c>
      <c r="K67" s="20">
        <v>3130.8972262937</v>
      </c>
      <c r="L67" s="24"/>
      <c r="M67" s="19">
        <f t="shared" si="0"/>
        <v>-3130.8972262937</v>
      </c>
      <c r="N67" s="92"/>
      <c r="O67" s="3"/>
      <c r="P67" s="3" t="s">
        <v>1544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843.23603521962002</v>
      </c>
      <c r="X67" s="4">
        <v>74.116852084179996</v>
      </c>
      <c r="Y67" s="92">
        <v>917.3528873038</v>
      </c>
    </row>
    <row r="68" spans="1:25" ht="21" x14ac:dyDescent="0.35">
      <c r="A68" s="3" t="s">
        <v>1545</v>
      </c>
      <c r="B68" s="3"/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792.03534678158985</v>
      </c>
      <c r="I68" s="4">
        <v>8566.2693039712394</v>
      </c>
      <c r="J68" s="4">
        <v>16082.018387887159</v>
      </c>
      <c r="K68" s="20">
        <v>25440.323038639992</v>
      </c>
      <c r="L68" s="24">
        <v>37060</v>
      </c>
      <c r="M68" s="19">
        <f t="shared" si="0"/>
        <v>11619.676961360008</v>
      </c>
      <c r="N68" s="92"/>
      <c r="O68" s="3" t="s">
        <v>1545</v>
      </c>
      <c r="P68" s="3"/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232.06635660702</v>
      </c>
      <c r="W68" s="4">
        <v>2509.9169060621698</v>
      </c>
      <c r="X68" s="4">
        <v>4712.0313876541368</v>
      </c>
      <c r="Y68" s="92">
        <v>7454.0146503233273</v>
      </c>
    </row>
    <row r="69" spans="1:25" ht="21" x14ac:dyDescent="0.35">
      <c r="A69" s="3" t="s">
        <v>1546</v>
      </c>
      <c r="B69" s="3" t="s">
        <v>1546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2423.9796520979803</v>
      </c>
      <c r="I69" s="4">
        <v>3841.7129103724692</v>
      </c>
      <c r="J69" s="4">
        <v>378.25961922249996</v>
      </c>
      <c r="K69" s="20">
        <v>6643.9521816929491</v>
      </c>
      <c r="L69" s="24"/>
      <c r="M69" s="19">
        <f t="shared" si="0"/>
        <v>-6643.9521816929491</v>
      </c>
      <c r="N69" s="92"/>
      <c r="O69" s="3" t="s">
        <v>1546</v>
      </c>
      <c r="P69" s="3" t="s">
        <v>1546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710.22603806440907</v>
      </c>
      <c r="W69" s="4">
        <v>1125.6218827398989</v>
      </c>
      <c r="X69" s="4">
        <v>110.8300684323</v>
      </c>
      <c r="Y69" s="92">
        <v>1946.677989236608</v>
      </c>
    </row>
    <row r="70" spans="1:25" ht="21" x14ac:dyDescent="0.35">
      <c r="A70" s="3"/>
      <c r="B70" s="3" t="s">
        <v>1547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4764.1407011843421</v>
      </c>
      <c r="I70" s="4">
        <v>7359.9246415894004</v>
      </c>
      <c r="J70" s="4">
        <v>13153.43576467469</v>
      </c>
      <c r="K70" s="20">
        <v>25277.501107448432</v>
      </c>
      <c r="L70" s="24"/>
      <c r="M70" s="19">
        <f t="shared" si="0"/>
        <v>-25277.501107448432</v>
      </c>
      <c r="N70" s="92"/>
      <c r="O70" s="3"/>
      <c r="P70" s="3" t="s">
        <v>1547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1395.8932254470299</v>
      </c>
      <c r="W70" s="4">
        <v>2156.4579199846498</v>
      </c>
      <c r="X70" s="4">
        <v>3853.9566790464164</v>
      </c>
      <c r="Y70" s="92">
        <v>7406.3078244780954</v>
      </c>
    </row>
    <row r="71" spans="1:25" ht="21" x14ac:dyDescent="0.35">
      <c r="A71" s="3"/>
      <c r="B71" s="3" t="s">
        <v>1477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6054.311489024697</v>
      </c>
      <c r="I71" s="4">
        <v>6635.1016922870003</v>
      </c>
      <c r="J71" s="4">
        <v>11294.514265515842</v>
      </c>
      <c r="K71" s="20">
        <v>23983.92744682754</v>
      </c>
      <c r="L71" s="24"/>
      <c r="M71" s="19">
        <f t="shared" si="0"/>
        <v>-23983.92744682754</v>
      </c>
      <c r="N71" s="92"/>
      <c r="O71" s="3"/>
      <c r="P71" s="3" t="s">
        <v>1477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1773.9132662847796</v>
      </c>
      <c r="W71" s="4">
        <v>1944.0847958391196</v>
      </c>
      <c r="X71" s="4">
        <v>3309.292679801064</v>
      </c>
      <c r="Y71" s="92">
        <v>7027.2907419249632</v>
      </c>
    </row>
    <row r="72" spans="1:25" ht="21" x14ac:dyDescent="0.35">
      <c r="A72" s="3"/>
      <c r="B72" s="3" t="s">
        <v>1548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2417.4686145248002</v>
      </c>
      <c r="I72" s="4">
        <v>4591.4655165939603</v>
      </c>
      <c r="J72" s="4">
        <v>3487.4403920003797</v>
      </c>
      <c r="K72" s="20">
        <v>10496.374523119139</v>
      </c>
      <c r="L72" s="24"/>
      <c r="M72" s="19">
        <f t="shared" si="0"/>
        <v>-10496.374523119139</v>
      </c>
      <c r="N72" s="92"/>
      <c r="O72" s="3"/>
      <c r="P72" s="3" t="s">
        <v>1548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708.31830405555013</v>
      </c>
      <c r="W72" s="4">
        <v>1345.29939636222</v>
      </c>
      <c r="X72" s="4">
        <v>1021.8200348561531</v>
      </c>
      <c r="Y72" s="92">
        <v>3075.4377352739234</v>
      </c>
    </row>
    <row r="73" spans="1:25" ht="21" x14ac:dyDescent="0.35">
      <c r="A73" s="3"/>
      <c r="B73" s="3" t="s">
        <v>1549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3280.0028979093104</v>
      </c>
      <c r="I73" s="4">
        <v>4784.5763642874008</v>
      </c>
      <c r="J73" s="4">
        <v>0</v>
      </c>
      <c r="K73" s="20">
        <v>8064.5792621967112</v>
      </c>
      <c r="L73" s="24"/>
      <c r="M73" s="19">
        <f t="shared" si="0"/>
        <v>-8064.5792621967112</v>
      </c>
      <c r="N73" s="92"/>
      <c r="O73" s="3"/>
      <c r="P73" s="3" t="s">
        <v>1549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961.04084908742493</v>
      </c>
      <c r="W73" s="4">
        <v>1401.88087473628</v>
      </c>
      <c r="X73" s="4">
        <v>0</v>
      </c>
      <c r="Y73" s="92">
        <v>2362.9217238237052</v>
      </c>
    </row>
    <row r="74" spans="1:25" ht="21" x14ac:dyDescent="0.35">
      <c r="A74" s="3"/>
      <c r="B74" s="3" t="s">
        <v>1550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896.71544294011005</v>
      </c>
      <c r="I74" s="4">
        <v>1990.52406563462</v>
      </c>
      <c r="J74" s="4">
        <v>8704.7245102861598</v>
      </c>
      <c r="K74" s="20">
        <v>11591.96401886089</v>
      </c>
      <c r="L74" s="24"/>
      <c r="M74" s="19">
        <f t="shared" si="0"/>
        <v>-11591.96401886089</v>
      </c>
      <c r="N74" s="92"/>
      <c r="O74" s="3"/>
      <c r="P74" s="3" t="s">
        <v>1550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262.73762478146</v>
      </c>
      <c r="W74" s="4">
        <v>583.22355123133002</v>
      </c>
      <c r="X74" s="4">
        <v>2550.484281510991</v>
      </c>
      <c r="Y74" s="92">
        <v>3396.445457523781</v>
      </c>
    </row>
    <row r="75" spans="1:25" ht="21" x14ac:dyDescent="0.35">
      <c r="A75" s="3"/>
      <c r="B75" s="3" t="s">
        <v>1551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2210.6477572977001</v>
      </c>
      <c r="I75" s="4">
        <v>18082.77039574938</v>
      </c>
      <c r="J75" s="4">
        <v>4154.0193283484496</v>
      </c>
      <c r="K75" s="20">
        <v>24447.437481395529</v>
      </c>
      <c r="L75" s="24"/>
      <c r="M75" s="19">
        <f t="shared" si="0"/>
        <v>-24447.437481395529</v>
      </c>
      <c r="N75" s="92"/>
      <c r="O75" s="3"/>
      <c r="P75" s="3" t="s">
        <v>1551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647.71979288879004</v>
      </c>
      <c r="W75" s="4">
        <v>5298.2517259483639</v>
      </c>
      <c r="X75" s="4">
        <v>1217.127663206104</v>
      </c>
      <c r="Y75" s="92">
        <v>7163.0991820432573</v>
      </c>
    </row>
    <row r="76" spans="1:25" ht="21" x14ac:dyDescent="0.35">
      <c r="A76" s="3"/>
      <c r="B76" s="3" t="s">
        <v>1552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4775.9270631884601</v>
      </c>
      <c r="I76" s="4">
        <v>2385.2086594777998</v>
      </c>
      <c r="J76" s="4">
        <v>99.952939948530002</v>
      </c>
      <c r="K76" s="20">
        <v>7261.0886626147903</v>
      </c>
      <c r="L76" s="24"/>
      <c r="M76" s="19">
        <f t="shared" ref="M76:M139" si="1">SUM(L76-K76)</f>
        <v>-7261.0886626147903</v>
      </c>
      <c r="N76" s="92"/>
      <c r="O76" s="3"/>
      <c r="P76" s="3" t="s">
        <v>1552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1399.34662951408</v>
      </c>
      <c r="W76" s="4">
        <v>698.86613722735615</v>
      </c>
      <c r="X76" s="4">
        <v>29.286211404964</v>
      </c>
      <c r="Y76" s="92">
        <v>2127.4989781464001</v>
      </c>
    </row>
    <row r="77" spans="1:25" ht="21" x14ac:dyDescent="0.35">
      <c r="A77" s="3"/>
      <c r="B77" s="3" t="s">
        <v>1553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928.03099864464002</v>
      </c>
      <c r="I77" s="4">
        <v>18863.88917532593</v>
      </c>
      <c r="J77" s="4">
        <v>2533.5632039075699</v>
      </c>
      <c r="K77" s="20">
        <v>22325.483377878139</v>
      </c>
      <c r="L77" s="24"/>
      <c r="M77" s="19">
        <f t="shared" si="1"/>
        <v>-22325.483377878139</v>
      </c>
      <c r="N77" s="92"/>
      <c r="O77" s="3"/>
      <c r="P77" s="3" t="s">
        <v>1553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271.91308260246001</v>
      </c>
      <c r="W77" s="4">
        <v>5527.119528372159</v>
      </c>
      <c r="X77" s="4">
        <v>742.33401874505103</v>
      </c>
      <c r="Y77" s="92">
        <v>6541.3666297196705</v>
      </c>
    </row>
    <row r="78" spans="1:25" ht="21" x14ac:dyDescent="0.35">
      <c r="A78" s="3" t="s">
        <v>1554</v>
      </c>
      <c r="B78" s="3"/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27751.22461681204</v>
      </c>
      <c r="I78" s="4">
        <v>68535.173421317973</v>
      </c>
      <c r="J78" s="4">
        <v>43805.910023904122</v>
      </c>
      <c r="K78" s="20">
        <v>140092.30806203414</v>
      </c>
      <c r="L78" s="24">
        <v>175260</v>
      </c>
      <c r="M78" s="19">
        <f t="shared" si="1"/>
        <v>35167.691937965865</v>
      </c>
      <c r="N78" s="92"/>
      <c r="O78" s="3" t="s">
        <v>1554</v>
      </c>
      <c r="P78" s="3"/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8131.1088127259836</v>
      </c>
      <c r="W78" s="4">
        <v>20080.80581244138</v>
      </c>
      <c r="X78" s="4">
        <v>12835.131637003044</v>
      </c>
      <c r="Y78" s="92">
        <v>41047.046262170406</v>
      </c>
    </row>
    <row r="79" spans="1:25" ht="21" x14ac:dyDescent="0.35">
      <c r="A79" s="3" t="s">
        <v>1015</v>
      </c>
      <c r="B79" s="3" t="s">
        <v>1555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1312.3756754819999</v>
      </c>
      <c r="J79" s="4">
        <v>7373.8140986311</v>
      </c>
      <c r="K79" s="20">
        <v>8686.1897741130997</v>
      </c>
      <c r="L79" s="24"/>
      <c r="M79" s="19">
        <f t="shared" si="1"/>
        <v>-8686.1897741130997</v>
      </c>
      <c r="N79" s="92"/>
      <c r="O79" s="3" t="s">
        <v>1015</v>
      </c>
      <c r="P79" s="3" t="s">
        <v>1555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384.52607291623008</v>
      </c>
      <c r="X79" s="4">
        <v>2160.5275308954801</v>
      </c>
      <c r="Y79" s="92">
        <v>2545.0536038117102</v>
      </c>
    </row>
    <row r="80" spans="1:25" ht="21" x14ac:dyDescent="0.35">
      <c r="A80" s="3"/>
      <c r="B80" s="3" t="s">
        <v>1015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968.61506040924019</v>
      </c>
      <c r="J80" s="4">
        <v>922.48061105980003</v>
      </c>
      <c r="K80" s="20">
        <v>1891.0956714690401</v>
      </c>
      <c r="L80" s="24"/>
      <c r="M80" s="19">
        <f t="shared" si="1"/>
        <v>-1891.0956714690401</v>
      </c>
      <c r="N80" s="92"/>
      <c r="O80" s="3"/>
      <c r="P80" s="3" t="s">
        <v>1015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283.80421269980997</v>
      </c>
      <c r="X80" s="4">
        <v>270.28681904040002</v>
      </c>
      <c r="Y80" s="92">
        <v>554.09103174020993</v>
      </c>
    </row>
    <row r="81" spans="1:25" ht="21" x14ac:dyDescent="0.35">
      <c r="A81" s="3"/>
      <c r="B81" s="3" t="s">
        <v>1556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1768.6819693440202</v>
      </c>
      <c r="J81" s="4">
        <v>1193.8300814658398</v>
      </c>
      <c r="K81" s="20">
        <v>2962.5120508098598</v>
      </c>
      <c r="L81" s="24"/>
      <c r="M81" s="19">
        <f t="shared" si="1"/>
        <v>-2962.5120508098598</v>
      </c>
      <c r="N81" s="92"/>
      <c r="O81" s="3"/>
      <c r="P81" s="3" t="s">
        <v>1556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518.22381701821621</v>
      </c>
      <c r="X81" s="4">
        <v>349.79221386906801</v>
      </c>
      <c r="Y81" s="92">
        <v>868.01603088728416</v>
      </c>
    </row>
    <row r="82" spans="1:25" ht="21" x14ac:dyDescent="0.35">
      <c r="A82" s="3"/>
      <c r="B82" s="3" t="s">
        <v>1557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2947.8487054392799</v>
      </c>
      <c r="J82" s="4">
        <v>1103.16779039435</v>
      </c>
      <c r="K82" s="20">
        <v>4051.01649583363</v>
      </c>
      <c r="L82" s="24"/>
      <c r="M82" s="19">
        <f t="shared" si="1"/>
        <v>-4051.01649583363</v>
      </c>
      <c r="N82" s="92"/>
      <c r="O82" s="3"/>
      <c r="P82" s="3" t="s">
        <v>1557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863.71967069373602</v>
      </c>
      <c r="X82" s="4">
        <v>323.22816258555997</v>
      </c>
      <c r="Y82" s="92">
        <v>1186.947833279296</v>
      </c>
    </row>
    <row r="83" spans="1:25" ht="21" x14ac:dyDescent="0.35">
      <c r="A83" s="3"/>
      <c r="B83" s="3" t="s">
        <v>1558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2862.43701066432</v>
      </c>
      <c r="J83" s="4">
        <v>9989.5985824535383</v>
      </c>
      <c r="K83" s="20">
        <v>12852.035593117858</v>
      </c>
      <c r="L83" s="24"/>
      <c r="M83" s="19">
        <f t="shared" si="1"/>
        <v>-12852.035593117858</v>
      </c>
      <c r="N83" s="92"/>
      <c r="O83" s="3"/>
      <c r="P83" s="3" t="s">
        <v>1558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838.69404412461995</v>
      </c>
      <c r="X83" s="4">
        <v>2926.9523846632519</v>
      </c>
      <c r="Y83" s="92">
        <v>3765.6464287878716</v>
      </c>
    </row>
    <row r="84" spans="1:25" ht="21" x14ac:dyDescent="0.35">
      <c r="A84" s="3"/>
      <c r="B84" s="3" t="s">
        <v>1559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3578.5419489501701</v>
      </c>
      <c r="J84" s="4">
        <v>5147.6844366285504</v>
      </c>
      <c r="K84" s="20">
        <v>8726.2263855787205</v>
      </c>
      <c r="L84" s="24"/>
      <c r="M84" s="19">
        <f t="shared" si="1"/>
        <v>-8726.2263855787205</v>
      </c>
      <c r="N84" s="92"/>
      <c r="O84" s="3"/>
      <c r="P84" s="3" t="s">
        <v>1559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1048.5127910428043</v>
      </c>
      <c r="X84" s="4">
        <v>1508.2715399311401</v>
      </c>
      <c r="Y84" s="92">
        <v>2556.7843309739446</v>
      </c>
    </row>
    <row r="85" spans="1:25" ht="21" x14ac:dyDescent="0.35">
      <c r="A85" s="3"/>
      <c r="B85" s="3" t="s">
        <v>1560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4137.0891682169995</v>
      </c>
      <c r="J85" s="4">
        <v>996.21245753187998</v>
      </c>
      <c r="K85" s="20">
        <v>5133.3016257488798</v>
      </c>
      <c r="L85" s="24"/>
      <c r="M85" s="19">
        <f t="shared" si="1"/>
        <v>-5133.3016257488798</v>
      </c>
      <c r="N85" s="92"/>
      <c r="O85" s="3"/>
      <c r="P85" s="3" t="s">
        <v>1560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1212.16712628746</v>
      </c>
      <c r="X85" s="4">
        <v>291.89025005639701</v>
      </c>
      <c r="Y85" s="92">
        <v>1504.057376343857</v>
      </c>
    </row>
    <row r="86" spans="1:25" ht="21" x14ac:dyDescent="0.35">
      <c r="A86" s="3"/>
      <c r="B86" s="3" t="s">
        <v>1561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3843.2727156810397</v>
      </c>
      <c r="J86" s="4">
        <v>6671.3089570838893</v>
      </c>
      <c r="K86" s="20">
        <v>10514.581672764929</v>
      </c>
      <c r="L86" s="24"/>
      <c r="M86" s="19">
        <f t="shared" si="1"/>
        <v>-10514.581672764929</v>
      </c>
      <c r="N86" s="92"/>
      <c r="O86" s="3"/>
      <c r="P86" s="3" t="s">
        <v>1561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1126.0789056949366</v>
      </c>
      <c r="X86" s="4">
        <v>1954.6935244293891</v>
      </c>
      <c r="Y86" s="92">
        <v>3080.7724301243256</v>
      </c>
    </row>
    <row r="87" spans="1:25" ht="21" x14ac:dyDescent="0.35">
      <c r="A87" s="3"/>
      <c r="B87" s="3" t="s">
        <v>1562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1665.55506105261</v>
      </c>
      <c r="J87" s="4">
        <v>2947.0240969228998</v>
      </c>
      <c r="K87" s="20">
        <v>4612.5791579755096</v>
      </c>
      <c r="L87" s="24"/>
      <c r="M87" s="19">
        <f t="shared" si="1"/>
        <v>-4612.5791579755096</v>
      </c>
      <c r="N87" s="92"/>
      <c r="O87" s="3"/>
      <c r="P87" s="3" t="s">
        <v>1562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488.00763288838004</v>
      </c>
      <c r="X87" s="4">
        <v>863.47806039839998</v>
      </c>
      <c r="Y87" s="92">
        <v>1351.4856932867801</v>
      </c>
    </row>
    <row r="88" spans="1:25" ht="21" x14ac:dyDescent="0.35">
      <c r="A88" s="3"/>
      <c r="B88" s="3" t="s">
        <v>1563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4558.9313635081098</v>
      </c>
      <c r="J88" s="4">
        <v>2580.80514055809</v>
      </c>
      <c r="K88" s="20">
        <v>7139.7365040661998</v>
      </c>
      <c r="L88" s="24"/>
      <c r="M88" s="19">
        <f t="shared" si="1"/>
        <v>-7139.7365040661998</v>
      </c>
      <c r="N88" s="92"/>
      <c r="O88" s="3"/>
      <c r="P88" s="3" t="s">
        <v>1563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1335.76688950778</v>
      </c>
      <c r="X88" s="4">
        <v>756.17590618363215</v>
      </c>
      <c r="Y88" s="92">
        <v>2091.9427956914124</v>
      </c>
    </row>
    <row r="89" spans="1:25" ht="21" x14ac:dyDescent="0.35">
      <c r="A89" s="3" t="s">
        <v>1564</v>
      </c>
      <c r="B89" s="3"/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27643.348678747792</v>
      </c>
      <c r="J89" s="4">
        <v>38925.926252729936</v>
      </c>
      <c r="K89" s="20">
        <v>66569.274931477717</v>
      </c>
      <c r="L89" s="24">
        <v>89380</v>
      </c>
      <c r="M89" s="19">
        <f t="shared" si="1"/>
        <v>22810.725068522283</v>
      </c>
      <c r="N89" s="92"/>
      <c r="O89" s="3" t="s">
        <v>1564</v>
      </c>
      <c r="P89" s="3"/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8099.5011628739721</v>
      </c>
      <c r="X89" s="4">
        <v>11405.29639205272</v>
      </c>
      <c r="Y89" s="92">
        <v>19504.797554926688</v>
      </c>
    </row>
    <row r="90" spans="1:25" ht="21" x14ac:dyDescent="0.35">
      <c r="A90" s="3" t="s">
        <v>1565</v>
      </c>
      <c r="B90" s="3" t="s">
        <v>1566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26.2995792223</v>
      </c>
      <c r="J90" s="4">
        <v>7686.7342800263505</v>
      </c>
      <c r="K90" s="20">
        <v>7713.0338592486505</v>
      </c>
      <c r="L90" s="24"/>
      <c r="M90" s="19">
        <f t="shared" si="1"/>
        <v>-7713.0338592486505</v>
      </c>
      <c r="N90" s="92"/>
      <c r="O90" s="3" t="s">
        <v>1565</v>
      </c>
      <c r="P90" s="3" t="s">
        <v>1566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7.7057767121299996</v>
      </c>
      <c r="X90" s="4">
        <v>2252.2131440470275</v>
      </c>
      <c r="Y90" s="92">
        <v>2259.9189207591576</v>
      </c>
    </row>
    <row r="91" spans="1:25" ht="21" x14ac:dyDescent="0.35">
      <c r="A91" s="3"/>
      <c r="B91" s="3" t="s">
        <v>1565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3246.4446768573298</v>
      </c>
      <c r="K91" s="20">
        <v>3246.4446768573298</v>
      </c>
      <c r="L91" s="24"/>
      <c r="M91" s="19">
        <f t="shared" si="1"/>
        <v>-3246.4446768573298</v>
      </c>
      <c r="N91" s="92"/>
      <c r="O91" s="3"/>
      <c r="P91" s="3" t="s">
        <v>1565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951.20829031915196</v>
      </c>
      <c r="Y91" s="92">
        <v>951.20829031915196</v>
      </c>
    </row>
    <row r="92" spans="1:25" ht="21" x14ac:dyDescent="0.35">
      <c r="A92" s="3"/>
      <c r="B92" s="3" t="s">
        <v>1567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833.91151637294001</v>
      </c>
      <c r="J92" s="4">
        <v>0</v>
      </c>
      <c r="K92" s="20">
        <v>833.91151637294001</v>
      </c>
      <c r="L92" s="24"/>
      <c r="M92" s="19">
        <f t="shared" si="1"/>
        <v>-833.91151637294001</v>
      </c>
      <c r="N92" s="92"/>
      <c r="O92" s="3"/>
      <c r="P92" s="3" t="s">
        <v>1567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244.33607429730699</v>
      </c>
      <c r="X92" s="4">
        <v>0</v>
      </c>
      <c r="Y92" s="92">
        <v>244.33607429730699</v>
      </c>
    </row>
    <row r="93" spans="1:25" ht="21" x14ac:dyDescent="0.35">
      <c r="A93" s="3"/>
      <c r="B93" s="3" t="s">
        <v>1568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220.84435850929998</v>
      </c>
      <c r="J93" s="4">
        <v>725.6053424776801</v>
      </c>
      <c r="K93" s="20">
        <v>946.44970098698013</v>
      </c>
      <c r="L93" s="24"/>
      <c r="M93" s="19">
        <f t="shared" si="1"/>
        <v>-946.44970098698013</v>
      </c>
      <c r="N93" s="92"/>
      <c r="O93" s="3"/>
      <c r="P93" s="3" t="s">
        <v>1568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64.707397043219999</v>
      </c>
      <c r="X93" s="4">
        <v>212.60236534595299</v>
      </c>
      <c r="Y93" s="92">
        <v>277.30976238917299</v>
      </c>
    </row>
    <row r="94" spans="1:25" ht="21" x14ac:dyDescent="0.35">
      <c r="A94" s="3"/>
      <c r="B94" s="3" t="s">
        <v>1569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160.88713749999999</v>
      </c>
      <c r="J94" s="4">
        <v>3227.4845159353904</v>
      </c>
      <c r="K94" s="20">
        <v>3388.3716534353903</v>
      </c>
      <c r="L94" s="24"/>
      <c r="M94" s="19">
        <f t="shared" si="1"/>
        <v>-3388.3716534353903</v>
      </c>
      <c r="N94" s="92"/>
      <c r="O94" s="3"/>
      <c r="P94" s="3" t="s">
        <v>1569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47.139931287499998</v>
      </c>
      <c r="X94" s="4">
        <v>945.65296316897309</v>
      </c>
      <c r="Y94" s="92">
        <v>992.79289445647305</v>
      </c>
    </row>
    <row r="95" spans="1:25" ht="21" x14ac:dyDescent="0.35">
      <c r="A95" s="3"/>
      <c r="B95" s="3" t="s">
        <v>792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56.996500802950003</v>
      </c>
      <c r="I95" s="4">
        <v>680.88137399679999</v>
      </c>
      <c r="J95" s="4">
        <v>4185.8890521327612</v>
      </c>
      <c r="K95" s="20">
        <v>4923.7669269325115</v>
      </c>
      <c r="L95" s="24"/>
      <c r="M95" s="19">
        <f t="shared" si="1"/>
        <v>-4923.7669269325115</v>
      </c>
      <c r="N95" s="92"/>
      <c r="O95" s="3"/>
      <c r="P95" s="3" t="s">
        <v>792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16.699974735262998</v>
      </c>
      <c r="W95" s="4">
        <v>199.49824258115001</v>
      </c>
      <c r="X95" s="4">
        <v>1226.4654922747525</v>
      </c>
      <c r="Y95" s="92">
        <v>1442.6637095911656</v>
      </c>
    </row>
    <row r="96" spans="1:25" ht="21" x14ac:dyDescent="0.35">
      <c r="A96" s="3"/>
      <c r="B96" s="3" t="s">
        <v>1570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1985.21098047534</v>
      </c>
      <c r="K96" s="20">
        <v>1985.21098047534</v>
      </c>
      <c r="L96" s="24"/>
      <c r="M96" s="19">
        <f t="shared" si="1"/>
        <v>-1985.21098047534</v>
      </c>
      <c r="N96" s="92"/>
      <c r="O96" s="3"/>
      <c r="P96" s="3" t="s">
        <v>1570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581.666817279562</v>
      </c>
      <c r="Y96" s="92">
        <v>581.666817279562</v>
      </c>
    </row>
    <row r="97" spans="1:25" ht="21" x14ac:dyDescent="0.35">
      <c r="A97" s="3"/>
      <c r="B97" s="3" t="s">
        <v>1571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329.9504207777</v>
      </c>
      <c r="J97" s="4">
        <v>3655.2788068045893</v>
      </c>
      <c r="K97" s="20">
        <v>3985.2292275822892</v>
      </c>
      <c r="L97" s="24"/>
      <c r="M97" s="19">
        <f t="shared" si="1"/>
        <v>-3985.2292275822892</v>
      </c>
      <c r="N97" s="92"/>
      <c r="O97" s="3"/>
      <c r="P97" s="3" t="s">
        <v>1571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96.67547328789999</v>
      </c>
      <c r="X97" s="4">
        <v>1070.9966903945278</v>
      </c>
      <c r="Y97" s="92">
        <v>1167.6721636824277</v>
      </c>
    </row>
    <row r="98" spans="1:25" ht="21" x14ac:dyDescent="0.35">
      <c r="A98" s="3"/>
      <c r="B98" s="3" t="s">
        <v>1572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1591.2283618601</v>
      </c>
      <c r="K98" s="20">
        <v>1591.2283618601</v>
      </c>
      <c r="L98" s="24"/>
      <c r="M98" s="19">
        <f t="shared" si="1"/>
        <v>-1591.2283618601</v>
      </c>
      <c r="N98" s="92"/>
      <c r="O98" s="3"/>
      <c r="P98" s="3" t="s">
        <v>1572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466.22991002499998</v>
      </c>
      <c r="Y98" s="92">
        <v>466.22991002499998</v>
      </c>
    </row>
    <row r="99" spans="1:25" ht="21" x14ac:dyDescent="0.35">
      <c r="A99" s="3"/>
      <c r="B99" s="3" t="s">
        <v>1573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425</v>
      </c>
      <c r="J99" s="4">
        <v>5056.1235310008096</v>
      </c>
      <c r="K99" s="20">
        <v>5481.1235310008096</v>
      </c>
      <c r="L99" s="24"/>
      <c r="M99" s="19">
        <f t="shared" si="1"/>
        <v>-5481.1235310008096</v>
      </c>
      <c r="N99" s="92"/>
      <c r="O99" s="3"/>
      <c r="P99" s="3" t="s">
        <v>1573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124.52499999999999</v>
      </c>
      <c r="X99" s="4">
        <v>1481.4441945833075</v>
      </c>
      <c r="Y99" s="92">
        <v>1605.9691945833076</v>
      </c>
    </row>
    <row r="100" spans="1:25" ht="21" x14ac:dyDescent="0.35">
      <c r="A100" s="3"/>
      <c r="B100" s="3" t="s">
        <v>1574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150</v>
      </c>
      <c r="J100" s="4">
        <v>897.87252813301996</v>
      </c>
      <c r="K100" s="20">
        <v>1047.8725281330198</v>
      </c>
      <c r="L100" s="24"/>
      <c r="M100" s="19">
        <f t="shared" si="1"/>
        <v>-1047.8725281330198</v>
      </c>
      <c r="N100" s="92"/>
      <c r="O100" s="3"/>
      <c r="P100" s="3" t="s">
        <v>1574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43.95</v>
      </c>
      <c r="X100" s="4">
        <v>263.07665074292998</v>
      </c>
      <c r="Y100" s="92">
        <v>307.02665074292997</v>
      </c>
    </row>
    <row r="101" spans="1:25" ht="21" x14ac:dyDescent="0.35">
      <c r="A101" s="3"/>
      <c r="B101" s="3" t="s">
        <v>1575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12923.574337245249</v>
      </c>
      <c r="K101" s="20">
        <v>12923.574337245249</v>
      </c>
      <c r="L101" s="24"/>
      <c r="M101" s="19">
        <f t="shared" si="1"/>
        <v>-12923.574337245249</v>
      </c>
      <c r="N101" s="92"/>
      <c r="O101" s="3"/>
      <c r="P101" s="3" t="s">
        <v>1575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3786.6072808175527</v>
      </c>
      <c r="Y101" s="92">
        <v>3786.6072808175527</v>
      </c>
    </row>
    <row r="102" spans="1:25" ht="21" x14ac:dyDescent="0.35">
      <c r="A102" s="3"/>
      <c r="B102" s="3" t="s">
        <v>1576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62.5</v>
      </c>
      <c r="J102" s="4">
        <v>3618.5740908065104</v>
      </c>
      <c r="K102" s="20">
        <v>3681.0740908065104</v>
      </c>
      <c r="L102" s="24"/>
      <c r="M102" s="19">
        <f t="shared" si="1"/>
        <v>-3681.0740908065104</v>
      </c>
      <c r="N102" s="92"/>
      <c r="O102" s="3"/>
      <c r="P102" s="3" t="s">
        <v>1576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18.3125</v>
      </c>
      <c r="X102" s="4">
        <v>1060.242208606556</v>
      </c>
      <c r="Y102" s="92">
        <v>1078.554708606556</v>
      </c>
    </row>
    <row r="103" spans="1:25" ht="21" x14ac:dyDescent="0.35">
      <c r="A103" s="3"/>
      <c r="B103" s="3" t="s">
        <v>978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577.17688883710002</v>
      </c>
      <c r="J103" s="4">
        <v>833.73179462862004</v>
      </c>
      <c r="K103" s="20">
        <v>1410.9086834657201</v>
      </c>
      <c r="L103" s="24"/>
      <c r="M103" s="19">
        <f t="shared" si="1"/>
        <v>-1410.9086834657201</v>
      </c>
      <c r="N103" s="92"/>
      <c r="O103" s="3"/>
      <c r="P103" s="3" t="s">
        <v>978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169.11282842917001</v>
      </c>
      <c r="X103" s="4">
        <v>244.28341582615505</v>
      </c>
      <c r="Y103" s="92">
        <v>413.39624425532509</v>
      </c>
    </row>
    <row r="104" spans="1:25" ht="21" x14ac:dyDescent="0.35">
      <c r="A104" s="3"/>
      <c r="B104" s="3" t="s">
        <v>1577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35.3017451941</v>
      </c>
      <c r="I104" s="4">
        <v>2619.4124989655402</v>
      </c>
      <c r="J104" s="4">
        <v>7178.4286378872503</v>
      </c>
      <c r="K104" s="20">
        <v>9833.14288204689</v>
      </c>
      <c r="L104" s="24"/>
      <c r="M104" s="19">
        <f t="shared" si="1"/>
        <v>-9833.14288204689</v>
      </c>
      <c r="N104" s="92"/>
      <c r="O104" s="3"/>
      <c r="P104" s="3" t="s">
        <v>1577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10.3434113419</v>
      </c>
      <c r="W104" s="4">
        <v>767.4878621969641</v>
      </c>
      <c r="X104" s="4">
        <v>2103.2795909007018</v>
      </c>
      <c r="Y104" s="92">
        <v>2881.1108644395658</v>
      </c>
    </row>
    <row r="105" spans="1:25" ht="21" x14ac:dyDescent="0.35">
      <c r="A105" s="3" t="s">
        <v>1578</v>
      </c>
      <c r="B105" s="3"/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92.298245997050003</v>
      </c>
      <c r="I105" s="4">
        <v>6086.8637741816801</v>
      </c>
      <c r="J105" s="4">
        <v>56812.180936270997</v>
      </c>
      <c r="K105" s="20">
        <v>62991.342956449735</v>
      </c>
      <c r="L105" s="24">
        <v>213770</v>
      </c>
      <c r="M105" s="19">
        <f t="shared" si="1"/>
        <v>150778.65704355028</v>
      </c>
      <c r="N105" s="92"/>
      <c r="O105" s="3" t="s">
        <v>1578</v>
      </c>
      <c r="P105" s="3"/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27.043386077162999</v>
      </c>
      <c r="W105" s="4">
        <v>1783.451085835341</v>
      </c>
      <c r="X105" s="4">
        <v>16645.96901433215</v>
      </c>
      <c r="Y105" s="92">
        <v>18456.463486244655</v>
      </c>
    </row>
    <row r="106" spans="1:25" ht="21" x14ac:dyDescent="0.35">
      <c r="A106" s="3" t="s">
        <v>1579</v>
      </c>
      <c r="B106" s="3" t="s">
        <v>1580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150</v>
      </c>
      <c r="J106" s="4">
        <v>0</v>
      </c>
      <c r="K106" s="20">
        <v>150</v>
      </c>
      <c r="L106" s="24"/>
      <c r="M106" s="19">
        <f t="shared" si="1"/>
        <v>-150</v>
      </c>
      <c r="N106" s="92"/>
      <c r="O106" s="3" t="s">
        <v>1579</v>
      </c>
      <c r="P106" s="3" t="s">
        <v>1580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43.95</v>
      </c>
      <c r="X106" s="4">
        <v>0</v>
      </c>
      <c r="Y106" s="92">
        <v>43.95</v>
      </c>
    </row>
    <row r="107" spans="1:25" ht="21" x14ac:dyDescent="0.35">
      <c r="A107" s="3"/>
      <c r="B107" s="3" t="s">
        <v>1581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868.40826249969996</v>
      </c>
      <c r="J107" s="4">
        <v>1011.24692878553</v>
      </c>
      <c r="K107" s="20">
        <v>1879.6551912852301</v>
      </c>
      <c r="L107" s="24"/>
      <c r="M107" s="19">
        <f t="shared" si="1"/>
        <v>-1879.6551912852301</v>
      </c>
      <c r="N107" s="92"/>
      <c r="O107" s="3"/>
      <c r="P107" s="3" t="s">
        <v>1581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254.44362091239998</v>
      </c>
      <c r="X107" s="4">
        <v>296.29535013414994</v>
      </c>
      <c r="Y107" s="92">
        <v>550.73897104654998</v>
      </c>
    </row>
    <row r="108" spans="1:25" ht="21" x14ac:dyDescent="0.35">
      <c r="A108" s="3"/>
      <c r="B108" s="3" t="s">
        <v>293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1071.0278656248001</v>
      </c>
      <c r="J108" s="4">
        <v>5155.5961323543397</v>
      </c>
      <c r="K108" s="20">
        <v>6226.6239979791399</v>
      </c>
      <c r="L108" s="24"/>
      <c r="M108" s="19">
        <f t="shared" si="1"/>
        <v>-6226.6239979791399</v>
      </c>
      <c r="N108" s="92"/>
      <c r="O108" s="3"/>
      <c r="P108" s="3" t="s">
        <v>293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313.81116462810007</v>
      </c>
      <c r="X108" s="4">
        <v>1510.5896667796894</v>
      </c>
      <c r="Y108" s="92">
        <v>1824.4008314077896</v>
      </c>
    </row>
    <row r="109" spans="1:25" ht="21" x14ac:dyDescent="0.35">
      <c r="A109" s="3" t="s">
        <v>1582</v>
      </c>
      <c r="B109" s="3"/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2089.4361281245001</v>
      </c>
      <c r="J109" s="4">
        <v>6166.8430611398699</v>
      </c>
      <c r="K109" s="20">
        <v>8256.2791892643691</v>
      </c>
      <c r="L109" s="24">
        <v>27810</v>
      </c>
      <c r="M109" s="19">
        <f t="shared" si="1"/>
        <v>19553.720810735631</v>
      </c>
      <c r="N109" s="92"/>
      <c r="O109" s="3" t="s">
        <v>1582</v>
      </c>
      <c r="P109" s="3"/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612.2047855405001</v>
      </c>
      <c r="X109" s="4">
        <v>1806.8850169138393</v>
      </c>
      <c r="Y109" s="92">
        <v>2419.0898024543394</v>
      </c>
    </row>
    <row r="110" spans="1:25" ht="21" x14ac:dyDescent="0.35">
      <c r="A110" s="3" t="s">
        <v>487</v>
      </c>
      <c r="B110" s="3" t="s">
        <v>1583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1136.8142138885003</v>
      </c>
      <c r="I110" s="4">
        <v>7687.6936391396821</v>
      </c>
      <c r="J110" s="4">
        <v>1846.5868269760099</v>
      </c>
      <c r="K110" s="20">
        <v>10671.094680004193</v>
      </c>
      <c r="L110" s="24"/>
      <c r="M110" s="19">
        <f t="shared" si="1"/>
        <v>-10671.094680004193</v>
      </c>
      <c r="N110" s="92"/>
      <c r="O110" s="3" t="s">
        <v>487</v>
      </c>
      <c r="P110" s="3" t="s">
        <v>1583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333.08656466940903</v>
      </c>
      <c r="W110" s="4">
        <v>2252.4942362636862</v>
      </c>
      <c r="X110" s="4">
        <v>541.04994030397211</v>
      </c>
      <c r="Y110" s="92">
        <v>3126.6307412370675</v>
      </c>
    </row>
    <row r="111" spans="1:25" ht="21" x14ac:dyDescent="0.35">
      <c r="A111" s="3"/>
      <c r="B111" s="3" t="s">
        <v>1584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3999.6769458692597</v>
      </c>
      <c r="I111" s="4">
        <v>9431.9616129730202</v>
      </c>
      <c r="J111" s="4">
        <v>3025.4253279867403</v>
      </c>
      <c r="K111" s="20">
        <v>16457.063886829019</v>
      </c>
      <c r="L111" s="24"/>
      <c r="M111" s="19">
        <f t="shared" si="1"/>
        <v>-16457.063886829019</v>
      </c>
      <c r="N111" s="92"/>
      <c r="O111" s="3"/>
      <c r="P111" s="3" t="s">
        <v>1584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1171.905345139181</v>
      </c>
      <c r="W111" s="4">
        <v>2763.564752603525</v>
      </c>
      <c r="X111" s="4">
        <v>886.44962110017309</v>
      </c>
      <c r="Y111" s="92">
        <v>4821.9197188428789</v>
      </c>
    </row>
    <row r="112" spans="1:25" ht="21" x14ac:dyDescent="0.35">
      <c r="A112" s="3"/>
      <c r="B112" s="3" t="s">
        <v>625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2259.8676405330903</v>
      </c>
      <c r="I112" s="4">
        <v>8479.8181064072996</v>
      </c>
      <c r="J112" s="4">
        <v>2183.5913167756398</v>
      </c>
      <c r="K112" s="20">
        <v>12923.277063716028</v>
      </c>
      <c r="L112" s="24"/>
      <c r="M112" s="19">
        <f t="shared" si="1"/>
        <v>-12923.277063716028</v>
      </c>
      <c r="N112" s="92"/>
      <c r="O112" s="3"/>
      <c r="P112" s="3" t="s">
        <v>625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662.14121867620997</v>
      </c>
      <c r="W112" s="4">
        <v>2484.5867051776831</v>
      </c>
      <c r="X112" s="4">
        <v>639.79225581543005</v>
      </c>
      <c r="Y112" s="92">
        <v>3786.5201796693232</v>
      </c>
    </row>
    <row r="113" spans="1:25" ht="21" x14ac:dyDescent="0.35">
      <c r="A113" s="3"/>
      <c r="B113" s="3" t="s">
        <v>1585</v>
      </c>
      <c r="C113" s="4">
        <v>0</v>
      </c>
      <c r="D113" s="4">
        <v>0</v>
      </c>
      <c r="E113" s="4">
        <v>0</v>
      </c>
      <c r="F113" s="4">
        <v>0</v>
      </c>
      <c r="G113" s="4">
        <v>981.64321785650009</v>
      </c>
      <c r="H113" s="4">
        <v>3766.9213904194994</v>
      </c>
      <c r="I113" s="4">
        <v>9225.4474008947418</v>
      </c>
      <c r="J113" s="4">
        <v>2776.2440869339798</v>
      </c>
      <c r="K113" s="20">
        <v>16750.25609610472</v>
      </c>
      <c r="L113" s="24"/>
      <c r="M113" s="19">
        <f t="shared" si="1"/>
        <v>-16750.25609610472</v>
      </c>
      <c r="N113" s="92"/>
      <c r="O113" s="3"/>
      <c r="P113" s="3" t="s">
        <v>1585</v>
      </c>
      <c r="Q113" s="4">
        <v>0</v>
      </c>
      <c r="R113" s="4">
        <v>0</v>
      </c>
      <c r="S113" s="4">
        <v>0</v>
      </c>
      <c r="T113" s="4">
        <v>0</v>
      </c>
      <c r="U113" s="4">
        <v>287.6214628317</v>
      </c>
      <c r="V113" s="4">
        <v>1103.70796739357</v>
      </c>
      <c r="W113" s="4">
        <v>2703.0560884635779</v>
      </c>
      <c r="X113" s="4">
        <v>813.43951747159201</v>
      </c>
      <c r="Y113" s="92">
        <v>4907.8250361604396</v>
      </c>
    </row>
    <row r="114" spans="1:25" ht="21" x14ac:dyDescent="0.35">
      <c r="A114" s="3" t="s">
        <v>1586</v>
      </c>
      <c r="B114" s="3"/>
      <c r="C114" s="4">
        <v>0</v>
      </c>
      <c r="D114" s="4">
        <v>0</v>
      </c>
      <c r="E114" s="4">
        <v>0</v>
      </c>
      <c r="F114" s="4">
        <v>0</v>
      </c>
      <c r="G114" s="4">
        <v>981.64321785650009</v>
      </c>
      <c r="H114" s="4">
        <v>11163.280190710349</v>
      </c>
      <c r="I114" s="4">
        <v>34824.920759414745</v>
      </c>
      <c r="J114" s="4">
        <v>9831.8475586723689</v>
      </c>
      <c r="K114" s="20">
        <v>56801.69172665396</v>
      </c>
      <c r="L114" s="24">
        <v>66440</v>
      </c>
      <c r="M114" s="19">
        <f t="shared" si="1"/>
        <v>9638.3082733460396</v>
      </c>
      <c r="N114" s="92"/>
      <c r="O114" s="3" t="s">
        <v>1586</v>
      </c>
      <c r="P114" s="3"/>
      <c r="Q114" s="4">
        <v>0</v>
      </c>
      <c r="R114" s="4">
        <v>0</v>
      </c>
      <c r="S114" s="4">
        <v>0</v>
      </c>
      <c r="T114" s="4">
        <v>0</v>
      </c>
      <c r="U114" s="4">
        <v>287.6214628317</v>
      </c>
      <c r="V114" s="4">
        <v>3270.8410958783702</v>
      </c>
      <c r="W114" s="4">
        <v>10203.701782508473</v>
      </c>
      <c r="X114" s="4">
        <v>2880.7313346911669</v>
      </c>
      <c r="Y114" s="92">
        <v>16642.895675909709</v>
      </c>
    </row>
    <row r="115" spans="1:25" ht="21" x14ac:dyDescent="0.35">
      <c r="A115" s="3" t="s">
        <v>1587</v>
      </c>
      <c r="B115" s="3" t="s">
        <v>1588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6422.5528965122994</v>
      </c>
      <c r="J115" s="4">
        <v>7739.2747286875492</v>
      </c>
      <c r="K115" s="20">
        <v>14161.827625199849</v>
      </c>
      <c r="L115" s="24"/>
      <c r="M115" s="19">
        <f t="shared" si="1"/>
        <v>-14161.827625199849</v>
      </c>
      <c r="N115" s="92"/>
      <c r="O115" s="3" t="s">
        <v>1587</v>
      </c>
      <c r="P115" s="3" t="s">
        <v>1588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1881.8079986780597</v>
      </c>
      <c r="X115" s="4">
        <v>2267.6074955003191</v>
      </c>
      <c r="Y115" s="92">
        <v>4149.415494178379</v>
      </c>
    </row>
    <row r="116" spans="1:25" ht="21" x14ac:dyDescent="0.35">
      <c r="A116" s="3"/>
      <c r="B116" s="3" t="s">
        <v>1589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769.8255028681001</v>
      </c>
      <c r="I116" s="4">
        <v>1954.6474303725499</v>
      </c>
      <c r="J116" s="4">
        <v>2803.3331927347999</v>
      </c>
      <c r="K116" s="20">
        <v>5527.8061259754504</v>
      </c>
      <c r="L116" s="24"/>
      <c r="M116" s="19">
        <f t="shared" si="1"/>
        <v>-5527.8061259754504</v>
      </c>
      <c r="N116" s="92"/>
      <c r="O116" s="3"/>
      <c r="P116" s="3" t="s">
        <v>1589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225.55887234000002</v>
      </c>
      <c r="W116" s="4">
        <v>572.7116970991201</v>
      </c>
      <c r="X116" s="4">
        <v>821.37662547134994</v>
      </c>
      <c r="Y116" s="92">
        <v>1619.64719491047</v>
      </c>
    </row>
    <row r="117" spans="1:25" ht="21" x14ac:dyDescent="0.35">
      <c r="A117" s="3"/>
      <c r="B117" s="3" t="s">
        <v>1590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3524.7379945724997</v>
      </c>
      <c r="J117" s="4">
        <v>9819.8507356484188</v>
      </c>
      <c r="K117" s="20">
        <v>13344.588730220919</v>
      </c>
      <c r="L117" s="24"/>
      <c r="M117" s="19">
        <f t="shared" si="1"/>
        <v>-13344.588730220919</v>
      </c>
      <c r="N117" s="92"/>
      <c r="O117" s="3"/>
      <c r="P117" s="3" t="s">
        <v>1590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1032.74823240976</v>
      </c>
      <c r="X117" s="4">
        <v>2877.2162655425909</v>
      </c>
      <c r="Y117" s="92">
        <v>3909.9644979523509</v>
      </c>
    </row>
    <row r="118" spans="1:25" ht="21" x14ac:dyDescent="0.35">
      <c r="A118" s="3"/>
      <c r="B118" s="3" t="s">
        <v>1591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412.80157161559998</v>
      </c>
      <c r="J118" s="4">
        <v>0</v>
      </c>
      <c r="K118" s="20">
        <v>412.80157161559998</v>
      </c>
      <c r="L118" s="24"/>
      <c r="M118" s="19">
        <f t="shared" si="1"/>
        <v>-412.80157161559998</v>
      </c>
      <c r="N118" s="92"/>
      <c r="O118" s="3"/>
      <c r="P118" s="3" t="s">
        <v>1591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120.95086048337001</v>
      </c>
      <c r="X118" s="4">
        <v>0</v>
      </c>
      <c r="Y118" s="92">
        <v>120.95086048337001</v>
      </c>
    </row>
    <row r="119" spans="1:25" ht="21" x14ac:dyDescent="0.35">
      <c r="A119" s="3"/>
      <c r="B119" s="3" t="s">
        <v>1587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330.086118392</v>
      </c>
      <c r="J119" s="4">
        <v>6662.3989643382201</v>
      </c>
      <c r="K119" s="20">
        <v>6992.4850827302198</v>
      </c>
      <c r="L119" s="24"/>
      <c r="M119" s="19">
        <f t="shared" si="1"/>
        <v>-6992.4850827302198</v>
      </c>
      <c r="N119" s="92"/>
      <c r="O119" s="3"/>
      <c r="P119" s="3" t="s">
        <v>1587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96.715232688900002</v>
      </c>
      <c r="X119" s="4">
        <v>1952.0828965540099</v>
      </c>
      <c r="Y119" s="92">
        <v>2048.7981292429099</v>
      </c>
    </row>
    <row r="120" spans="1:25" ht="21" x14ac:dyDescent="0.35">
      <c r="A120" s="3"/>
      <c r="B120" s="3" t="s">
        <v>1592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2425.3362771399998</v>
      </c>
      <c r="I120" s="4">
        <v>203.2442339138</v>
      </c>
      <c r="J120" s="4">
        <v>30.724707582800001</v>
      </c>
      <c r="K120" s="20">
        <v>2659.3052186365999</v>
      </c>
      <c r="L120" s="24"/>
      <c r="M120" s="19">
        <f t="shared" si="1"/>
        <v>-2659.3052186365999</v>
      </c>
      <c r="N120" s="92"/>
      <c r="O120" s="3"/>
      <c r="P120" s="3" t="s">
        <v>1592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710.62352920199999</v>
      </c>
      <c r="W120" s="4">
        <v>59.550560536800006</v>
      </c>
      <c r="X120" s="4">
        <v>9.0023393217599992</v>
      </c>
      <c r="Y120" s="92">
        <v>779.17642906056005</v>
      </c>
    </row>
    <row r="121" spans="1:25" ht="21" x14ac:dyDescent="0.35">
      <c r="A121" s="3"/>
      <c r="B121" s="3" t="s">
        <v>1593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4157.79350471</v>
      </c>
      <c r="I121" s="4">
        <v>2821.0619311839</v>
      </c>
      <c r="J121" s="4">
        <v>353.73755371470003</v>
      </c>
      <c r="K121" s="20">
        <v>7332.5929896086</v>
      </c>
      <c r="L121" s="24"/>
      <c r="M121" s="19">
        <f t="shared" si="1"/>
        <v>-7332.5929896086</v>
      </c>
      <c r="N121" s="92"/>
      <c r="O121" s="3"/>
      <c r="P121" s="3" t="s">
        <v>1593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1218.2334968799998</v>
      </c>
      <c r="W121" s="4">
        <v>826.57114583642999</v>
      </c>
      <c r="X121" s="4">
        <v>103.64510323843001</v>
      </c>
      <c r="Y121" s="92">
        <v>2148.4497459548602</v>
      </c>
    </row>
    <row r="122" spans="1:25" ht="21" x14ac:dyDescent="0.35">
      <c r="A122" s="3"/>
      <c r="B122" s="3" t="s">
        <v>1594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405.26103295400003</v>
      </c>
      <c r="J122" s="4">
        <v>1439.6083010100001</v>
      </c>
      <c r="K122" s="20">
        <v>1844.8693339640001</v>
      </c>
      <c r="L122" s="24"/>
      <c r="M122" s="19">
        <f t="shared" si="1"/>
        <v>-1844.8693339640001</v>
      </c>
      <c r="N122" s="92"/>
      <c r="O122" s="3"/>
      <c r="P122" s="3" t="s">
        <v>1594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118.74148265549999</v>
      </c>
      <c r="X122" s="4">
        <v>421.80523219600002</v>
      </c>
      <c r="Y122" s="92">
        <v>540.54671485150004</v>
      </c>
    </row>
    <row r="123" spans="1:25" ht="21" x14ac:dyDescent="0.35">
      <c r="A123" s="3"/>
      <c r="B123" s="3" t="s">
        <v>1595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16.6061062936</v>
      </c>
      <c r="K123" s="20">
        <v>16.6061062936</v>
      </c>
      <c r="L123" s="24"/>
      <c r="M123" s="19">
        <f t="shared" si="1"/>
        <v>-16.6061062936</v>
      </c>
      <c r="N123" s="92"/>
      <c r="O123" s="3"/>
      <c r="P123" s="3" t="s">
        <v>1595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4.8655891440200003</v>
      </c>
      <c r="Y123" s="92">
        <v>4.8655891440200003</v>
      </c>
    </row>
    <row r="124" spans="1:25" ht="21" x14ac:dyDescent="0.35">
      <c r="A124" s="3"/>
      <c r="B124" s="3" t="s">
        <v>626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4508.8292251611601</v>
      </c>
      <c r="J124" s="4">
        <v>3284.5834432847309</v>
      </c>
      <c r="K124" s="20">
        <v>7793.4126684458915</v>
      </c>
      <c r="L124" s="24"/>
      <c r="M124" s="19">
        <f t="shared" si="1"/>
        <v>-7793.4126684458915</v>
      </c>
      <c r="N124" s="92"/>
      <c r="O124" s="3"/>
      <c r="P124" s="3" t="s">
        <v>626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1321.0869629724798</v>
      </c>
      <c r="X124" s="4">
        <v>962.38294888158998</v>
      </c>
      <c r="Y124" s="92">
        <v>2283.4699118540698</v>
      </c>
    </row>
    <row r="125" spans="1:25" ht="21" x14ac:dyDescent="0.35">
      <c r="A125" s="3" t="s">
        <v>1596</v>
      </c>
      <c r="B125" s="3"/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7352.9552847181003</v>
      </c>
      <c r="I125" s="4">
        <v>20583.222434677809</v>
      </c>
      <c r="J125" s="4">
        <v>32150.117733294821</v>
      </c>
      <c r="K125" s="20">
        <v>60086.295452690734</v>
      </c>
      <c r="L125" s="24">
        <v>172280</v>
      </c>
      <c r="M125" s="19">
        <f t="shared" si="1"/>
        <v>112193.70454730926</v>
      </c>
      <c r="N125" s="92"/>
      <c r="O125" s="3" t="s">
        <v>1596</v>
      </c>
      <c r="P125" s="3"/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2154.4158984219998</v>
      </c>
      <c r="W125" s="4">
        <v>6030.8841733604186</v>
      </c>
      <c r="X125" s="4">
        <v>9419.9844958500689</v>
      </c>
      <c r="Y125" s="92">
        <v>17605.284567632491</v>
      </c>
    </row>
    <row r="126" spans="1:25" ht="21" x14ac:dyDescent="0.35">
      <c r="A126" s="3" t="s">
        <v>273</v>
      </c>
      <c r="B126" s="3" t="s">
        <v>1462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1175.88824774669</v>
      </c>
      <c r="J126" s="4">
        <v>100.19061752949</v>
      </c>
      <c r="K126" s="20">
        <v>1276.0788652761801</v>
      </c>
      <c r="L126" s="24"/>
      <c r="M126" s="19">
        <f t="shared" si="1"/>
        <v>-1276.0788652761801</v>
      </c>
      <c r="N126" s="92"/>
      <c r="O126" s="3" t="s">
        <v>273</v>
      </c>
      <c r="P126" s="3" t="s">
        <v>1462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344.53525658984501</v>
      </c>
      <c r="X126" s="4">
        <v>29.355850936145</v>
      </c>
      <c r="Y126" s="92">
        <v>373.89110752598998</v>
      </c>
    </row>
    <row r="127" spans="1:25" ht="21" x14ac:dyDescent="0.35">
      <c r="A127" s="3"/>
      <c r="B127" s="3" t="s">
        <v>1597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467.51789803004999</v>
      </c>
      <c r="J127" s="4">
        <v>13479.15639537676</v>
      </c>
      <c r="K127" s="20">
        <v>13946.67429340681</v>
      </c>
      <c r="L127" s="24"/>
      <c r="M127" s="19">
        <f t="shared" si="1"/>
        <v>-13946.67429340681</v>
      </c>
      <c r="N127" s="92"/>
      <c r="O127" s="3"/>
      <c r="P127" s="3" t="s">
        <v>1597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136.982744122817</v>
      </c>
      <c r="X127" s="4">
        <v>3949.3928238406897</v>
      </c>
      <c r="Y127" s="92">
        <v>4086.3755679635069</v>
      </c>
    </row>
    <row r="128" spans="1:25" ht="21" x14ac:dyDescent="0.35">
      <c r="A128" s="3"/>
      <c r="B128" s="3" t="s">
        <v>1598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997.01058985259999</v>
      </c>
      <c r="I128" s="4">
        <v>8453.5867766112005</v>
      </c>
      <c r="J128" s="4">
        <v>3125.1077087486901</v>
      </c>
      <c r="K128" s="20">
        <v>12575.705075212491</v>
      </c>
      <c r="L128" s="24"/>
      <c r="M128" s="19">
        <f t="shared" si="1"/>
        <v>-12575.705075212491</v>
      </c>
      <c r="N128" s="92"/>
      <c r="O128" s="3"/>
      <c r="P128" s="3" t="s">
        <v>1598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292.12410282687</v>
      </c>
      <c r="W128" s="4">
        <v>2476.9009255466403</v>
      </c>
      <c r="X128" s="4">
        <v>915.65655866260306</v>
      </c>
      <c r="Y128" s="92">
        <v>3684.6815870361133</v>
      </c>
    </row>
    <row r="129" spans="1:25" ht="21" x14ac:dyDescent="0.35">
      <c r="A129" s="3"/>
      <c r="B129" s="3" t="s">
        <v>1599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3008.77868290489</v>
      </c>
      <c r="K129" s="20">
        <v>3008.77868290489</v>
      </c>
      <c r="L129" s="24"/>
      <c r="M129" s="19">
        <f t="shared" si="1"/>
        <v>-3008.77868290489</v>
      </c>
      <c r="N129" s="92"/>
      <c r="O129" s="3"/>
      <c r="P129" s="3" t="s">
        <v>1599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881.57215409130595</v>
      </c>
      <c r="Y129" s="92">
        <v>881.57215409130595</v>
      </c>
    </row>
    <row r="130" spans="1:25" ht="21" x14ac:dyDescent="0.35">
      <c r="A130" s="3"/>
      <c r="B130" s="3" t="s">
        <v>1600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386.03820968399998</v>
      </c>
      <c r="J130" s="4">
        <v>5555.5694531292102</v>
      </c>
      <c r="K130" s="20">
        <v>5941.6076628132105</v>
      </c>
      <c r="L130" s="24"/>
      <c r="M130" s="19">
        <f t="shared" si="1"/>
        <v>-5941.6076628132105</v>
      </c>
      <c r="N130" s="92"/>
      <c r="O130" s="3"/>
      <c r="P130" s="3" t="s">
        <v>1600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113.109195437</v>
      </c>
      <c r="X130" s="4">
        <v>1627.7818497679</v>
      </c>
      <c r="Y130" s="92">
        <v>1740.8910452048999</v>
      </c>
    </row>
    <row r="131" spans="1:25" ht="21" x14ac:dyDescent="0.35">
      <c r="A131" s="3"/>
      <c r="B131" s="3" t="s">
        <v>1601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8591.8044029651901</v>
      </c>
      <c r="K131" s="20">
        <v>8591.8044029651901</v>
      </c>
      <c r="L131" s="24"/>
      <c r="M131" s="19">
        <f t="shared" si="1"/>
        <v>-8591.8044029651901</v>
      </c>
      <c r="N131" s="92"/>
      <c r="O131" s="3"/>
      <c r="P131" s="3" t="s">
        <v>1601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2517.3986900657601</v>
      </c>
      <c r="Y131" s="92">
        <v>2517.3986900657601</v>
      </c>
    </row>
    <row r="132" spans="1:25" ht="21" x14ac:dyDescent="0.35">
      <c r="A132" s="3"/>
      <c r="B132" s="3" t="s">
        <v>1602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18124.602902341103</v>
      </c>
      <c r="J132" s="4">
        <v>1921.4642856108499</v>
      </c>
      <c r="K132" s="20">
        <v>20046.067187951954</v>
      </c>
      <c r="L132" s="24"/>
      <c r="M132" s="19">
        <f t="shared" si="1"/>
        <v>-20046.067187951954</v>
      </c>
      <c r="N132" s="92"/>
      <c r="O132" s="3"/>
      <c r="P132" s="3" t="s">
        <v>1602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5310.508650388595</v>
      </c>
      <c r="X132" s="4">
        <v>562.98903568397805</v>
      </c>
      <c r="Y132" s="92">
        <v>5873.4976860725728</v>
      </c>
    </row>
    <row r="133" spans="1:25" ht="21" x14ac:dyDescent="0.35">
      <c r="A133" s="3"/>
      <c r="B133" s="3" t="s">
        <v>1603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1506.5850106569001</v>
      </c>
      <c r="I133" s="4">
        <v>1811.11133565</v>
      </c>
      <c r="J133" s="4">
        <v>14226.470647261951</v>
      </c>
      <c r="K133" s="20">
        <v>17544.166993568851</v>
      </c>
      <c r="L133" s="24"/>
      <c r="M133" s="19">
        <f t="shared" si="1"/>
        <v>-17544.166993568851</v>
      </c>
      <c r="N133" s="92"/>
      <c r="O133" s="3"/>
      <c r="P133" s="3" t="s">
        <v>1603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441.42940812203005</v>
      </c>
      <c r="W133" s="4">
        <v>530.65562134499999</v>
      </c>
      <c r="X133" s="4">
        <v>4168.3558996503752</v>
      </c>
      <c r="Y133" s="92">
        <v>5140.4409291174052</v>
      </c>
    </row>
    <row r="134" spans="1:25" ht="21" x14ac:dyDescent="0.35">
      <c r="A134" s="3"/>
      <c r="B134" s="3" t="s">
        <v>1604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98.327676426850005</v>
      </c>
      <c r="I134" s="4">
        <v>11380.68734301774</v>
      </c>
      <c r="J134" s="4">
        <v>1379.5109524143402</v>
      </c>
      <c r="K134" s="20">
        <v>12858.525971858931</v>
      </c>
      <c r="L134" s="24"/>
      <c r="M134" s="19">
        <f t="shared" si="1"/>
        <v>-12858.525971858931</v>
      </c>
      <c r="N134" s="92"/>
      <c r="O134" s="3"/>
      <c r="P134" s="3" t="s">
        <v>1604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28.810009193075999</v>
      </c>
      <c r="W134" s="4">
        <v>3334.5413915082099</v>
      </c>
      <c r="X134" s="4">
        <v>404.19670905779998</v>
      </c>
      <c r="Y134" s="92">
        <v>3767.5481097590859</v>
      </c>
    </row>
    <row r="135" spans="1:25" ht="21" x14ac:dyDescent="0.35">
      <c r="A135" s="3"/>
      <c r="B135" s="3" t="s">
        <v>1594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39.897260834199997</v>
      </c>
      <c r="I135" s="4">
        <v>25891.717038740382</v>
      </c>
      <c r="J135" s="4">
        <v>2655.2523085914399</v>
      </c>
      <c r="K135" s="20">
        <v>28586.866608166023</v>
      </c>
      <c r="L135" s="24"/>
      <c r="M135" s="19">
        <f t="shared" si="1"/>
        <v>-28586.866608166023</v>
      </c>
      <c r="N135" s="92"/>
      <c r="O135" s="3"/>
      <c r="P135" s="3" t="s">
        <v>1594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11.6898974244</v>
      </c>
      <c r="W135" s="4">
        <v>7586.2730923542294</v>
      </c>
      <c r="X135" s="4">
        <v>777.98892641730197</v>
      </c>
      <c r="Y135" s="92">
        <v>8375.9519161959324</v>
      </c>
    </row>
    <row r="136" spans="1:25" ht="21" x14ac:dyDescent="0.35">
      <c r="A136" s="3"/>
      <c r="B136" s="3" t="s">
        <v>1605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1174.8938523906702</v>
      </c>
      <c r="J136" s="4">
        <v>14962.807507214051</v>
      </c>
      <c r="K136" s="20">
        <v>16137.701359604722</v>
      </c>
      <c r="L136" s="24"/>
      <c r="M136" s="19">
        <f t="shared" si="1"/>
        <v>-16137.701359604722</v>
      </c>
      <c r="N136" s="92"/>
      <c r="O136" s="3"/>
      <c r="P136" s="3" t="s">
        <v>1605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344.24389875043408</v>
      </c>
      <c r="X136" s="4">
        <v>4384.1025996143999</v>
      </c>
      <c r="Y136" s="92">
        <v>4728.3464983648337</v>
      </c>
    </row>
    <row r="137" spans="1:25" ht="21" x14ac:dyDescent="0.35">
      <c r="A137" s="3"/>
      <c r="B137" s="3" t="s">
        <v>1606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512.19842838440002</v>
      </c>
      <c r="J137" s="4">
        <v>11923.769813795059</v>
      </c>
      <c r="K137" s="20">
        <v>12435.968242179459</v>
      </c>
      <c r="L137" s="24"/>
      <c r="M137" s="19">
        <f t="shared" si="1"/>
        <v>-12435.968242179459</v>
      </c>
      <c r="N137" s="92"/>
      <c r="O137" s="3"/>
      <c r="P137" s="3" t="s">
        <v>1606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150.07413951660001</v>
      </c>
      <c r="X137" s="4">
        <v>3493.66455544564</v>
      </c>
      <c r="Y137" s="92">
        <v>3643.7386949622401</v>
      </c>
    </row>
    <row r="138" spans="1:25" ht="21" x14ac:dyDescent="0.35">
      <c r="A138" s="3"/>
      <c r="B138" s="3" t="s">
        <v>1607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9358.3241171170994</v>
      </c>
      <c r="K138" s="20">
        <v>9358.3241171170994</v>
      </c>
      <c r="L138" s="24"/>
      <c r="M138" s="19">
        <f t="shared" si="1"/>
        <v>-9358.3241171170994</v>
      </c>
      <c r="N138" s="92"/>
      <c r="O138" s="3"/>
      <c r="P138" s="3" t="s">
        <v>1607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2741.9889663183699</v>
      </c>
      <c r="Y138" s="92">
        <v>2741.9889663183699</v>
      </c>
    </row>
    <row r="139" spans="1:25" ht="21" x14ac:dyDescent="0.35">
      <c r="A139" s="3"/>
      <c r="B139" s="3" t="s">
        <v>1608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27851.429489169102</v>
      </c>
      <c r="J139" s="4">
        <v>6329.53269364479</v>
      </c>
      <c r="K139" s="20">
        <v>34180.962182813892</v>
      </c>
      <c r="L139" s="24"/>
      <c r="M139" s="19">
        <f t="shared" si="1"/>
        <v>-34180.962182813892</v>
      </c>
      <c r="N139" s="92"/>
      <c r="O139" s="3"/>
      <c r="P139" s="3" t="s">
        <v>1608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8160.46884033076</v>
      </c>
      <c r="X139" s="4">
        <v>1854.553079237126</v>
      </c>
      <c r="Y139" s="92">
        <v>10015.021919567886</v>
      </c>
    </row>
    <row r="140" spans="1:25" ht="21" x14ac:dyDescent="0.35">
      <c r="A140" s="3"/>
      <c r="B140" s="3" t="s">
        <v>1609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4890.9413000000095</v>
      </c>
      <c r="I140" s="4">
        <v>1386.0190205054998</v>
      </c>
      <c r="J140" s="4">
        <v>4574.4206880514394</v>
      </c>
      <c r="K140" s="20">
        <v>10851.381008556949</v>
      </c>
      <c r="L140" s="24"/>
      <c r="M140" s="19">
        <f t="shared" ref="M140:M203" si="2">SUM(L140-K140)</f>
        <v>-10851.381008556949</v>
      </c>
      <c r="N140" s="92"/>
      <c r="O140" s="3"/>
      <c r="P140" s="3" t="s">
        <v>1609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1433.0458009000001</v>
      </c>
      <c r="W140" s="4">
        <v>406.10357300760006</v>
      </c>
      <c r="X140" s="4">
        <v>1340.3052615995948</v>
      </c>
      <c r="Y140" s="92">
        <v>3179.4546355071952</v>
      </c>
    </row>
    <row r="141" spans="1:25" ht="21" x14ac:dyDescent="0.35">
      <c r="A141" s="3" t="s">
        <v>1610</v>
      </c>
      <c r="B141" s="3"/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7532.7618377705594</v>
      </c>
      <c r="I141" s="4">
        <v>98615.690542270822</v>
      </c>
      <c r="J141" s="4">
        <v>101192.16027435525</v>
      </c>
      <c r="K141" s="20">
        <v>207340.61265439665</v>
      </c>
      <c r="L141" s="24">
        <v>305850</v>
      </c>
      <c r="M141" s="19">
        <f t="shared" si="2"/>
        <v>98509.387345603347</v>
      </c>
      <c r="N141" s="92"/>
      <c r="O141" s="3" t="s">
        <v>1610</v>
      </c>
      <c r="P141" s="3"/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2207.0992184663764</v>
      </c>
      <c r="W141" s="4">
        <v>28894.397328897732</v>
      </c>
      <c r="X141" s="4">
        <v>29649.302960388992</v>
      </c>
      <c r="Y141" s="92">
        <v>60750.799507753094</v>
      </c>
    </row>
    <row r="142" spans="1:25" ht="21" x14ac:dyDescent="0.35">
      <c r="A142" s="3" t="s">
        <v>1611</v>
      </c>
      <c r="B142" s="3" t="s">
        <v>1612</v>
      </c>
      <c r="C142" s="4">
        <v>0</v>
      </c>
      <c r="D142" s="4">
        <v>0</v>
      </c>
      <c r="E142" s="4">
        <v>0</v>
      </c>
      <c r="F142" s="4">
        <v>0</v>
      </c>
      <c r="G142" s="4">
        <v>77.769540619400004</v>
      </c>
      <c r="H142" s="4">
        <v>1700.2770821276499</v>
      </c>
      <c r="I142" s="4">
        <v>2983.1943212700498</v>
      </c>
      <c r="J142" s="4">
        <v>439.35941903541004</v>
      </c>
      <c r="K142" s="20">
        <v>5200.6003630525092</v>
      </c>
      <c r="L142" s="24"/>
      <c r="M142" s="19">
        <f t="shared" si="2"/>
        <v>-5200.6003630525092</v>
      </c>
      <c r="N142" s="92"/>
      <c r="O142" s="3" t="s">
        <v>1611</v>
      </c>
      <c r="P142" s="3" t="s">
        <v>1612</v>
      </c>
      <c r="Q142" s="4">
        <v>0</v>
      </c>
      <c r="R142" s="4">
        <v>0</v>
      </c>
      <c r="S142" s="4">
        <v>0</v>
      </c>
      <c r="T142" s="4">
        <v>0</v>
      </c>
      <c r="U142" s="4">
        <v>22.786475401480001</v>
      </c>
      <c r="V142" s="4">
        <v>498.18118506343001</v>
      </c>
      <c r="W142" s="4">
        <v>874.07593613252993</v>
      </c>
      <c r="X142" s="4">
        <v>128.73230977740002</v>
      </c>
      <c r="Y142" s="92">
        <v>1523.7759063748399</v>
      </c>
    </row>
    <row r="143" spans="1:25" ht="21" x14ac:dyDescent="0.35">
      <c r="A143" s="3"/>
      <c r="B143" s="3" t="s">
        <v>1611</v>
      </c>
      <c r="C143" s="4">
        <v>0</v>
      </c>
      <c r="D143" s="4">
        <v>0</v>
      </c>
      <c r="E143" s="4">
        <v>0</v>
      </c>
      <c r="F143" s="4">
        <v>0</v>
      </c>
      <c r="G143" s="4">
        <v>339.708254565</v>
      </c>
      <c r="H143" s="4">
        <v>3630.0212060299509</v>
      </c>
      <c r="I143" s="4">
        <v>2900.1420656959599</v>
      </c>
      <c r="J143" s="4">
        <v>3794.1776806208695</v>
      </c>
      <c r="K143" s="20">
        <v>10664.049206911781</v>
      </c>
      <c r="L143" s="24"/>
      <c r="M143" s="19">
        <f t="shared" si="2"/>
        <v>-10664.049206911781</v>
      </c>
      <c r="N143" s="92"/>
      <c r="O143" s="3"/>
      <c r="P143" s="3" t="s">
        <v>1611</v>
      </c>
      <c r="Q143" s="4">
        <v>0</v>
      </c>
      <c r="R143" s="4">
        <v>0</v>
      </c>
      <c r="S143" s="4">
        <v>0</v>
      </c>
      <c r="T143" s="4">
        <v>0</v>
      </c>
      <c r="U143" s="4">
        <v>99.534518587500003</v>
      </c>
      <c r="V143" s="4">
        <v>1063.5962133668502</v>
      </c>
      <c r="W143" s="4">
        <v>849.74162524850681</v>
      </c>
      <c r="X143" s="4">
        <v>1111.6940604213396</v>
      </c>
      <c r="Y143" s="92">
        <v>3124.5664176241967</v>
      </c>
    </row>
    <row r="144" spans="1:25" ht="21" x14ac:dyDescent="0.35">
      <c r="A144" s="3"/>
      <c r="B144" s="3" t="s">
        <v>1613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756.70620526010998</v>
      </c>
      <c r="I144" s="4">
        <v>1878.2934442675298</v>
      </c>
      <c r="J144" s="4">
        <v>2997.8281850701906</v>
      </c>
      <c r="K144" s="20">
        <v>5632.8278345978306</v>
      </c>
      <c r="L144" s="24"/>
      <c r="M144" s="19">
        <f t="shared" si="2"/>
        <v>-5632.8278345978306</v>
      </c>
      <c r="N144" s="92"/>
      <c r="O144" s="3"/>
      <c r="P144" s="3" t="s">
        <v>1613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221.71491814129004</v>
      </c>
      <c r="W144" s="4">
        <v>550.33997917078</v>
      </c>
      <c r="X144" s="4">
        <v>878.363658225309</v>
      </c>
      <c r="Y144" s="92">
        <v>1650.418555537379</v>
      </c>
    </row>
    <row r="145" spans="1:25" ht="21" x14ac:dyDescent="0.35">
      <c r="A145" s="3"/>
      <c r="B145" s="3" t="s">
        <v>1614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1868.4803727738504</v>
      </c>
      <c r="I145" s="4">
        <v>4742.8095548616902</v>
      </c>
      <c r="J145" s="4">
        <v>813.69766108772001</v>
      </c>
      <c r="K145" s="20">
        <v>7424.9875887232602</v>
      </c>
      <c r="L145" s="24"/>
      <c r="M145" s="19">
        <f t="shared" si="2"/>
        <v>-7424.9875887232602</v>
      </c>
      <c r="N145" s="92"/>
      <c r="O145" s="3"/>
      <c r="P145" s="3" t="s">
        <v>1614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547.46474922274012</v>
      </c>
      <c r="W145" s="4">
        <v>1389.6431995739397</v>
      </c>
      <c r="X145" s="4">
        <v>238.41341469845401</v>
      </c>
      <c r="Y145" s="92">
        <v>2175.5213634951338</v>
      </c>
    </row>
    <row r="146" spans="1:25" ht="21" x14ac:dyDescent="0.35">
      <c r="A146" s="3" t="s">
        <v>1615</v>
      </c>
      <c r="B146" s="3"/>
      <c r="C146" s="4">
        <v>0</v>
      </c>
      <c r="D146" s="4">
        <v>0</v>
      </c>
      <c r="E146" s="4">
        <v>0</v>
      </c>
      <c r="F146" s="4">
        <v>0</v>
      </c>
      <c r="G146" s="4">
        <v>417.47779518440001</v>
      </c>
      <c r="H146" s="4">
        <v>7955.4848661915621</v>
      </c>
      <c r="I146" s="4">
        <v>12504.43938609523</v>
      </c>
      <c r="J146" s="4">
        <v>8045.0629458141902</v>
      </c>
      <c r="K146" s="20">
        <v>28922.464993285383</v>
      </c>
      <c r="L146" s="24">
        <v>55490</v>
      </c>
      <c r="M146" s="19">
        <f t="shared" si="2"/>
        <v>26567.535006714617</v>
      </c>
      <c r="N146" s="92"/>
      <c r="O146" s="3" t="s">
        <v>1615</v>
      </c>
      <c r="P146" s="3"/>
      <c r="Q146" s="4">
        <v>0</v>
      </c>
      <c r="R146" s="4">
        <v>0</v>
      </c>
      <c r="S146" s="4">
        <v>0</v>
      </c>
      <c r="T146" s="4">
        <v>0</v>
      </c>
      <c r="U146" s="4">
        <v>122.32099398898001</v>
      </c>
      <c r="V146" s="4">
        <v>2330.9570657943104</v>
      </c>
      <c r="W146" s="4">
        <v>3663.8007401257564</v>
      </c>
      <c r="X146" s="4">
        <v>2357.2034431225024</v>
      </c>
      <c r="Y146" s="92">
        <v>8474.28224303155</v>
      </c>
    </row>
    <row r="147" spans="1:25" ht="21" x14ac:dyDescent="0.35">
      <c r="A147" s="3" t="s">
        <v>480</v>
      </c>
      <c r="B147" s="3" t="s">
        <v>861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2564.51849074956</v>
      </c>
      <c r="I147" s="4">
        <v>6645.1900234868208</v>
      </c>
      <c r="J147" s="4">
        <v>3540.1600390208505</v>
      </c>
      <c r="K147" s="20">
        <v>12749.868553257231</v>
      </c>
      <c r="L147" s="24"/>
      <c r="M147" s="19">
        <f t="shared" si="2"/>
        <v>-12749.868553257231</v>
      </c>
      <c r="N147" s="92"/>
      <c r="O147" s="3" t="s">
        <v>480</v>
      </c>
      <c r="P147" s="3" t="s">
        <v>861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751.4039177898901</v>
      </c>
      <c r="W147" s="4">
        <v>1947.0406768818063</v>
      </c>
      <c r="X147" s="4">
        <v>1037.2668914326541</v>
      </c>
      <c r="Y147" s="92">
        <v>3735.7114861043506</v>
      </c>
    </row>
    <row r="148" spans="1:25" ht="21" x14ac:dyDescent="0.35">
      <c r="A148" s="3"/>
      <c r="B148" s="3" t="s">
        <v>1616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6100.8883148017894</v>
      </c>
      <c r="I148" s="4">
        <v>2407.2414483248899</v>
      </c>
      <c r="J148" s="4">
        <v>3518.9475884790304</v>
      </c>
      <c r="K148" s="20">
        <v>12027.077351605709</v>
      </c>
      <c r="L148" s="24"/>
      <c r="M148" s="19">
        <f t="shared" si="2"/>
        <v>-12027.077351605709</v>
      </c>
      <c r="N148" s="92"/>
      <c r="O148" s="3"/>
      <c r="P148" s="3" t="s">
        <v>1616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1787.5602762358883</v>
      </c>
      <c r="W148" s="4">
        <v>705.32174435947309</v>
      </c>
      <c r="X148" s="4">
        <v>1031.051643424084</v>
      </c>
      <c r="Y148" s="92">
        <v>3523.9336640194456</v>
      </c>
    </row>
    <row r="149" spans="1:25" ht="21" x14ac:dyDescent="0.35">
      <c r="A149" s="3"/>
      <c r="B149" s="3" t="s">
        <v>1617</v>
      </c>
      <c r="C149" s="4">
        <v>0</v>
      </c>
      <c r="D149" s="4">
        <v>0</v>
      </c>
      <c r="E149" s="4">
        <v>0</v>
      </c>
      <c r="F149" s="4">
        <v>0</v>
      </c>
      <c r="G149" s="4">
        <v>59.034832014700001</v>
      </c>
      <c r="H149" s="4">
        <v>739.21997940530002</v>
      </c>
      <c r="I149" s="4">
        <v>7619.9253102422299</v>
      </c>
      <c r="J149" s="4">
        <v>1673.1795266063</v>
      </c>
      <c r="K149" s="20">
        <v>10091.35964826853</v>
      </c>
      <c r="L149" s="24"/>
      <c r="M149" s="19">
        <f t="shared" si="2"/>
        <v>-10091.35964826853</v>
      </c>
      <c r="N149" s="92"/>
      <c r="O149" s="3"/>
      <c r="P149" s="3" t="s">
        <v>1617</v>
      </c>
      <c r="Q149" s="4">
        <v>0</v>
      </c>
      <c r="R149" s="4">
        <v>0</v>
      </c>
      <c r="S149" s="4">
        <v>0</v>
      </c>
      <c r="T149" s="4">
        <v>0</v>
      </c>
      <c r="U149" s="4">
        <v>17.297205780349998</v>
      </c>
      <c r="V149" s="4">
        <v>216.59145396590998</v>
      </c>
      <c r="W149" s="4">
        <v>2232.6381159055559</v>
      </c>
      <c r="X149" s="4">
        <v>490.24160129508005</v>
      </c>
      <c r="Y149" s="92">
        <v>2956.7683769468958</v>
      </c>
    </row>
    <row r="150" spans="1:25" ht="21" x14ac:dyDescent="0.35">
      <c r="A150" s="3"/>
      <c r="B150" s="3" t="s">
        <v>1618</v>
      </c>
      <c r="C150" s="4">
        <v>0</v>
      </c>
      <c r="D150" s="4">
        <v>0</v>
      </c>
      <c r="E150" s="4">
        <v>0</v>
      </c>
      <c r="F150" s="4">
        <v>0</v>
      </c>
      <c r="G150" s="4">
        <v>884.56901412969989</v>
      </c>
      <c r="H150" s="4">
        <v>58.475716048199999</v>
      </c>
      <c r="I150" s="4">
        <v>321.76013476678997</v>
      </c>
      <c r="J150" s="4">
        <v>2784.48119326294</v>
      </c>
      <c r="K150" s="20">
        <v>4049.28605820763</v>
      </c>
      <c r="L150" s="24"/>
      <c r="M150" s="19">
        <f t="shared" si="2"/>
        <v>-4049.28605820763</v>
      </c>
      <c r="N150" s="92"/>
      <c r="O150" s="3"/>
      <c r="P150" s="3" t="s">
        <v>1618</v>
      </c>
      <c r="Q150" s="4">
        <v>0</v>
      </c>
      <c r="R150" s="4">
        <v>0</v>
      </c>
      <c r="S150" s="4">
        <v>0</v>
      </c>
      <c r="T150" s="4">
        <v>0</v>
      </c>
      <c r="U150" s="4">
        <v>259.17872113977</v>
      </c>
      <c r="V150" s="4">
        <v>17.133384802129999</v>
      </c>
      <c r="W150" s="4">
        <v>94.275719486659995</v>
      </c>
      <c r="X150" s="4">
        <v>815.85298962579998</v>
      </c>
      <c r="Y150" s="92">
        <v>1186.44081505436</v>
      </c>
    </row>
    <row r="151" spans="1:25" ht="21" x14ac:dyDescent="0.35">
      <c r="A151" s="3"/>
      <c r="B151" s="3" t="s">
        <v>1619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74.318586814399993</v>
      </c>
      <c r="I151" s="4">
        <v>6380.9740497245793</v>
      </c>
      <c r="J151" s="4">
        <v>5962.6846931510099</v>
      </c>
      <c r="K151" s="20">
        <v>12417.977329689989</v>
      </c>
      <c r="L151" s="24"/>
      <c r="M151" s="19">
        <f t="shared" si="2"/>
        <v>-12417.977329689989</v>
      </c>
      <c r="N151" s="92"/>
      <c r="O151" s="3"/>
      <c r="P151" s="3" t="s">
        <v>1619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21.775345936610002</v>
      </c>
      <c r="W151" s="4">
        <v>1869.6253965701449</v>
      </c>
      <c r="X151" s="4">
        <v>1747.0666150938691</v>
      </c>
      <c r="Y151" s="92">
        <v>3638.4673576006239</v>
      </c>
    </row>
    <row r="152" spans="1:25" ht="21" x14ac:dyDescent="0.35">
      <c r="A152" s="3"/>
      <c r="B152" s="3" t="s">
        <v>480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1893.9612223850002</v>
      </c>
      <c r="I152" s="4">
        <v>2608.3153524998297</v>
      </c>
      <c r="J152" s="4">
        <v>2260.9261682975102</v>
      </c>
      <c r="K152" s="20">
        <v>6763.2027431823399</v>
      </c>
      <c r="L152" s="24"/>
      <c r="M152" s="19">
        <f t="shared" si="2"/>
        <v>-6763.2027431823399</v>
      </c>
      <c r="N152" s="92"/>
      <c r="O152" s="3"/>
      <c r="P152" s="3" t="s">
        <v>480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554.93063815891992</v>
      </c>
      <c r="W152" s="4">
        <v>764.2363982824811</v>
      </c>
      <c r="X152" s="4">
        <v>662.45136731132106</v>
      </c>
      <c r="Y152" s="92">
        <v>1981.6184037527221</v>
      </c>
    </row>
    <row r="153" spans="1:25" ht="21" x14ac:dyDescent="0.35">
      <c r="A153" s="3"/>
      <c r="B153" s="3" t="s">
        <v>1620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7237.8839454981398</v>
      </c>
      <c r="J153" s="4">
        <v>8016.5007363132599</v>
      </c>
      <c r="K153" s="20">
        <v>15254.3846818114</v>
      </c>
      <c r="L153" s="24"/>
      <c r="M153" s="19">
        <f t="shared" si="2"/>
        <v>-15254.3846818114</v>
      </c>
      <c r="N153" s="92"/>
      <c r="O153" s="3"/>
      <c r="P153" s="3" t="s">
        <v>1620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2120.6999960305297</v>
      </c>
      <c r="X153" s="4">
        <v>2348.834715742214</v>
      </c>
      <c r="Y153" s="92">
        <v>4469.5347117727433</v>
      </c>
    </row>
    <row r="154" spans="1:25" ht="21" x14ac:dyDescent="0.35">
      <c r="A154" s="3"/>
      <c r="B154" s="3" t="s">
        <v>1621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20.040719858100001</v>
      </c>
      <c r="I154" s="4">
        <v>5152.1586926926793</v>
      </c>
      <c r="J154" s="4">
        <v>6775.3254314122905</v>
      </c>
      <c r="K154" s="20">
        <v>11947.52484396307</v>
      </c>
      <c r="L154" s="24"/>
      <c r="M154" s="19">
        <f t="shared" si="2"/>
        <v>-11947.52484396307</v>
      </c>
      <c r="N154" s="92"/>
      <c r="O154" s="3"/>
      <c r="P154" s="3" t="s">
        <v>1621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5.8719309184200004</v>
      </c>
      <c r="W154" s="4">
        <v>1509.5824969586201</v>
      </c>
      <c r="X154" s="4">
        <v>1985.1703514042529</v>
      </c>
      <c r="Y154" s="92">
        <v>3500.6247792812928</v>
      </c>
    </row>
    <row r="155" spans="1:25" ht="21" x14ac:dyDescent="0.35">
      <c r="A155" s="3"/>
      <c r="B155" s="3" t="s">
        <v>1622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2513.1713439167502</v>
      </c>
      <c r="I155" s="4">
        <v>2843.3551074781999</v>
      </c>
      <c r="J155" s="4">
        <v>2116.58030450673</v>
      </c>
      <c r="K155" s="20">
        <v>7473.1067559016792</v>
      </c>
      <c r="L155" s="24"/>
      <c r="M155" s="19">
        <f t="shared" si="2"/>
        <v>-7473.1067559016792</v>
      </c>
      <c r="N155" s="92"/>
      <c r="O155" s="3"/>
      <c r="P155" s="3" t="s">
        <v>1622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736.35920376814795</v>
      </c>
      <c r="W155" s="4">
        <v>833.10304649098805</v>
      </c>
      <c r="X155" s="4">
        <v>620.15802922032799</v>
      </c>
      <c r="Y155" s="92">
        <v>2189.620279479464</v>
      </c>
    </row>
    <row r="156" spans="1:25" ht="21" x14ac:dyDescent="0.35">
      <c r="A156" s="3"/>
      <c r="B156" s="3" t="s">
        <v>435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4080.1760133297212</v>
      </c>
      <c r="I156" s="4">
        <v>3869.3974849460783</v>
      </c>
      <c r="J156" s="4">
        <v>5733.4174078132201</v>
      </c>
      <c r="K156" s="20">
        <v>13682.99090608902</v>
      </c>
      <c r="L156" s="24"/>
      <c r="M156" s="19">
        <f t="shared" si="2"/>
        <v>-13682.99090608902</v>
      </c>
      <c r="N156" s="92"/>
      <c r="O156" s="3"/>
      <c r="P156" s="3" t="s">
        <v>435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1195.4915719052867</v>
      </c>
      <c r="W156" s="4">
        <v>1133.7334630892701</v>
      </c>
      <c r="X156" s="4">
        <v>1679.891300488533</v>
      </c>
      <c r="Y156" s="92">
        <v>4009.1163354830901</v>
      </c>
    </row>
    <row r="157" spans="1:25" ht="21" x14ac:dyDescent="0.35">
      <c r="A157" s="3" t="s">
        <v>1623</v>
      </c>
      <c r="B157" s="3"/>
      <c r="C157" s="4">
        <v>0</v>
      </c>
      <c r="D157" s="4">
        <v>0</v>
      </c>
      <c r="E157" s="4">
        <v>0</v>
      </c>
      <c r="F157" s="4">
        <v>0</v>
      </c>
      <c r="G157" s="4">
        <v>943.60384614439988</v>
      </c>
      <c r="H157" s="4">
        <v>18044.770387308818</v>
      </c>
      <c r="I157" s="4">
        <v>45086.20154966024</v>
      </c>
      <c r="J157" s="4">
        <v>42382.203088863142</v>
      </c>
      <c r="K157" s="20">
        <v>106456.7788719766</v>
      </c>
      <c r="L157" s="24">
        <v>179220</v>
      </c>
      <c r="M157" s="19">
        <f t="shared" si="2"/>
        <v>72763.221128023404</v>
      </c>
      <c r="N157" s="92"/>
      <c r="O157" s="3" t="s">
        <v>1623</v>
      </c>
      <c r="P157" s="3"/>
      <c r="Q157" s="4">
        <v>0</v>
      </c>
      <c r="R157" s="4">
        <v>0</v>
      </c>
      <c r="S157" s="4">
        <v>0</v>
      </c>
      <c r="T157" s="4">
        <v>0</v>
      </c>
      <c r="U157" s="4">
        <v>276.47592692012</v>
      </c>
      <c r="V157" s="4">
        <v>5287.117723481203</v>
      </c>
      <c r="W157" s="4">
        <v>13210.257054055528</v>
      </c>
      <c r="X157" s="4">
        <v>12417.985505038137</v>
      </c>
      <c r="Y157" s="92">
        <v>31191.836209494988</v>
      </c>
    </row>
    <row r="158" spans="1:25" ht="21" x14ac:dyDescent="0.35">
      <c r="A158" s="3" t="s">
        <v>1624</v>
      </c>
      <c r="B158" s="3" t="s">
        <v>1625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952.96046467669998</v>
      </c>
      <c r="I158" s="4">
        <v>4072.4746626337101</v>
      </c>
      <c r="J158" s="4">
        <v>4177.5542299188892</v>
      </c>
      <c r="K158" s="20">
        <v>9202.9893572293004</v>
      </c>
      <c r="L158" s="24"/>
      <c r="M158" s="19">
        <f t="shared" si="2"/>
        <v>-9202.9893572293004</v>
      </c>
      <c r="N158" s="92"/>
      <c r="O158" s="3" t="s">
        <v>1624</v>
      </c>
      <c r="P158" s="3" t="s">
        <v>1625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279.21741615025996</v>
      </c>
      <c r="W158" s="4">
        <v>1193.2350761524642</v>
      </c>
      <c r="X158" s="4">
        <v>1224.0233893663499</v>
      </c>
      <c r="Y158" s="92">
        <v>2696.4758816690742</v>
      </c>
    </row>
    <row r="159" spans="1:25" ht="21" x14ac:dyDescent="0.35">
      <c r="A159" s="3"/>
      <c r="B159" s="3" t="s">
        <v>1626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2206.65252000791</v>
      </c>
      <c r="J159" s="4">
        <v>2913.9426449338898</v>
      </c>
      <c r="K159" s="20">
        <v>5120.5951649418002</v>
      </c>
      <c r="L159" s="24"/>
      <c r="M159" s="19">
        <f t="shared" si="2"/>
        <v>-5120.5951649418002</v>
      </c>
      <c r="N159" s="92"/>
      <c r="O159" s="3"/>
      <c r="P159" s="3" t="s">
        <v>1626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646.54918836228194</v>
      </c>
      <c r="X159" s="4">
        <v>853.78519496551803</v>
      </c>
      <c r="Y159" s="92">
        <v>1500.3343833278</v>
      </c>
    </row>
    <row r="160" spans="1:25" ht="21" x14ac:dyDescent="0.35">
      <c r="A160" s="3"/>
      <c r="B160" s="3" t="s">
        <v>1624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5234.4510883070197</v>
      </c>
      <c r="J160" s="4">
        <v>4567.3052882519496</v>
      </c>
      <c r="K160" s="20">
        <v>9801.7563765589694</v>
      </c>
      <c r="L160" s="24"/>
      <c r="M160" s="19">
        <f t="shared" si="2"/>
        <v>-9801.7563765589694</v>
      </c>
      <c r="N160" s="92"/>
      <c r="O160" s="3"/>
      <c r="P160" s="3" t="s">
        <v>1624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1533.6941688743093</v>
      </c>
      <c r="X160" s="4">
        <v>1338.2204494578189</v>
      </c>
      <c r="Y160" s="92">
        <v>2871.9146183321282</v>
      </c>
    </row>
    <row r="161" spans="1:25" ht="21" x14ac:dyDescent="0.35">
      <c r="A161" s="3"/>
      <c r="B161" s="3" t="s">
        <v>1627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2806.6421544468003</v>
      </c>
      <c r="J161" s="4">
        <v>4697.0344882409199</v>
      </c>
      <c r="K161" s="20">
        <v>7503.6766426877202</v>
      </c>
      <c r="L161" s="24"/>
      <c r="M161" s="19">
        <f t="shared" si="2"/>
        <v>-7503.6766426877202</v>
      </c>
      <c r="N161" s="92"/>
      <c r="O161" s="3"/>
      <c r="P161" s="3" t="s">
        <v>1627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822.34615125273001</v>
      </c>
      <c r="X161" s="4">
        <v>1376.2311050547569</v>
      </c>
      <c r="Y161" s="92">
        <v>2198.577256307487</v>
      </c>
    </row>
    <row r="162" spans="1:25" ht="21" x14ac:dyDescent="0.35">
      <c r="A162" s="3" t="s">
        <v>1628</v>
      </c>
      <c r="B162" s="3"/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952.96046467669998</v>
      </c>
      <c r="I162" s="4">
        <v>14320.220425395441</v>
      </c>
      <c r="J162" s="4">
        <v>16355.836651345649</v>
      </c>
      <c r="K162" s="20">
        <v>31629.017541417794</v>
      </c>
      <c r="L162" s="24">
        <v>42590</v>
      </c>
      <c r="M162" s="19">
        <f t="shared" si="2"/>
        <v>10960.982458582206</v>
      </c>
      <c r="N162" s="92"/>
      <c r="O162" s="3" t="s">
        <v>1628</v>
      </c>
      <c r="P162" s="3"/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279.21741615025996</v>
      </c>
      <c r="W162" s="4">
        <v>4195.8245846417858</v>
      </c>
      <c r="X162" s="4">
        <v>4792.2601388444436</v>
      </c>
      <c r="Y162" s="92">
        <v>9267.3021396364893</v>
      </c>
    </row>
    <row r="163" spans="1:25" ht="21" x14ac:dyDescent="0.35">
      <c r="A163" s="3" t="s">
        <v>1629</v>
      </c>
      <c r="B163" s="3" t="s">
        <v>170</v>
      </c>
      <c r="C163" s="4">
        <v>0</v>
      </c>
      <c r="D163" s="4">
        <v>0</v>
      </c>
      <c r="E163" s="4">
        <v>0</v>
      </c>
      <c r="F163" s="4">
        <v>0</v>
      </c>
      <c r="G163" s="4">
        <v>150.54837879199999</v>
      </c>
      <c r="H163" s="4">
        <v>2170.7740597659099</v>
      </c>
      <c r="I163" s="4">
        <v>21053.515244198981</v>
      </c>
      <c r="J163" s="4">
        <v>1319.4550932355803</v>
      </c>
      <c r="K163" s="20">
        <v>24694.292775992471</v>
      </c>
      <c r="L163" s="24"/>
      <c r="M163" s="19">
        <f t="shared" si="2"/>
        <v>-24694.292775992471</v>
      </c>
      <c r="N163" s="92"/>
      <c r="O163" s="3" t="s">
        <v>1629</v>
      </c>
      <c r="P163" s="3" t="s">
        <v>170</v>
      </c>
      <c r="Q163" s="4">
        <v>0</v>
      </c>
      <c r="R163" s="4">
        <v>0</v>
      </c>
      <c r="S163" s="4">
        <v>0</v>
      </c>
      <c r="T163" s="4">
        <v>0</v>
      </c>
      <c r="U163" s="4">
        <v>44.110674986100001</v>
      </c>
      <c r="V163" s="4">
        <v>636.03679951176298</v>
      </c>
      <c r="W163" s="4">
        <v>6168.6799665450799</v>
      </c>
      <c r="X163" s="4">
        <v>386.60034231830502</v>
      </c>
      <c r="Y163" s="92">
        <v>7235.4277833612477</v>
      </c>
    </row>
    <row r="164" spans="1:25" ht="21" x14ac:dyDescent="0.35">
      <c r="A164" s="3"/>
      <c r="B164" s="3" t="s">
        <v>1630</v>
      </c>
      <c r="C164" s="4">
        <v>0</v>
      </c>
      <c r="D164" s="4">
        <v>0</v>
      </c>
      <c r="E164" s="4">
        <v>0</v>
      </c>
      <c r="F164" s="4">
        <v>0</v>
      </c>
      <c r="G164" s="4">
        <v>3396.2884887549999</v>
      </c>
      <c r="H164" s="4">
        <v>753.00875634129989</v>
      </c>
      <c r="I164" s="4">
        <v>14907.153053748862</v>
      </c>
      <c r="J164" s="4">
        <v>1149.8534370110399</v>
      </c>
      <c r="K164" s="20">
        <v>20206.3037358562</v>
      </c>
      <c r="L164" s="24"/>
      <c r="M164" s="19">
        <f t="shared" si="2"/>
        <v>-20206.3037358562</v>
      </c>
      <c r="N164" s="92"/>
      <c r="O164" s="3"/>
      <c r="P164" s="3" t="s">
        <v>1630</v>
      </c>
      <c r="Q164" s="4">
        <v>0</v>
      </c>
      <c r="R164" s="4">
        <v>0</v>
      </c>
      <c r="S164" s="4">
        <v>0</v>
      </c>
      <c r="T164" s="4">
        <v>0</v>
      </c>
      <c r="U164" s="4">
        <v>995.11252720509992</v>
      </c>
      <c r="V164" s="4">
        <v>220.63156560819996</v>
      </c>
      <c r="W164" s="4">
        <v>4367.7958447498349</v>
      </c>
      <c r="X164" s="4">
        <v>336.907057043978</v>
      </c>
      <c r="Y164" s="92">
        <v>5920.4469946071131</v>
      </c>
    </row>
    <row r="165" spans="1:25" ht="21" x14ac:dyDescent="0.35">
      <c r="A165" s="3"/>
      <c r="B165" s="3" t="s">
        <v>1631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3702.1618679249004</v>
      </c>
      <c r="I165" s="4">
        <v>11893.397788522179</v>
      </c>
      <c r="J165" s="4">
        <v>544.17720523265996</v>
      </c>
      <c r="K165" s="20">
        <v>16139.736861679739</v>
      </c>
      <c r="L165" s="24"/>
      <c r="M165" s="19">
        <f t="shared" si="2"/>
        <v>-16139.736861679739</v>
      </c>
      <c r="N165" s="92"/>
      <c r="O165" s="3"/>
      <c r="P165" s="3" t="s">
        <v>1631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1084.7334273024901</v>
      </c>
      <c r="W165" s="4">
        <v>3484.7655520435605</v>
      </c>
      <c r="X165" s="4">
        <v>159.44392113320401</v>
      </c>
      <c r="Y165" s="92">
        <v>4728.9429004792546</v>
      </c>
    </row>
    <row r="166" spans="1:25" ht="21" x14ac:dyDescent="0.35">
      <c r="A166" s="3"/>
      <c r="B166" s="3" t="s">
        <v>1547</v>
      </c>
      <c r="C166" s="4">
        <v>0</v>
      </c>
      <c r="D166" s="4">
        <v>0</v>
      </c>
      <c r="E166" s="4">
        <v>0</v>
      </c>
      <c r="F166" s="4">
        <v>0</v>
      </c>
      <c r="G166" s="4">
        <v>747.05504033133002</v>
      </c>
      <c r="H166" s="4">
        <v>6773.4730203469881</v>
      </c>
      <c r="I166" s="4">
        <v>8664.0641519035016</v>
      </c>
      <c r="J166" s="4">
        <v>2045.8536149517299</v>
      </c>
      <c r="K166" s="20">
        <v>18230.445827533549</v>
      </c>
      <c r="L166" s="24"/>
      <c r="M166" s="19">
        <f t="shared" si="2"/>
        <v>-18230.445827533549</v>
      </c>
      <c r="N166" s="92"/>
      <c r="O166" s="3"/>
      <c r="P166" s="3" t="s">
        <v>1547</v>
      </c>
      <c r="Q166" s="4">
        <v>0</v>
      </c>
      <c r="R166" s="4">
        <v>0</v>
      </c>
      <c r="S166" s="4">
        <v>0</v>
      </c>
      <c r="T166" s="4">
        <v>0</v>
      </c>
      <c r="U166" s="4">
        <v>218.88712681749698</v>
      </c>
      <c r="V166" s="4">
        <v>1984.6275949611927</v>
      </c>
      <c r="W166" s="4">
        <v>2538.5707965085153</v>
      </c>
      <c r="X166" s="4">
        <v>599.43510918042102</v>
      </c>
      <c r="Y166" s="92">
        <v>5341.5206274676266</v>
      </c>
    </row>
    <row r="167" spans="1:25" ht="21" x14ac:dyDescent="0.35">
      <c r="A167" s="3"/>
      <c r="B167" s="3" t="s">
        <v>1632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1601.0528877916297</v>
      </c>
      <c r="I167" s="4">
        <v>3589.4967828981498</v>
      </c>
      <c r="J167" s="4">
        <v>2178.9459399762</v>
      </c>
      <c r="K167" s="20">
        <v>7369.4956106659793</v>
      </c>
      <c r="L167" s="24"/>
      <c r="M167" s="19">
        <f t="shared" si="2"/>
        <v>-7369.4956106659793</v>
      </c>
      <c r="N167" s="92"/>
      <c r="O167" s="3"/>
      <c r="P167" s="3" t="s">
        <v>1632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469.10849612298398</v>
      </c>
      <c r="W167" s="4">
        <v>1051.7225573900992</v>
      </c>
      <c r="X167" s="4">
        <v>638.43116041260987</v>
      </c>
      <c r="Y167" s="92">
        <v>2159.2622139256928</v>
      </c>
    </row>
    <row r="168" spans="1:25" ht="21" x14ac:dyDescent="0.35">
      <c r="A168" s="3"/>
      <c r="B168" s="3" t="s">
        <v>1633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2856.9007746773996</v>
      </c>
      <c r="I168" s="4">
        <v>6524.4613304937102</v>
      </c>
      <c r="J168" s="4">
        <v>1931.3824452757899</v>
      </c>
      <c r="K168" s="20">
        <v>11312.7445504469</v>
      </c>
      <c r="L168" s="24"/>
      <c r="M168" s="19">
        <f t="shared" si="2"/>
        <v>-11312.7445504469</v>
      </c>
      <c r="N168" s="92"/>
      <c r="O168" s="3"/>
      <c r="P168" s="3" t="s">
        <v>1633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837.07192697976006</v>
      </c>
      <c r="W168" s="4">
        <v>1911.667169833861</v>
      </c>
      <c r="X168" s="4">
        <v>565.89505646593705</v>
      </c>
      <c r="Y168" s="92">
        <v>3314.6341532795582</v>
      </c>
    </row>
    <row r="169" spans="1:25" ht="21" x14ac:dyDescent="0.35">
      <c r="A169" s="3"/>
      <c r="B169" s="3" t="s">
        <v>1634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705.06815343722008</v>
      </c>
      <c r="I169" s="4">
        <v>11988.3180610821</v>
      </c>
      <c r="J169" s="4">
        <v>2757.0966249722806</v>
      </c>
      <c r="K169" s="20">
        <v>15450.4828394916</v>
      </c>
      <c r="L169" s="24"/>
      <c r="M169" s="19">
        <f t="shared" si="2"/>
        <v>-15450.4828394916</v>
      </c>
      <c r="N169" s="92"/>
      <c r="O169" s="3"/>
      <c r="P169" s="3" t="s">
        <v>1634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206.58496895711599</v>
      </c>
      <c r="W169" s="4">
        <v>3512.5771918991391</v>
      </c>
      <c r="X169" s="4">
        <v>807.82931111690107</v>
      </c>
      <c r="Y169" s="92">
        <v>4526.991471973156</v>
      </c>
    </row>
    <row r="170" spans="1:25" ht="21" x14ac:dyDescent="0.35">
      <c r="A170" s="3"/>
      <c r="B170" s="3" t="s">
        <v>1629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2298.0913491862602</v>
      </c>
      <c r="I170" s="4">
        <v>3262.1501491384297</v>
      </c>
      <c r="J170" s="4">
        <v>1690.9126660681002</v>
      </c>
      <c r="K170" s="20">
        <v>7251.1541643927903</v>
      </c>
      <c r="L170" s="24"/>
      <c r="M170" s="19">
        <f t="shared" si="2"/>
        <v>-7251.1541643927903</v>
      </c>
      <c r="N170" s="92"/>
      <c r="O170" s="3"/>
      <c r="P170" s="3" t="s">
        <v>1629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673.34076531149515</v>
      </c>
      <c r="W170" s="4">
        <v>955.80999369675305</v>
      </c>
      <c r="X170" s="4">
        <v>495.43741115839998</v>
      </c>
      <c r="Y170" s="92">
        <v>2124.5881701666485</v>
      </c>
    </row>
    <row r="171" spans="1:25" ht="21" x14ac:dyDescent="0.35">
      <c r="A171" s="3"/>
      <c r="B171" s="3" t="s">
        <v>1635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3246.1664290459103</v>
      </c>
      <c r="I171" s="4">
        <v>12987.326692350689</v>
      </c>
      <c r="J171" s="4">
        <v>2611.4326057087801</v>
      </c>
      <c r="K171" s="20">
        <v>18844.925727105379</v>
      </c>
      <c r="L171" s="24"/>
      <c r="M171" s="19">
        <f t="shared" si="2"/>
        <v>-18844.925727105379</v>
      </c>
      <c r="N171" s="92"/>
      <c r="O171" s="3"/>
      <c r="P171" s="3" t="s">
        <v>1635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951.12676371072996</v>
      </c>
      <c r="W171" s="4">
        <v>3805.2867208534499</v>
      </c>
      <c r="X171" s="4">
        <v>765.14975347279881</v>
      </c>
      <c r="Y171" s="92">
        <v>5521.5632380369789</v>
      </c>
    </row>
    <row r="172" spans="1:25" ht="21" x14ac:dyDescent="0.35">
      <c r="A172" s="3"/>
      <c r="B172" s="3" t="s">
        <v>1636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743.23234647773006</v>
      </c>
      <c r="I172" s="4">
        <v>11323.61672171411</v>
      </c>
      <c r="J172" s="4">
        <v>3439.2710027401499</v>
      </c>
      <c r="K172" s="20">
        <v>15506.120070931991</v>
      </c>
      <c r="L172" s="24"/>
      <c r="M172" s="19">
        <f t="shared" si="2"/>
        <v>-15506.120070931991</v>
      </c>
      <c r="N172" s="92"/>
      <c r="O172" s="3"/>
      <c r="P172" s="3" t="s">
        <v>1636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217.76707751796999</v>
      </c>
      <c r="W172" s="4">
        <v>3317.8196994632908</v>
      </c>
      <c r="X172" s="4">
        <v>1007.7064038030447</v>
      </c>
      <c r="Y172" s="92">
        <v>4543.2931807843052</v>
      </c>
    </row>
    <row r="173" spans="1:25" ht="21" x14ac:dyDescent="0.35">
      <c r="A173" s="3"/>
      <c r="B173" s="3" t="s">
        <v>1637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4590.7157173443093</v>
      </c>
      <c r="I173" s="4">
        <v>5808.9852976869697</v>
      </c>
      <c r="J173" s="4">
        <v>1717.53627713636</v>
      </c>
      <c r="K173" s="20">
        <v>12117.237292167638</v>
      </c>
      <c r="L173" s="24"/>
      <c r="M173" s="19">
        <f t="shared" si="2"/>
        <v>-12117.237292167638</v>
      </c>
      <c r="N173" s="92"/>
      <c r="O173" s="3"/>
      <c r="P173" s="3" t="s">
        <v>1637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1345.0797051820218</v>
      </c>
      <c r="W173" s="4">
        <v>1702.0326922223642</v>
      </c>
      <c r="X173" s="4">
        <v>503.23812920090586</v>
      </c>
      <c r="Y173" s="92">
        <v>3550.3505266052916</v>
      </c>
    </row>
    <row r="174" spans="1:25" ht="21" x14ac:dyDescent="0.35">
      <c r="A174" s="3"/>
      <c r="B174" s="3" t="s">
        <v>1537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3046.4614644994394</v>
      </c>
      <c r="I174" s="4">
        <v>11874.065268655009</v>
      </c>
      <c r="J174" s="4">
        <v>1211.5992024848499</v>
      </c>
      <c r="K174" s="20">
        <v>16132.125935639298</v>
      </c>
      <c r="L174" s="24"/>
      <c r="M174" s="19">
        <f t="shared" si="2"/>
        <v>-16132.125935639298</v>
      </c>
      <c r="N174" s="92"/>
      <c r="O174" s="3"/>
      <c r="P174" s="3" t="s">
        <v>1537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892.61320909830295</v>
      </c>
      <c r="W174" s="4">
        <v>3479.1011237243779</v>
      </c>
      <c r="X174" s="4">
        <v>354.99856632850395</v>
      </c>
      <c r="Y174" s="92">
        <v>4726.7128991511854</v>
      </c>
    </row>
    <row r="175" spans="1:25" ht="21" x14ac:dyDescent="0.35">
      <c r="A175" s="3"/>
      <c r="B175" s="3" t="s">
        <v>1638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8117.7131549367787</v>
      </c>
      <c r="I175" s="4">
        <v>14368.361370597398</v>
      </c>
      <c r="J175" s="4">
        <v>1729.0069737112001</v>
      </c>
      <c r="K175" s="20">
        <v>24215.081499245374</v>
      </c>
      <c r="L175" s="24"/>
      <c r="M175" s="19">
        <f t="shared" si="2"/>
        <v>-24215.081499245374</v>
      </c>
      <c r="N175" s="92"/>
      <c r="O175" s="3"/>
      <c r="P175" s="3" t="s">
        <v>1638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2378.4899544009536</v>
      </c>
      <c r="W175" s="4">
        <v>4209.9298815805805</v>
      </c>
      <c r="X175" s="4">
        <v>506.59904329701499</v>
      </c>
      <c r="Y175" s="92">
        <v>7095.0188792785493</v>
      </c>
    </row>
    <row r="176" spans="1:25" ht="21" x14ac:dyDescent="0.35">
      <c r="A176" s="3" t="s">
        <v>1639</v>
      </c>
      <c r="B176" s="3"/>
      <c r="C176" s="4">
        <v>0</v>
      </c>
      <c r="D176" s="4">
        <v>0</v>
      </c>
      <c r="E176" s="4">
        <v>0</v>
      </c>
      <c r="F176" s="4">
        <v>0</v>
      </c>
      <c r="G176" s="4">
        <v>4293.8919078783301</v>
      </c>
      <c r="H176" s="4">
        <v>40604.81998177577</v>
      </c>
      <c r="I176" s="4">
        <v>138244.91191299009</v>
      </c>
      <c r="J176" s="4">
        <v>24326.52308850472</v>
      </c>
      <c r="K176" s="20">
        <v>207470.14689114894</v>
      </c>
      <c r="L176" s="24">
        <v>232530</v>
      </c>
      <c r="M176" s="19">
        <f t="shared" si="2"/>
        <v>25059.853108851064</v>
      </c>
      <c r="N176" s="92"/>
      <c r="O176" s="3" t="s">
        <v>1639</v>
      </c>
      <c r="P176" s="3"/>
      <c r="Q176" s="4">
        <v>0</v>
      </c>
      <c r="R176" s="4">
        <v>0</v>
      </c>
      <c r="S176" s="4">
        <v>0</v>
      </c>
      <c r="T176" s="4">
        <v>0</v>
      </c>
      <c r="U176" s="4">
        <v>1258.1103290086969</v>
      </c>
      <c r="V176" s="4">
        <v>11897.212254664979</v>
      </c>
      <c r="W176" s="4">
        <v>40505.7591905109</v>
      </c>
      <c r="X176" s="4">
        <v>7127.6712649320243</v>
      </c>
      <c r="Y176" s="92">
        <v>60788.753039116607</v>
      </c>
    </row>
    <row r="177" spans="1:25" ht="21" x14ac:dyDescent="0.35">
      <c r="A177" s="3" t="s">
        <v>1640</v>
      </c>
      <c r="B177" s="3" t="s">
        <v>1641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474.39444146833</v>
      </c>
      <c r="J177" s="4">
        <v>836.87687197210005</v>
      </c>
      <c r="K177" s="20">
        <v>1311.27131344043</v>
      </c>
      <c r="L177" s="24"/>
      <c r="M177" s="19">
        <f t="shared" si="2"/>
        <v>-1311.27131344043</v>
      </c>
      <c r="N177" s="92"/>
      <c r="O177" s="3" t="s">
        <v>1640</v>
      </c>
      <c r="P177" s="3" t="s">
        <v>1641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138.99757135017001</v>
      </c>
      <c r="X177" s="4">
        <v>245.2049234877</v>
      </c>
      <c r="Y177" s="92">
        <v>384.20249483787001</v>
      </c>
    </row>
    <row r="178" spans="1:25" ht="21" x14ac:dyDescent="0.35">
      <c r="A178" s="3"/>
      <c r="B178" s="3" t="s">
        <v>1642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2640.5456290819902</v>
      </c>
      <c r="J178" s="4">
        <v>655.4636587539901</v>
      </c>
      <c r="K178" s="20">
        <v>3296.0092878359801</v>
      </c>
      <c r="L178" s="24"/>
      <c r="M178" s="19">
        <f t="shared" si="2"/>
        <v>-3296.0092878359801</v>
      </c>
      <c r="N178" s="92"/>
      <c r="O178" s="3"/>
      <c r="P178" s="3" t="s">
        <v>1642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773.67986932150018</v>
      </c>
      <c r="X178" s="4">
        <v>192.050852014843</v>
      </c>
      <c r="Y178" s="92">
        <v>965.73072133634321</v>
      </c>
    </row>
    <row r="179" spans="1:25" ht="21" x14ac:dyDescent="0.35">
      <c r="A179" s="3"/>
      <c r="B179" s="3" t="s">
        <v>1020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1596.94118018986</v>
      </c>
      <c r="J179" s="4">
        <v>608.20597801395002</v>
      </c>
      <c r="K179" s="20">
        <v>2205.1471582038102</v>
      </c>
      <c r="L179" s="24"/>
      <c r="M179" s="19">
        <f t="shared" si="2"/>
        <v>-2205.1471582038102</v>
      </c>
      <c r="N179" s="92"/>
      <c r="O179" s="3"/>
      <c r="P179" s="3" t="s">
        <v>1020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467.90376579606101</v>
      </c>
      <c r="X179" s="4">
        <v>178.20435155810199</v>
      </c>
      <c r="Y179" s="92">
        <v>646.10811735416303</v>
      </c>
    </row>
    <row r="180" spans="1:25" ht="21" x14ac:dyDescent="0.35">
      <c r="A180" s="3"/>
      <c r="B180" s="3" t="s">
        <v>1643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3587.7738727266301</v>
      </c>
      <c r="J180" s="4">
        <v>1993.8111735387099</v>
      </c>
      <c r="K180" s="20">
        <v>5581.5850462653398</v>
      </c>
      <c r="L180" s="24"/>
      <c r="M180" s="19">
        <f t="shared" si="2"/>
        <v>-5581.5850462653398</v>
      </c>
      <c r="N180" s="92"/>
      <c r="O180" s="3"/>
      <c r="P180" s="3" t="s">
        <v>1643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1051.2177447088429</v>
      </c>
      <c r="X180" s="4">
        <v>584.18667384600008</v>
      </c>
      <c r="Y180" s="92">
        <v>1635.404418554843</v>
      </c>
    </row>
    <row r="181" spans="1:25" ht="21" x14ac:dyDescent="0.35">
      <c r="A181" s="3"/>
      <c r="B181" s="3" t="s">
        <v>1644</v>
      </c>
      <c r="C181" s="4">
        <v>411.35861281585994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825.62117627891996</v>
      </c>
      <c r="J181" s="4">
        <v>1611.87083889216</v>
      </c>
      <c r="K181" s="20">
        <v>2848.8506279869398</v>
      </c>
      <c r="L181" s="24"/>
      <c r="M181" s="19">
        <f t="shared" si="2"/>
        <v>-2848.8506279869398</v>
      </c>
      <c r="N181" s="92"/>
      <c r="O181" s="3"/>
      <c r="P181" s="3" t="s">
        <v>1644</v>
      </c>
      <c r="Q181" s="4">
        <v>219.25414063100001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241.90700464973003</v>
      </c>
      <c r="X181" s="4">
        <v>472.27815579462003</v>
      </c>
      <c r="Y181" s="92">
        <v>933.43930107535004</v>
      </c>
    </row>
    <row r="182" spans="1:25" ht="21" x14ac:dyDescent="0.35">
      <c r="A182" s="3"/>
      <c r="B182" s="3" t="s">
        <v>1645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1043.1058716030102</v>
      </c>
      <c r="J182" s="4">
        <v>3198.4446909050102</v>
      </c>
      <c r="K182" s="20">
        <v>4241.5505625080204</v>
      </c>
      <c r="L182" s="24"/>
      <c r="M182" s="19">
        <f t="shared" si="2"/>
        <v>-4241.5505625080204</v>
      </c>
      <c r="N182" s="92"/>
      <c r="O182" s="3"/>
      <c r="P182" s="3" t="s">
        <v>1645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305.63002037965896</v>
      </c>
      <c r="X182" s="4">
        <v>937.14429443415997</v>
      </c>
      <c r="Y182" s="92">
        <v>1242.7743148138188</v>
      </c>
    </row>
    <row r="183" spans="1:25" ht="21" x14ac:dyDescent="0.35">
      <c r="A183" s="3"/>
      <c r="B183" s="3" t="s">
        <v>1646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491.83017444842</v>
      </c>
      <c r="J183" s="4">
        <v>3256.3341685929399</v>
      </c>
      <c r="K183" s="20">
        <v>3748.1643430413601</v>
      </c>
      <c r="L183" s="24"/>
      <c r="M183" s="19">
        <f t="shared" si="2"/>
        <v>-3748.1643430413601</v>
      </c>
      <c r="N183" s="92"/>
      <c r="O183" s="3"/>
      <c r="P183" s="3" t="s">
        <v>1646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144.10624111337998</v>
      </c>
      <c r="X183" s="4">
        <v>954.10591139789994</v>
      </c>
      <c r="Y183" s="92">
        <v>1098.21215251128</v>
      </c>
    </row>
    <row r="184" spans="1:25" ht="21" x14ac:dyDescent="0.35">
      <c r="A184" s="3"/>
      <c r="B184" s="3" t="s">
        <v>1647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1496.1541139967901</v>
      </c>
      <c r="J184" s="4">
        <v>0</v>
      </c>
      <c r="K184" s="20">
        <v>1496.1541139967901</v>
      </c>
      <c r="L184" s="24"/>
      <c r="M184" s="19">
        <f t="shared" si="2"/>
        <v>-1496.1541139967901</v>
      </c>
      <c r="N184" s="92"/>
      <c r="O184" s="3"/>
      <c r="P184" s="3" t="s">
        <v>1647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438.37315540109</v>
      </c>
      <c r="X184" s="4">
        <v>0</v>
      </c>
      <c r="Y184" s="92">
        <v>438.37315540109</v>
      </c>
    </row>
    <row r="185" spans="1:25" ht="21" x14ac:dyDescent="0.35">
      <c r="A185" s="3"/>
      <c r="B185" s="3" t="s">
        <v>1648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943.66835853138002</v>
      </c>
      <c r="J185" s="4">
        <v>17.850710273800001</v>
      </c>
      <c r="K185" s="20">
        <v>961.51906880518004</v>
      </c>
      <c r="L185" s="24"/>
      <c r="M185" s="19">
        <f t="shared" si="2"/>
        <v>-961.51906880518004</v>
      </c>
      <c r="N185" s="92"/>
      <c r="O185" s="3"/>
      <c r="P185" s="3" t="s">
        <v>1648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276.494829049754</v>
      </c>
      <c r="X185" s="4">
        <v>5.2302581102200003</v>
      </c>
      <c r="Y185" s="92">
        <v>281.72508715997401</v>
      </c>
    </row>
    <row r="186" spans="1:25" ht="21" x14ac:dyDescent="0.35">
      <c r="A186" s="3"/>
      <c r="B186" s="3" t="s">
        <v>1649</v>
      </c>
      <c r="C186" s="4">
        <v>178.7150565037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855.70479761939998</v>
      </c>
      <c r="J186" s="4">
        <v>355.20697980474</v>
      </c>
      <c r="K186" s="20">
        <v>1389.6268339278399</v>
      </c>
      <c r="L186" s="24"/>
      <c r="M186" s="19">
        <f t="shared" si="2"/>
        <v>-1389.6268339278399</v>
      </c>
      <c r="N186" s="92"/>
      <c r="O186" s="3"/>
      <c r="P186" s="3" t="s">
        <v>1649</v>
      </c>
      <c r="Q186" s="4">
        <v>95.255125116500011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250.72150570254001</v>
      </c>
      <c r="X186" s="4">
        <v>104.07564508272699</v>
      </c>
      <c r="Y186" s="92">
        <v>450.05227590176696</v>
      </c>
    </row>
    <row r="187" spans="1:25" ht="21" x14ac:dyDescent="0.35">
      <c r="A187" s="3"/>
      <c r="B187" s="3" t="s">
        <v>1650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605.99276166493996</v>
      </c>
      <c r="J187" s="4">
        <v>985.67857975532002</v>
      </c>
      <c r="K187" s="20">
        <v>1591.67134142026</v>
      </c>
      <c r="L187" s="24"/>
      <c r="M187" s="19">
        <f t="shared" si="2"/>
        <v>-1591.67134142026</v>
      </c>
      <c r="N187" s="92"/>
      <c r="O187" s="3"/>
      <c r="P187" s="3" t="s">
        <v>1650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177.55587916787002</v>
      </c>
      <c r="X187" s="4">
        <v>288.80382386827</v>
      </c>
      <c r="Y187" s="92">
        <v>466.35970303613999</v>
      </c>
    </row>
    <row r="188" spans="1:25" ht="21" x14ac:dyDescent="0.35">
      <c r="A188" s="3"/>
      <c r="B188" s="3" t="s">
        <v>1651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835.36466481571006</v>
      </c>
      <c r="J188" s="4">
        <v>661.47527301820992</v>
      </c>
      <c r="K188" s="20">
        <v>1496.83993783392</v>
      </c>
      <c r="L188" s="24"/>
      <c r="M188" s="19">
        <f t="shared" si="2"/>
        <v>-1496.83993783392</v>
      </c>
      <c r="N188" s="92"/>
      <c r="O188" s="3"/>
      <c r="P188" s="3" t="s">
        <v>1651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244.76184679080001</v>
      </c>
      <c r="X188" s="4">
        <v>193.81225499435001</v>
      </c>
      <c r="Y188" s="92">
        <v>438.57410178514999</v>
      </c>
    </row>
    <row r="189" spans="1:25" ht="21" x14ac:dyDescent="0.35">
      <c r="A189" s="3"/>
      <c r="B189" s="3" t="s">
        <v>1652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703.48229469360001</v>
      </c>
      <c r="J189" s="4">
        <v>0</v>
      </c>
      <c r="K189" s="20">
        <v>703.48229469360001</v>
      </c>
      <c r="L189" s="24"/>
      <c r="M189" s="19">
        <f t="shared" si="2"/>
        <v>-703.48229469360001</v>
      </c>
      <c r="N189" s="92"/>
      <c r="O189" s="3"/>
      <c r="P189" s="3" t="s">
        <v>1652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206.12031234520001</v>
      </c>
      <c r="X189" s="4">
        <v>0</v>
      </c>
      <c r="Y189" s="92">
        <v>206.12031234520001</v>
      </c>
    </row>
    <row r="190" spans="1:25" ht="21" x14ac:dyDescent="0.35">
      <c r="A190" s="3"/>
      <c r="B190" s="3" t="s">
        <v>1653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1500.5959275932</v>
      </c>
      <c r="J190" s="4">
        <v>9488.287379160929</v>
      </c>
      <c r="K190" s="20">
        <v>10988.883306754129</v>
      </c>
      <c r="L190" s="24"/>
      <c r="M190" s="19">
        <f t="shared" si="2"/>
        <v>-10988.883306754129</v>
      </c>
      <c r="N190" s="92"/>
      <c r="O190" s="3"/>
      <c r="P190" s="3" t="s">
        <v>1653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439.67460678486003</v>
      </c>
      <c r="X190" s="4">
        <v>2780.0682020989707</v>
      </c>
      <c r="Y190" s="92">
        <v>3219.7428088838305</v>
      </c>
    </row>
    <row r="191" spans="1:25" ht="21" x14ac:dyDescent="0.35">
      <c r="A191" s="3"/>
      <c r="B191" s="3" t="s">
        <v>626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226.43664571087999</v>
      </c>
      <c r="J191" s="4">
        <v>5585.8301114428705</v>
      </c>
      <c r="K191" s="20">
        <v>5812.2667571537504</v>
      </c>
      <c r="L191" s="24"/>
      <c r="M191" s="19">
        <f t="shared" si="2"/>
        <v>-5812.2667571537504</v>
      </c>
      <c r="N191" s="92"/>
      <c r="O191" s="3"/>
      <c r="P191" s="3" t="s">
        <v>626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66.345937193336994</v>
      </c>
      <c r="X191" s="4">
        <v>1636.6482226481</v>
      </c>
      <c r="Y191" s="92">
        <v>1702.9941598414371</v>
      </c>
    </row>
    <row r="192" spans="1:25" ht="21" x14ac:dyDescent="0.35">
      <c r="A192" s="3"/>
      <c r="B192" s="3" t="s">
        <v>1654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163.80398143762</v>
      </c>
      <c r="J192" s="4">
        <v>3334.9025529217402</v>
      </c>
      <c r="K192" s="20">
        <v>3498.7065343593604</v>
      </c>
      <c r="L192" s="24"/>
      <c r="M192" s="19">
        <f t="shared" si="2"/>
        <v>-3498.7065343593604</v>
      </c>
      <c r="N192" s="92"/>
      <c r="O192" s="3"/>
      <c r="P192" s="3" t="s">
        <v>1654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47.994566561216999</v>
      </c>
      <c r="X192" s="4">
        <v>977.12644800636201</v>
      </c>
      <c r="Y192" s="92">
        <v>1025.1210145675791</v>
      </c>
    </row>
    <row r="193" spans="1:25" ht="21" x14ac:dyDescent="0.35">
      <c r="A193" s="3" t="s">
        <v>1655</v>
      </c>
      <c r="B193" s="3"/>
      <c r="C193" s="4">
        <v>590.07366931955994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17991.415891860684</v>
      </c>
      <c r="J193" s="4">
        <v>32590.238967046469</v>
      </c>
      <c r="K193" s="20">
        <v>51171.728528226711</v>
      </c>
      <c r="L193" s="24">
        <v>135290</v>
      </c>
      <c r="M193" s="19">
        <f t="shared" si="2"/>
        <v>84118.271471773289</v>
      </c>
      <c r="N193" s="92"/>
      <c r="O193" s="3" t="s">
        <v>1655</v>
      </c>
      <c r="P193" s="3"/>
      <c r="Q193" s="4">
        <v>314.50926574750002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5271.4848563160103</v>
      </c>
      <c r="X193" s="4">
        <v>9548.9400173423237</v>
      </c>
      <c r="Y193" s="92">
        <v>15134.934139405836</v>
      </c>
    </row>
    <row r="194" spans="1:25" ht="21" x14ac:dyDescent="0.35">
      <c r="A194" s="3" t="s">
        <v>1656</v>
      </c>
      <c r="B194" s="3" t="s">
        <v>1657</v>
      </c>
      <c r="C194" s="4">
        <v>0</v>
      </c>
      <c r="D194" s="4">
        <v>0</v>
      </c>
      <c r="E194" s="4">
        <v>0</v>
      </c>
      <c r="F194" s="4">
        <v>0</v>
      </c>
      <c r="G194" s="4">
        <v>268.75</v>
      </c>
      <c r="H194" s="4">
        <v>0</v>
      </c>
      <c r="I194" s="4">
        <v>112.5</v>
      </c>
      <c r="J194" s="4">
        <v>0</v>
      </c>
      <c r="K194" s="20">
        <v>381.25</v>
      </c>
      <c r="L194" s="24"/>
      <c r="M194" s="19">
        <f t="shared" si="2"/>
        <v>-381.25</v>
      </c>
      <c r="N194" s="92"/>
      <c r="O194" s="3" t="s">
        <v>1656</v>
      </c>
      <c r="P194" s="3" t="s">
        <v>1657</v>
      </c>
      <c r="Q194" s="4">
        <v>0</v>
      </c>
      <c r="R194" s="4">
        <v>0</v>
      </c>
      <c r="S194" s="4">
        <v>0</v>
      </c>
      <c r="T194" s="4">
        <v>0</v>
      </c>
      <c r="U194" s="4">
        <v>78.743750000000006</v>
      </c>
      <c r="V194" s="4">
        <v>0</v>
      </c>
      <c r="W194" s="4">
        <v>32.962499999999999</v>
      </c>
      <c r="X194" s="4">
        <v>0</v>
      </c>
      <c r="Y194" s="92">
        <v>111.70625000000001</v>
      </c>
    </row>
    <row r="195" spans="1:25" ht="21" x14ac:dyDescent="0.35">
      <c r="A195" s="3"/>
      <c r="B195" s="3" t="s">
        <v>1658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250</v>
      </c>
      <c r="J195" s="4">
        <v>160.7961587774</v>
      </c>
      <c r="K195" s="20">
        <v>410.79615877740002</v>
      </c>
      <c r="L195" s="24"/>
      <c r="M195" s="19">
        <f t="shared" si="2"/>
        <v>-410.79615877740002</v>
      </c>
      <c r="N195" s="92"/>
      <c r="O195" s="3"/>
      <c r="P195" s="3" t="s">
        <v>1658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73.25</v>
      </c>
      <c r="X195" s="4">
        <v>47.113274521799994</v>
      </c>
      <c r="Y195" s="92">
        <v>120.36327452179999</v>
      </c>
    </row>
    <row r="196" spans="1:25" ht="21" x14ac:dyDescent="0.35">
      <c r="A196" s="3"/>
      <c r="B196" s="3" t="s">
        <v>359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50</v>
      </c>
      <c r="J196" s="4">
        <v>0</v>
      </c>
      <c r="K196" s="20">
        <v>50</v>
      </c>
      <c r="L196" s="24"/>
      <c r="M196" s="19">
        <f t="shared" si="2"/>
        <v>-50</v>
      </c>
      <c r="N196" s="92"/>
      <c r="O196" s="3"/>
      <c r="P196" s="3" t="s">
        <v>359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14.65</v>
      </c>
      <c r="X196" s="4">
        <v>0</v>
      </c>
      <c r="Y196" s="92">
        <v>14.65</v>
      </c>
    </row>
    <row r="197" spans="1:25" ht="21" x14ac:dyDescent="0.35">
      <c r="A197" s="3"/>
      <c r="B197" s="3" t="s">
        <v>1659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49.4324346346</v>
      </c>
      <c r="J197" s="4">
        <v>0</v>
      </c>
      <c r="K197" s="20">
        <v>49.4324346346</v>
      </c>
      <c r="L197" s="24"/>
      <c r="M197" s="19">
        <f t="shared" si="2"/>
        <v>-49.4324346346</v>
      </c>
      <c r="N197" s="92"/>
      <c r="O197" s="3"/>
      <c r="P197" s="3" t="s">
        <v>1659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14.483703347900001</v>
      </c>
      <c r="X197" s="4">
        <v>0</v>
      </c>
      <c r="Y197" s="92">
        <v>14.483703347900001</v>
      </c>
    </row>
    <row r="198" spans="1:25" ht="21" x14ac:dyDescent="0.35">
      <c r="A198" s="3"/>
      <c r="B198" s="3" t="s">
        <v>126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318.75</v>
      </c>
      <c r="J198" s="4">
        <v>1309.3625675549999</v>
      </c>
      <c r="K198" s="20">
        <v>1628.1125675549999</v>
      </c>
      <c r="L198" s="24"/>
      <c r="M198" s="19">
        <f t="shared" si="2"/>
        <v>-1628.1125675549999</v>
      </c>
      <c r="N198" s="92"/>
      <c r="O198" s="3"/>
      <c r="P198" s="3" t="s">
        <v>126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93.393749999999997</v>
      </c>
      <c r="X198" s="4">
        <v>383.64323229359997</v>
      </c>
      <c r="Y198" s="92">
        <v>477.03698229359998</v>
      </c>
    </row>
    <row r="199" spans="1:25" ht="21" x14ac:dyDescent="0.35">
      <c r="A199" s="3"/>
      <c r="B199" s="3" t="s">
        <v>1660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31.25</v>
      </c>
      <c r="J199" s="4">
        <v>0</v>
      </c>
      <c r="K199" s="20">
        <v>31.25</v>
      </c>
      <c r="L199" s="24"/>
      <c r="M199" s="19">
        <f t="shared" si="2"/>
        <v>-31.25</v>
      </c>
      <c r="N199" s="92"/>
      <c r="O199" s="3"/>
      <c r="P199" s="3" t="s">
        <v>1660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9.15625</v>
      </c>
      <c r="X199" s="4">
        <v>0</v>
      </c>
      <c r="Y199" s="92">
        <v>9.15625</v>
      </c>
    </row>
    <row r="200" spans="1:25" ht="21" x14ac:dyDescent="0.35">
      <c r="A200" s="3" t="s">
        <v>1661</v>
      </c>
      <c r="B200" s="3"/>
      <c r="C200" s="4">
        <v>0</v>
      </c>
      <c r="D200" s="4">
        <v>0</v>
      </c>
      <c r="E200" s="4">
        <v>0</v>
      </c>
      <c r="F200" s="4">
        <v>0</v>
      </c>
      <c r="G200" s="4">
        <v>268.75</v>
      </c>
      <c r="H200" s="4">
        <v>0</v>
      </c>
      <c r="I200" s="4">
        <v>811.93243463459999</v>
      </c>
      <c r="J200" s="4">
        <v>1470.1587263324</v>
      </c>
      <c r="K200" s="20">
        <v>2550.8411609670002</v>
      </c>
      <c r="L200" s="24">
        <v>6030</v>
      </c>
      <c r="M200" s="19">
        <f t="shared" si="2"/>
        <v>3479.1588390329998</v>
      </c>
      <c r="N200" s="92"/>
      <c r="O200" s="3" t="s">
        <v>1661</v>
      </c>
      <c r="P200" s="3"/>
      <c r="Q200" s="4">
        <v>0</v>
      </c>
      <c r="R200" s="4">
        <v>0</v>
      </c>
      <c r="S200" s="4">
        <v>0</v>
      </c>
      <c r="T200" s="4">
        <v>0</v>
      </c>
      <c r="U200" s="4">
        <v>78.743750000000006</v>
      </c>
      <c r="V200" s="4">
        <v>0</v>
      </c>
      <c r="W200" s="4">
        <v>237.89620334789998</v>
      </c>
      <c r="X200" s="4">
        <v>430.75650681539997</v>
      </c>
      <c r="Y200" s="92">
        <v>747.39646016329993</v>
      </c>
    </row>
    <row r="201" spans="1:25" ht="21" x14ac:dyDescent="0.35">
      <c r="A201" s="3" t="s">
        <v>1662</v>
      </c>
      <c r="B201" s="3" t="s">
        <v>1663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1564.3840313331</v>
      </c>
      <c r="J201" s="4">
        <v>6304.9356024146609</v>
      </c>
      <c r="K201" s="20">
        <v>7869.3196337477611</v>
      </c>
      <c r="L201" s="24"/>
      <c r="M201" s="19">
        <f t="shared" si="2"/>
        <v>-7869.3196337477611</v>
      </c>
      <c r="N201" s="92"/>
      <c r="O201" s="3" t="s">
        <v>1662</v>
      </c>
      <c r="P201" s="3" t="s">
        <v>1663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458.36452118059992</v>
      </c>
      <c r="X201" s="4">
        <v>1847.3461315073462</v>
      </c>
      <c r="Y201" s="92">
        <v>2305.7106526879461</v>
      </c>
    </row>
    <row r="202" spans="1:25" ht="21" x14ac:dyDescent="0.35">
      <c r="A202" s="3"/>
      <c r="B202" s="3" t="s">
        <v>1664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576.18204366694999</v>
      </c>
      <c r="J202" s="4">
        <v>0</v>
      </c>
      <c r="K202" s="20">
        <v>576.18204366694999</v>
      </c>
      <c r="L202" s="24"/>
      <c r="M202" s="19">
        <f t="shared" si="2"/>
        <v>-576.18204366694999</v>
      </c>
      <c r="N202" s="92"/>
      <c r="O202" s="3"/>
      <c r="P202" s="3" t="s">
        <v>1664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168.82133879442</v>
      </c>
      <c r="X202" s="4">
        <v>0</v>
      </c>
      <c r="Y202" s="92">
        <v>168.82133879442</v>
      </c>
    </row>
    <row r="203" spans="1:25" ht="21" x14ac:dyDescent="0.35">
      <c r="A203" s="3"/>
      <c r="B203" s="3" t="s">
        <v>1665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482.74184467140003</v>
      </c>
      <c r="J203" s="4">
        <v>1555.5297354975801</v>
      </c>
      <c r="K203" s="20">
        <v>2038.2715801689801</v>
      </c>
      <c r="L203" s="24"/>
      <c r="M203" s="19">
        <f t="shared" si="2"/>
        <v>-2038.2715801689801</v>
      </c>
      <c r="N203" s="92"/>
      <c r="O203" s="3"/>
      <c r="P203" s="3" t="s">
        <v>1665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141.44336048871997</v>
      </c>
      <c r="X203" s="4">
        <v>455.77021250101996</v>
      </c>
      <c r="Y203" s="92">
        <v>597.21357298973999</v>
      </c>
    </row>
    <row r="204" spans="1:25" ht="21" x14ac:dyDescent="0.35">
      <c r="A204" s="3"/>
      <c r="B204" s="3" t="s">
        <v>1666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125</v>
      </c>
      <c r="J204" s="4">
        <v>466.73199651676998</v>
      </c>
      <c r="K204" s="20">
        <v>591.73199651676998</v>
      </c>
      <c r="L204" s="24"/>
      <c r="M204" s="19">
        <f t="shared" ref="M204:M267" si="3">SUM(L204-K204)</f>
        <v>-591.73199651676998</v>
      </c>
      <c r="N204" s="92"/>
      <c r="O204" s="3"/>
      <c r="P204" s="3" t="s">
        <v>1666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36.625</v>
      </c>
      <c r="X204" s="4">
        <v>136.75247497937198</v>
      </c>
      <c r="Y204" s="92">
        <v>173.37747497937198</v>
      </c>
    </row>
    <row r="205" spans="1:25" ht="21" x14ac:dyDescent="0.35">
      <c r="A205" s="3"/>
      <c r="B205" s="3" t="s">
        <v>1667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490.47601298668997</v>
      </c>
      <c r="J205" s="4">
        <v>565.7219990814001</v>
      </c>
      <c r="K205" s="20">
        <v>1056.1980120680901</v>
      </c>
      <c r="L205" s="24"/>
      <c r="M205" s="19">
        <f t="shared" si="3"/>
        <v>-1056.1980120680901</v>
      </c>
      <c r="N205" s="92"/>
      <c r="O205" s="3"/>
      <c r="P205" s="3" t="s">
        <v>1667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143.70947180509702</v>
      </c>
      <c r="X205" s="4">
        <v>165.75654573089</v>
      </c>
      <c r="Y205" s="92">
        <v>309.46601753598702</v>
      </c>
    </row>
    <row r="206" spans="1:25" ht="21" x14ac:dyDescent="0.35">
      <c r="A206" s="3" t="s">
        <v>1668</v>
      </c>
      <c r="B206" s="3"/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3238.7839326581397</v>
      </c>
      <c r="J206" s="4">
        <v>8892.9193335104101</v>
      </c>
      <c r="K206" s="20">
        <v>12131.703266168552</v>
      </c>
      <c r="L206" s="24">
        <v>87970</v>
      </c>
      <c r="M206" s="19">
        <f t="shared" si="3"/>
        <v>75838.296733831448</v>
      </c>
      <c r="N206" s="92"/>
      <c r="O206" s="3" t="s">
        <v>1668</v>
      </c>
      <c r="P206" s="3"/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948.96369226883678</v>
      </c>
      <c r="X206" s="4">
        <v>2605.6253647186281</v>
      </c>
      <c r="Y206" s="92">
        <v>3554.5890569874655</v>
      </c>
    </row>
    <row r="207" spans="1:25" ht="21" x14ac:dyDescent="0.35">
      <c r="A207" s="3" t="s">
        <v>1669</v>
      </c>
      <c r="B207" s="3" t="s">
        <v>1670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2832.7555679281004</v>
      </c>
      <c r="I207" s="4">
        <v>44145.821188840993</v>
      </c>
      <c r="J207" s="4">
        <v>4770.3620167367199</v>
      </c>
      <c r="K207" s="20">
        <v>51748.938773505812</v>
      </c>
      <c r="L207" s="24"/>
      <c r="M207" s="19">
        <f t="shared" si="3"/>
        <v>-51748.938773505812</v>
      </c>
      <c r="N207" s="92"/>
      <c r="O207" s="3" t="s">
        <v>1669</v>
      </c>
      <c r="P207" s="3" t="s">
        <v>1670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829.99738140347006</v>
      </c>
      <c r="W207" s="4">
        <v>12934.725608291468</v>
      </c>
      <c r="X207" s="4">
        <v>1397.7160709038071</v>
      </c>
      <c r="Y207" s="92">
        <v>15162.439060598745</v>
      </c>
    </row>
    <row r="208" spans="1:25" ht="21" x14ac:dyDescent="0.35">
      <c r="A208" s="3"/>
      <c r="B208" s="3" t="s">
        <v>1671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229.9212566523</v>
      </c>
      <c r="I208" s="4">
        <v>28539.086458302198</v>
      </c>
      <c r="J208" s="4">
        <v>892.75142809147007</v>
      </c>
      <c r="K208" s="20">
        <v>29661.759143045965</v>
      </c>
      <c r="L208" s="24"/>
      <c r="M208" s="19">
        <f t="shared" si="3"/>
        <v>-29661.759143045965</v>
      </c>
      <c r="N208" s="92"/>
      <c r="O208" s="3"/>
      <c r="P208" s="3" t="s">
        <v>1671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67.366928199049994</v>
      </c>
      <c r="W208" s="4">
        <v>8361.9523322810401</v>
      </c>
      <c r="X208" s="4">
        <v>261.57616843071503</v>
      </c>
      <c r="Y208" s="92">
        <v>8690.8954289108042</v>
      </c>
    </row>
    <row r="209" spans="1:25" ht="21" x14ac:dyDescent="0.35">
      <c r="A209" s="3"/>
      <c r="B209" s="3" t="s">
        <v>1672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15.788266018</v>
      </c>
      <c r="I209" s="4">
        <v>36176.947115665178</v>
      </c>
      <c r="J209" s="4">
        <v>1978.35121101612</v>
      </c>
      <c r="K209" s="20">
        <v>38171.086592699292</v>
      </c>
      <c r="L209" s="24"/>
      <c r="M209" s="19">
        <f t="shared" si="3"/>
        <v>-38171.086592699292</v>
      </c>
      <c r="N209" s="92"/>
      <c r="O209" s="3"/>
      <c r="P209" s="3" t="s">
        <v>1672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4.6259619432700001</v>
      </c>
      <c r="W209" s="4">
        <v>10599.845504905865</v>
      </c>
      <c r="X209" s="4">
        <v>579.65690482773391</v>
      </c>
      <c r="Y209" s="92">
        <v>11184.128371676868</v>
      </c>
    </row>
    <row r="210" spans="1:25" ht="21" x14ac:dyDescent="0.35">
      <c r="A210" s="3"/>
      <c r="B210" s="3" t="s">
        <v>1673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819.36158835030005</v>
      </c>
      <c r="I210" s="4">
        <v>35299.15985778741</v>
      </c>
      <c r="J210" s="4">
        <v>3095.1233649938604</v>
      </c>
      <c r="K210" s="20">
        <v>39213.644811131569</v>
      </c>
      <c r="L210" s="24"/>
      <c r="M210" s="19">
        <f t="shared" si="3"/>
        <v>-39213.644811131569</v>
      </c>
      <c r="N210" s="92"/>
      <c r="O210" s="3"/>
      <c r="P210" s="3" t="s">
        <v>1673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240.07294538670001</v>
      </c>
      <c r="W210" s="4">
        <v>10342.653838327955</v>
      </c>
      <c r="X210" s="4">
        <v>906.8711459431521</v>
      </c>
      <c r="Y210" s="92">
        <v>11489.597929657808</v>
      </c>
    </row>
    <row r="211" spans="1:25" ht="21" x14ac:dyDescent="0.35">
      <c r="A211" s="3"/>
      <c r="B211" s="3" t="s">
        <v>1674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4452.3841561199806</v>
      </c>
      <c r="I211" s="4">
        <v>17519.335704376241</v>
      </c>
      <c r="J211" s="4">
        <v>1083.7108231255002</v>
      </c>
      <c r="K211" s="20">
        <v>23055.430683621722</v>
      </c>
      <c r="L211" s="24"/>
      <c r="M211" s="19">
        <f t="shared" si="3"/>
        <v>-23055.430683621722</v>
      </c>
      <c r="N211" s="92"/>
      <c r="O211" s="3"/>
      <c r="P211" s="3" t="s">
        <v>1674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1304.548557743864</v>
      </c>
      <c r="W211" s="4">
        <v>5133.1653613834997</v>
      </c>
      <c r="X211" s="4">
        <v>317.52727117581992</v>
      </c>
      <c r="Y211" s="92">
        <v>6755.2411903031834</v>
      </c>
    </row>
    <row r="212" spans="1:25" ht="21" x14ac:dyDescent="0.35">
      <c r="A212" s="3"/>
      <c r="B212" s="3" t="s">
        <v>1675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4227.6900947136492</v>
      </c>
      <c r="I212" s="4">
        <v>4224.0096517641114</v>
      </c>
      <c r="J212" s="4">
        <v>3461.9225529792302</v>
      </c>
      <c r="K212" s="20">
        <v>11913.622299456991</v>
      </c>
      <c r="L212" s="24"/>
      <c r="M212" s="19">
        <f t="shared" si="3"/>
        <v>-11913.622299456991</v>
      </c>
      <c r="N212" s="92"/>
      <c r="O212" s="3"/>
      <c r="P212" s="3" t="s">
        <v>1675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1238.713197750671</v>
      </c>
      <c r="W212" s="4">
        <v>1237.634827967559</v>
      </c>
      <c r="X212" s="4">
        <v>1014.34330802288</v>
      </c>
      <c r="Y212" s="92">
        <v>3490.6913337411102</v>
      </c>
    </row>
    <row r="213" spans="1:25" ht="21" x14ac:dyDescent="0.35">
      <c r="A213" s="3"/>
      <c r="B213" s="3" t="s">
        <v>1676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1288.9452224115701</v>
      </c>
      <c r="I213" s="4">
        <v>1730.8081022024498</v>
      </c>
      <c r="J213" s="4">
        <v>2911.8698246682798</v>
      </c>
      <c r="K213" s="20">
        <v>5931.6231492822999</v>
      </c>
      <c r="L213" s="24"/>
      <c r="M213" s="19">
        <f t="shared" si="3"/>
        <v>-5931.6231492822999</v>
      </c>
      <c r="N213" s="92"/>
      <c r="O213" s="3"/>
      <c r="P213" s="3" t="s">
        <v>1676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377.66095016652599</v>
      </c>
      <c r="W213" s="4">
        <v>507.12677394568396</v>
      </c>
      <c r="X213" s="4">
        <v>853.17785862751089</v>
      </c>
      <c r="Y213" s="92">
        <v>1737.965582739721</v>
      </c>
    </row>
    <row r="214" spans="1:25" ht="21" x14ac:dyDescent="0.35">
      <c r="A214" s="3"/>
      <c r="B214" s="3" t="s">
        <v>414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1163.9264807635402</v>
      </c>
      <c r="I214" s="4">
        <v>5450.0129458122501</v>
      </c>
      <c r="J214" s="4">
        <v>3368.15675279171</v>
      </c>
      <c r="K214" s="20">
        <v>9982.0961793674996</v>
      </c>
      <c r="L214" s="24"/>
      <c r="M214" s="19">
        <f t="shared" si="3"/>
        <v>-9982.0961793674996</v>
      </c>
      <c r="N214" s="92"/>
      <c r="O214" s="3"/>
      <c r="P214" s="3" t="s">
        <v>414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341.03045886381005</v>
      </c>
      <c r="W214" s="4">
        <v>1596.8537931235833</v>
      </c>
      <c r="X214" s="4">
        <v>986.86992856771712</v>
      </c>
      <c r="Y214" s="92">
        <v>2924.7541805551105</v>
      </c>
    </row>
    <row r="215" spans="1:25" ht="21" x14ac:dyDescent="0.35">
      <c r="A215" s="3"/>
      <c r="B215" s="3" t="s">
        <v>1677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2323.9114426576002</v>
      </c>
      <c r="I215" s="4">
        <v>14169.768995309601</v>
      </c>
      <c r="J215" s="4">
        <v>1719.7948157349301</v>
      </c>
      <c r="K215" s="20">
        <v>18213.475253702134</v>
      </c>
      <c r="L215" s="24"/>
      <c r="M215" s="19">
        <f t="shared" si="3"/>
        <v>-18213.475253702134</v>
      </c>
      <c r="N215" s="92"/>
      <c r="O215" s="3"/>
      <c r="P215" s="3" t="s">
        <v>1677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680.90605269831701</v>
      </c>
      <c r="W215" s="4">
        <v>4151.7423156215955</v>
      </c>
      <c r="X215" s="4">
        <v>503.89988101000301</v>
      </c>
      <c r="Y215" s="92">
        <v>5336.5482493299151</v>
      </c>
    </row>
    <row r="216" spans="1:25" ht="21" x14ac:dyDescent="0.35">
      <c r="A216" s="3"/>
      <c r="B216" s="3" t="s">
        <v>1678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3297.2878393593905</v>
      </c>
      <c r="I216" s="4">
        <v>3153.9113514707001</v>
      </c>
      <c r="J216" s="4">
        <v>1565.0717832582502</v>
      </c>
      <c r="K216" s="20">
        <v>8016.2709740883411</v>
      </c>
      <c r="L216" s="24"/>
      <c r="M216" s="19">
        <f t="shared" si="3"/>
        <v>-8016.2709740883411</v>
      </c>
      <c r="N216" s="92"/>
      <c r="O216" s="3"/>
      <c r="P216" s="3" t="s">
        <v>1678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966.10533693254183</v>
      </c>
      <c r="W216" s="4">
        <v>924.09602598043398</v>
      </c>
      <c r="X216" s="4">
        <v>458.56603249511403</v>
      </c>
      <c r="Y216" s="92">
        <v>2348.7673954080897</v>
      </c>
    </row>
    <row r="217" spans="1:25" ht="21" x14ac:dyDescent="0.35">
      <c r="A217" s="3"/>
      <c r="B217" s="3" t="s">
        <v>1679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501.05856299359999</v>
      </c>
      <c r="I217" s="4">
        <v>16306.50083918828</v>
      </c>
      <c r="J217" s="4">
        <v>4315.3000348867799</v>
      </c>
      <c r="K217" s="20">
        <v>21122.859437068659</v>
      </c>
      <c r="L217" s="24"/>
      <c r="M217" s="19">
        <f t="shared" si="3"/>
        <v>-21122.859437068659</v>
      </c>
      <c r="N217" s="92"/>
      <c r="O217" s="3"/>
      <c r="P217" s="3" t="s">
        <v>1679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146.81015895677999</v>
      </c>
      <c r="W217" s="4">
        <v>4777.8047458854498</v>
      </c>
      <c r="X217" s="4">
        <v>1264.3829102213758</v>
      </c>
      <c r="Y217" s="92">
        <v>6188.9978150636052</v>
      </c>
    </row>
    <row r="218" spans="1:25" ht="21" x14ac:dyDescent="0.35">
      <c r="A218" s="3"/>
      <c r="B218" s="3" t="s">
        <v>1680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3566.0052820687897</v>
      </c>
      <c r="I218" s="4">
        <v>3788.6605919269496</v>
      </c>
      <c r="J218" s="4">
        <v>2750.0509420731391</v>
      </c>
      <c r="K218" s="20">
        <v>10104.716816068878</v>
      </c>
      <c r="L218" s="24"/>
      <c r="M218" s="19">
        <f t="shared" si="3"/>
        <v>-10104.716816068878</v>
      </c>
      <c r="N218" s="92"/>
      <c r="O218" s="3"/>
      <c r="P218" s="3" t="s">
        <v>1680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1044.8395476458079</v>
      </c>
      <c r="W218" s="4">
        <v>1110.0775534347351</v>
      </c>
      <c r="X218" s="4">
        <v>805.76492602779695</v>
      </c>
      <c r="Y218" s="92">
        <v>2960.6820271083398</v>
      </c>
    </row>
    <row r="219" spans="1:25" ht="21" x14ac:dyDescent="0.35">
      <c r="A219" s="3" t="s">
        <v>1681</v>
      </c>
      <c r="B219" s="3"/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24719.035760036819</v>
      </c>
      <c r="I219" s="4">
        <v>210504.02280264642</v>
      </c>
      <c r="J219" s="4">
        <v>31912.465550355992</v>
      </c>
      <c r="K219" s="20">
        <v>267135.5241130392</v>
      </c>
      <c r="L219" s="24">
        <v>288540</v>
      </c>
      <c r="M219" s="19">
        <f t="shared" si="3"/>
        <v>21404.475886960805</v>
      </c>
      <c r="N219" s="92"/>
      <c r="O219" s="3" t="s">
        <v>1681</v>
      </c>
      <c r="P219" s="3"/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7242.6774776908069</v>
      </c>
      <c r="W219" s="4">
        <v>61677.678681148871</v>
      </c>
      <c r="X219" s="4">
        <v>9350.3524062536271</v>
      </c>
      <c r="Y219" s="92">
        <v>78270.7085650933</v>
      </c>
    </row>
    <row r="220" spans="1:25" ht="21" x14ac:dyDescent="0.35">
      <c r="A220" s="3" t="s">
        <v>1682</v>
      </c>
      <c r="B220" s="3" t="s">
        <v>1288</v>
      </c>
      <c r="C220" s="4">
        <v>0</v>
      </c>
      <c r="D220" s="4">
        <v>0</v>
      </c>
      <c r="E220" s="4">
        <v>0</v>
      </c>
      <c r="F220" s="4">
        <v>0</v>
      </c>
      <c r="G220" s="4">
        <v>306.25</v>
      </c>
      <c r="H220" s="4">
        <v>31.175437896999998</v>
      </c>
      <c r="I220" s="4">
        <v>353.81022656099003</v>
      </c>
      <c r="J220" s="4">
        <v>2404.7432208973501</v>
      </c>
      <c r="K220" s="20">
        <v>3095.97888535534</v>
      </c>
      <c r="L220" s="24"/>
      <c r="M220" s="19">
        <f t="shared" si="3"/>
        <v>-3095.97888535534</v>
      </c>
      <c r="N220" s="92"/>
      <c r="O220" s="3" t="s">
        <v>1682</v>
      </c>
      <c r="P220" s="3" t="s">
        <v>1288</v>
      </c>
      <c r="Q220" s="4">
        <v>0</v>
      </c>
      <c r="R220" s="4">
        <v>0</v>
      </c>
      <c r="S220" s="4">
        <v>0</v>
      </c>
      <c r="T220" s="4">
        <v>0</v>
      </c>
      <c r="U220" s="4">
        <v>89.731249999999989</v>
      </c>
      <c r="V220" s="4">
        <v>9.1344033038199992</v>
      </c>
      <c r="W220" s="4">
        <v>103.666396382394</v>
      </c>
      <c r="X220" s="4">
        <v>704.58976372306188</v>
      </c>
      <c r="Y220" s="92">
        <v>907.12181340927589</v>
      </c>
    </row>
    <row r="221" spans="1:25" ht="21" x14ac:dyDescent="0.35">
      <c r="A221" s="3"/>
      <c r="B221" s="3" t="s">
        <v>633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2890.9545906281601</v>
      </c>
      <c r="J221" s="4">
        <v>13068.26501749182</v>
      </c>
      <c r="K221" s="20">
        <v>15959.21960811998</v>
      </c>
      <c r="L221" s="24"/>
      <c r="M221" s="19">
        <f t="shared" si="3"/>
        <v>-15959.21960811998</v>
      </c>
      <c r="N221" s="92"/>
      <c r="O221" s="3"/>
      <c r="P221" s="3" t="s">
        <v>633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847.04969505405097</v>
      </c>
      <c r="X221" s="4">
        <v>3829.001650124037</v>
      </c>
      <c r="Y221" s="92">
        <v>4676.051345178088</v>
      </c>
    </row>
    <row r="222" spans="1:25" ht="21" x14ac:dyDescent="0.35">
      <c r="A222" s="3"/>
      <c r="B222" s="3" t="s">
        <v>1683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4729.2400143318</v>
      </c>
      <c r="K222" s="20">
        <v>4729.2400143318</v>
      </c>
      <c r="L222" s="24"/>
      <c r="M222" s="19">
        <f t="shared" si="3"/>
        <v>-4729.2400143318</v>
      </c>
      <c r="N222" s="92"/>
      <c r="O222" s="3"/>
      <c r="P222" s="3" t="s">
        <v>1683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1385.667324199628</v>
      </c>
      <c r="Y222" s="92">
        <v>1385.667324199628</v>
      </c>
    </row>
    <row r="223" spans="1:25" ht="21" x14ac:dyDescent="0.35">
      <c r="A223" s="3"/>
      <c r="B223" s="3" t="s">
        <v>1684</v>
      </c>
      <c r="C223" s="4">
        <v>0</v>
      </c>
      <c r="D223" s="4">
        <v>0</v>
      </c>
      <c r="E223" s="4">
        <v>0</v>
      </c>
      <c r="F223" s="4">
        <v>0</v>
      </c>
      <c r="G223" s="4">
        <v>21.9904336996</v>
      </c>
      <c r="H223" s="4">
        <v>0</v>
      </c>
      <c r="I223" s="4">
        <v>50</v>
      </c>
      <c r="J223" s="4">
        <v>0</v>
      </c>
      <c r="K223" s="20">
        <v>71.990433699600004</v>
      </c>
      <c r="L223" s="24"/>
      <c r="M223" s="19">
        <f t="shared" si="3"/>
        <v>-71.990433699600004</v>
      </c>
      <c r="N223" s="92"/>
      <c r="O223" s="3"/>
      <c r="P223" s="3" t="s">
        <v>1684</v>
      </c>
      <c r="Q223" s="4">
        <v>0</v>
      </c>
      <c r="R223" s="4">
        <v>0</v>
      </c>
      <c r="S223" s="4">
        <v>0</v>
      </c>
      <c r="T223" s="4">
        <v>0</v>
      </c>
      <c r="U223" s="4">
        <v>6.4431970739800004</v>
      </c>
      <c r="V223" s="4">
        <v>0</v>
      </c>
      <c r="W223" s="4">
        <v>14.65</v>
      </c>
      <c r="X223" s="4">
        <v>0</v>
      </c>
      <c r="Y223" s="92">
        <v>21.093197073980001</v>
      </c>
    </row>
    <row r="224" spans="1:25" ht="21" x14ac:dyDescent="0.35">
      <c r="A224" s="3"/>
      <c r="B224" s="3" t="s">
        <v>1685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4333.7257747296908</v>
      </c>
      <c r="K224" s="20">
        <v>4333.7257747296908</v>
      </c>
      <c r="L224" s="24"/>
      <c r="M224" s="19">
        <f t="shared" si="3"/>
        <v>-4333.7257747296908</v>
      </c>
      <c r="N224" s="92"/>
      <c r="O224" s="3"/>
      <c r="P224" s="3" t="s">
        <v>1685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1269.7816519949001</v>
      </c>
      <c r="Y224" s="92">
        <v>1269.7816519949001</v>
      </c>
    </row>
    <row r="225" spans="1:25" ht="21" x14ac:dyDescent="0.35">
      <c r="A225" s="3"/>
      <c r="B225" s="3" t="s">
        <v>1686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104.5575482734</v>
      </c>
      <c r="J225" s="4">
        <v>755.10904315435994</v>
      </c>
      <c r="K225" s="20">
        <v>859.66659142775995</v>
      </c>
      <c r="L225" s="24"/>
      <c r="M225" s="19">
        <f t="shared" si="3"/>
        <v>-859.66659142775995</v>
      </c>
      <c r="N225" s="92"/>
      <c r="O225" s="3"/>
      <c r="P225" s="3" t="s">
        <v>1686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30.635361644100001</v>
      </c>
      <c r="X225" s="4">
        <v>221.246949643996</v>
      </c>
      <c r="Y225" s="92">
        <v>251.88231128809599</v>
      </c>
    </row>
    <row r="226" spans="1:25" ht="21" x14ac:dyDescent="0.35">
      <c r="A226" s="3"/>
      <c r="B226" s="3" t="s">
        <v>708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2938.1185076699999</v>
      </c>
      <c r="J226" s="4">
        <v>8826.9572159562194</v>
      </c>
      <c r="K226" s="20">
        <v>11765.07572362622</v>
      </c>
      <c r="L226" s="24"/>
      <c r="M226" s="19">
        <f t="shared" si="3"/>
        <v>-11765.07572362622</v>
      </c>
      <c r="N226" s="92"/>
      <c r="O226" s="3"/>
      <c r="P226" s="3" t="s">
        <v>708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860.86872274699999</v>
      </c>
      <c r="X226" s="4">
        <v>2586.2984642712254</v>
      </c>
      <c r="Y226" s="92">
        <v>3447.1671870182254</v>
      </c>
    </row>
    <row r="227" spans="1:25" ht="21" x14ac:dyDescent="0.35">
      <c r="A227" s="3"/>
      <c r="B227" s="3" t="s">
        <v>1687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635.20167914508011</v>
      </c>
      <c r="J227" s="4">
        <v>593.65769815024998</v>
      </c>
      <c r="K227" s="20">
        <v>1228.85937729533</v>
      </c>
      <c r="L227" s="24"/>
      <c r="M227" s="19">
        <f t="shared" si="3"/>
        <v>-1228.85937729533</v>
      </c>
      <c r="N227" s="92"/>
      <c r="O227" s="3"/>
      <c r="P227" s="3" t="s">
        <v>1687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186.11409198992399</v>
      </c>
      <c r="X227" s="4">
        <v>173.94170555805999</v>
      </c>
      <c r="Y227" s="92">
        <v>360.05579754798396</v>
      </c>
    </row>
    <row r="228" spans="1:25" ht="21" x14ac:dyDescent="0.35">
      <c r="A228" s="3"/>
      <c r="B228" s="3" t="s">
        <v>1688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467.68262608769999</v>
      </c>
      <c r="I228" s="4">
        <v>1349.4023386547599</v>
      </c>
      <c r="J228" s="4">
        <v>153.01341304157998</v>
      </c>
      <c r="K228" s="20">
        <v>1970.0983777840397</v>
      </c>
      <c r="L228" s="24"/>
      <c r="M228" s="19">
        <f t="shared" si="3"/>
        <v>-1970.0983777840397</v>
      </c>
      <c r="N228" s="92"/>
      <c r="O228" s="3"/>
      <c r="P228" s="3" t="s">
        <v>1688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137.03100944369999</v>
      </c>
      <c r="W228" s="4">
        <v>395.37488522576905</v>
      </c>
      <c r="X228" s="4">
        <v>44.832930021213997</v>
      </c>
      <c r="Y228" s="92">
        <v>577.23882469068303</v>
      </c>
    </row>
    <row r="229" spans="1:25" ht="21" x14ac:dyDescent="0.35">
      <c r="A229" s="3"/>
      <c r="B229" s="3" t="s">
        <v>1689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125</v>
      </c>
      <c r="J229" s="4">
        <v>2056.31022170714</v>
      </c>
      <c r="K229" s="20">
        <v>2181.31022170714</v>
      </c>
      <c r="L229" s="24"/>
      <c r="M229" s="19">
        <f t="shared" si="3"/>
        <v>-2181.31022170714</v>
      </c>
      <c r="N229" s="92"/>
      <c r="O229" s="3"/>
      <c r="P229" s="3" t="s">
        <v>1689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36.625</v>
      </c>
      <c r="X229" s="4">
        <v>602.49889496029004</v>
      </c>
      <c r="Y229" s="92">
        <v>639.12389496029004</v>
      </c>
    </row>
    <row r="230" spans="1:25" ht="21" x14ac:dyDescent="0.35">
      <c r="A230" s="3"/>
      <c r="B230" s="3" t="s">
        <v>1690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1094.368954157</v>
      </c>
      <c r="I230" s="4">
        <v>2207.2222749119601</v>
      </c>
      <c r="J230" s="4">
        <v>7150.6727315507605</v>
      </c>
      <c r="K230" s="20">
        <v>10452.263960619721</v>
      </c>
      <c r="L230" s="24"/>
      <c r="M230" s="19">
        <f t="shared" si="3"/>
        <v>-10452.263960619721</v>
      </c>
      <c r="N230" s="92"/>
      <c r="O230" s="3"/>
      <c r="P230" s="3" t="s">
        <v>1690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320.65010356790003</v>
      </c>
      <c r="W230" s="4">
        <v>646.71612654926571</v>
      </c>
      <c r="X230" s="4">
        <v>2095.147110344124</v>
      </c>
      <c r="Y230" s="92">
        <v>3062.5133404612898</v>
      </c>
    </row>
    <row r="231" spans="1:25" ht="21" x14ac:dyDescent="0.35">
      <c r="A231" s="3"/>
      <c r="B231" s="3" t="s">
        <v>1691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1371.022664442</v>
      </c>
      <c r="K231" s="20">
        <v>1371.022664442</v>
      </c>
      <c r="L231" s="24"/>
      <c r="M231" s="19">
        <f t="shared" si="3"/>
        <v>-1371.022664442</v>
      </c>
      <c r="N231" s="92"/>
      <c r="O231" s="3"/>
      <c r="P231" s="3" t="s">
        <v>1691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401.70964068159799</v>
      </c>
      <c r="Y231" s="92">
        <v>401.70964068159799</v>
      </c>
    </row>
    <row r="232" spans="1:25" ht="21" x14ac:dyDescent="0.35">
      <c r="A232" s="3"/>
      <c r="B232" s="3" t="s">
        <v>1692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4299.1409845914304</v>
      </c>
      <c r="J232" s="4">
        <v>1578.87026479409</v>
      </c>
      <c r="K232" s="20">
        <v>5878.0112493855204</v>
      </c>
      <c r="L232" s="24"/>
      <c r="M232" s="19">
        <f t="shared" si="3"/>
        <v>-5878.0112493855204</v>
      </c>
      <c r="N232" s="92"/>
      <c r="O232" s="3"/>
      <c r="P232" s="3" t="s">
        <v>1692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1259.648308490214</v>
      </c>
      <c r="X232" s="4">
        <v>462.60898758452998</v>
      </c>
      <c r="Y232" s="92">
        <v>1722.2572960747441</v>
      </c>
    </row>
    <row r="233" spans="1:25" ht="21" x14ac:dyDescent="0.35">
      <c r="A233" s="3"/>
      <c r="B233" s="3" t="s">
        <v>1693</v>
      </c>
      <c r="C233" s="4">
        <v>0</v>
      </c>
      <c r="D233" s="4">
        <v>0</v>
      </c>
      <c r="E233" s="4">
        <v>0</v>
      </c>
      <c r="F233" s="4">
        <v>0</v>
      </c>
      <c r="G233" s="4">
        <v>65.509566300399996</v>
      </c>
      <c r="H233" s="4">
        <v>0</v>
      </c>
      <c r="I233" s="4">
        <v>78.29545942563</v>
      </c>
      <c r="J233" s="4">
        <v>515.67196981823997</v>
      </c>
      <c r="K233" s="20">
        <v>659.47699554427004</v>
      </c>
      <c r="L233" s="24"/>
      <c r="M233" s="19">
        <f t="shared" si="3"/>
        <v>-659.47699554427004</v>
      </c>
      <c r="N233" s="92"/>
      <c r="O233" s="3"/>
      <c r="P233" s="3" t="s">
        <v>1693</v>
      </c>
      <c r="Q233" s="4">
        <v>0</v>
      </c>
      <c r="R233" s="4">
        <v>0</v>
      </c>
      <c r="S233" s="4">
        <v>0</v>
      </c>
      <c r="T233" s="4">
        <v>0</v>
      </c>
      <c r="U233" s="4">
        <v>19.194302925999999</v>
      </c>
      <c r="V233" s="4">
        <v>0</v>
      </c>
      <c r="W233" s="4">
        <v>22.94056961171</v>
      </c>
      <c r="X233" s="4">
        <v>151.09188715674199</v>
      </c>
      <c r="Y233" s="92">
        <v>193.22675969445197</v>
      </c>
    </row>
    <row r="234" spans="1:25" ht="21" x14ac:dyDescent="0.35">
      <c r="A234" s="3"/>
      <c r="B234" s="3" t="s">
        <v>1326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416.12134732330003</v>
      </c>
      <c r="J234" s="4">
        <v>1663.9966763324999</v>
      </c>
      <c r="K234" s="20">
        <v>2080.1180236557998</v>
      </c>
      <c r="L234" s="24"/>
      <c r="M234" s="19">
        <f t="shared" si="3"/>
        <v>-2080.1180236557998</v>
      </c>
      <c r="N234" s="92"/>
      <c r="O234" s="3"/>
      <c r="P234" s="3" t="s">
        <v>1326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121.923554766</v>
      </c>
      <c r="X234" s="4">
        <v>487.55102616543996</v>
      </c>
      <c r="Y234" s="92">
        <v>609.47458093143996</v>
      </c>
    </row>
    <row r="235" spans="1:25" ht="21" x14ac:dyDescent="0.35">
      <c r="A235" s="3"/>
      <c r="B235" s="3" t="s">
        <v>1694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258.99197408433002</v>
      </c>
      <c r="I235" s="4">
        <v>0</v>
      </c>
      <c r="J235" s="4">
        <v>7586.8681609694904</v>
      </c>
      <c r="K235" s="20">
        <v>7845.8601350538202</v>
      </c>
      <c r="L235" s="24"/>
      <c r="M235" s="19">
        <f t="shared" si="3"/>
        <v>-7845.8601350538202</v>
      </c>
      <c r="N235" s="92"/>
      <c r="O235" s="3"/>
      <c r="P235" s="3" t="s">
        <v>1694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75.884648406760007</v>
      </c>
      <c r="W235" s="4">
        <v>0</v>
      </c>
      <c r="X235" s="4">
        <v>2222.9523711678198</v>
      </c>
      <c r="Y235" s="92">
        <v>2298.8370195745797</v>
      </c>
    </row>
    <row r="236" spans="1:25" ht="21" x14ac:dyDescent="0.35">
      <c r="A236" s="3"/>
      <c r="B236" s="3" t="s">
        <v>1695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68.75</v>
      </c>
      <c r="K236" s="20">
        <v>68.75</v>
      </c>
      <c r="L236" s="24"/>
      <c r="M236" s="19">
        <f t="shared" si="3"/>
        <v>-68.75</v>
      </c>
      <c r="N236" s="92"/>
      <c r="O236" s="3"/>
      <c r="P236" s="3" t="s">
        <v>1695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20.143750000000001</v>
      </c>
      <c r="Y236" s="92">
        <v>20.143750000000001</v>
      </c>
    </row>
    <row r="237" spans="1:25" ht="21" x14ac:dyDescent="0.35">
      <c r="A237" s="3"/>
      <c r="B237" s="3" t="s">
        <v>1696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31.25</v>
      </c>
      <c r="J237" s="4">
        <v>0</v>
      </c>
      <c r="K237" s="20">
        <v>31.25</v>
      </c>
      <c r="L237" s="24"/>
      <c r="M237" s="19">
        <f t="shared" si="3"/>
        <v>-31.25</v>
      </c>
      <c r="N237" s="92"/>
      <c r="O237" s="3"/>
      <c r="P237" s="3" t="s">
        <v>1696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9.15625</v>
      </c>
      <c r="X237" s="4">
        <v>0</v>
      </c>
      <c r="Y237" s="92">
        <v>9.15625</v>
      </c>
    </row>
    <row r="238" spans="1:25" ht="21" x14ac:dyDescent="0.35">
      <c r="A238" s="3"/>
      <c r="B238" s="3" t="s">
        <v>1680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5676.9529947196997</v>
      </c>
      <c r="J238" s="4">
        <v>1894.9017039892701</v>
      </c>
      <c r="K238" s="20">
        <v>7571.8546987089703</v>
      </c>
      <c r="L238" s="24"/>
      <c r="M238" s="19">
        <f t="shared" si="3"/>
        <v>-7571.8546987089703</v>
      </c>
      <c r="N238" s="92"/>
      <c r="O238" s="3"/>
      <c r="P238" s="3" t="s">
        <v>1680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1663.3472274527301</v>
      </c>
      <c r="X238" s="4">
        <v>555.20619926868994</v>
      </c>
      <c r="Y238" s="92">
        <v>2218.5534267214198</v>
      </c>
    </row>
    <row r="239" spans="1:25" ht="21" x14ac:dyDescent="0.35">
      <c r="A239" s="3"/>
      <c r="B239" s="3" t="s">
        <v>1697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207.94245172660001</v>
      </c>
      <c r="J239" s="4">
        <v>3552.5934022319998</v>
      </c>
      <c r="K239" s="20">
        <v>3760.5358539586</v>
      </c>
      <c r="L239" s="24"/>
      <c r="M239" s="19">
        <f t="shared" si="3"/>
        <v>-3760.5358539586</v>
      </c>
      <c r="N239" s="92"/>
      <c r="O239" s="3"/>
      <c r="P239" s="3" t="s">
        <v>1697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60.927138355889994</v>
      </c>
      <c r="X239" s="4">
        <v>1040.9098668542001</v>
      </c>
      <c r="Y239" s="92">
        <v>1101.8370052100902</v>
      </c>
    </row>
    <row r="240" spans="1:25" ht="21" x14ac:dyDescent="0.35">
      <c r="A240" s="3"/>
      <c r="B240" s="3" t="s">
        <v>950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1622.7597329800001</v>
      </c>
      <c r="K240" s="20">
        <v>1622.7597329800001</v>
      </c>
      <c r="L240" s="24"/>
      <c r="M240" s="19">
        <f t="shared" si="3"/>
        <v>-1622.7597329800001</v>
      </c>
      <c r="N240" s="92"/>
      <c r="O240" s="3"/>
      <c r="P240" s="3" t="s">
        <v>950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475.46860176299998</v>
      </c>
      <c r="Y240" s="92">
        <v>475.46860176299998</v>
      </c>
    </row>
    <row r="241" spans="1:25" ht="21" x14ac:dyDescent="0.35">
      <c r="A241" s="3" t="s">
        <v>1698</v>
      </c>
      <c r="B241" s="3"/>
      <c r="C241" s="4">
        <v>0</v>
      </c>
      <c r="D241" s="4">
        <v>0</v>
      </c>
      <c r="E241" s="4">
        <v>0</v>
      </c>
      <c r="F241" s="4">
        <v>0</v>
      </c>
      <c r="G241" s="4">
        <v>393.75</v>
      </c>
      <c r="H241" s="4">
        <v>1852.21899222603</v>
      </c>
      <c r="I241" s="4">
        <v>21363.970403631014</v>
      </c>
      <c r="J241" s="4">
        <v>63927.128926568563</v>
      </c>
      <c r="K241" s="20">
        <v>87537.068322425606</v>
      </c>
      <c r="L241" s="24">
        <v>124250</v>
      </c>
      <c r="M241" s="19">
        <f t="shared" si="3"/>
        <v>36712.931677574394</v>
      </c>
      <c r="N241" s="92"/>
      <c r="O241" s="3" t="s">
        <v>1698</v>
      </c>
      <c r="P241" s="3"/>
      <c r="Q241" s="4">
        <v>0</v>
      </c>
      <c r="R241" s="4">
        <v>0</v>
      </c>
      <c r="S241" s="4">
        <v>0</v>
      </c>
      <c r="T241" s="4">
        <v>0</v>
      </c>
      <c r="U241" s="4">
        <v>115.36874999998</v>
      </c>
      <c r="V241" s="4">
        <v>542.70016472218003</v>
      </c>
      <c r="W241" s="4">
        <v>6259.6433282690477</v>
      </c>
      <c r="X241" s="4">
        <v>18730.648775482558</v>
      </c>
      <c r="Y241" s="92">
        <v>25648.36101847377</v>
      </c>
    </row>
    <row r="242" spans="1:25" ht="21" x14ac:dyDescent="0.35">
      <c r="A242" s="3" t="s">
        <v>1699</v>
      </c>
      <c r="B242" s="3" t="s">
        <v>1700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4472.8244421165791</v>
      </c>
      <c r="I242" s="4">
        <v>19424.158435269961</v>
      </c>
      <c r="J242" s="4">
        <v>1691.5854300636502</v>
      </c>
      <c r="K242" s="20">
        <v>25588.56830745019</v>
      </c>
      <c r="L242" s="24"/>
      <c r="M242" s="19">
        <f t="shared" si="3"/>
        <v>-25588.56830745019</v>
      </c>
      <c r="N242" s="92"/>
      <c r="O242" s="3" t="s">
        <v>1699</v>
      </c>
      <c r="P242" s="3" t="s">
        <v>1700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1310.5375615402747</v>
      </c>
      <c r="W242" s="4">
        <v>5691.2784215349584</v>
      </c>
      <c r="X242" s="4">
        <v>495.63453100912199</v>
      </c>
      <c r="Y242" s="92">
        <v>7497.4505140843548</v>
      </c>
    </row>
    <row r="243" spans="1:25" ht="21" x14ac:dyDescent="0.35">
      <c r="A243" s="3"/>
      <c r="B243" s="3" t="s">
        <v>463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3897.8541031119703</v>
      </c>
      <c r="I243" s="4">
        <v>25217.547275966284</v>
      </c>
      <c r="J243" s="4">
        <v>1706.4319365696001</v>
      </c>
      <c r="K243" s="20">
        <v>30821.833315647855</v>
      </c>
      <c r="L243" s="24"/>
      <c r="M243" s="19">
        <f t="shared" si="3"/>
        <v>-30821.833315647855</v>
      </c>
      <c r="N243" s="92"/>
      <c r="O243" s="3"/>
      <c r="P243" s="3" t="s">
        <v>463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1142.07125221202</v>
      </c>
      <c r="W243" s="4">
        <v>7388.7413518565399</v>
      </c>
      <c r="X243" s="4">
        <v>499.98455741510509</v>
      </c>
      <c r="Y243" s="92">
        <v>9030.7971614836661</v>
      </c>
    </row>
    <row r="244" spans="1:25" ht="21" x14ac:dyDescent="0.35">
      <c r="A244" s="3"/>
      <c r="B244" s="3" t="s">
        <v>1699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4628.8256657512111</v>
      </c>
      <c r="I244" s="4">
        <v>29591.540703927581</v>
      </c>
      <c r="J244" s="4">
        <v>2554.6744800821298</v>
      </c>
      <c r="K244" s="20">
        <v>36775.040849760924</v>
      </c>
      <c r="L244" s="24"/>
      <c r="M244" s="19">
        <f t="shared" si="3"/>
        <v>-36775.040849760924</v>
      </c>
      <c r="N244" s="92"/>
      <c r="O244" s="3"/>
      <c r="P244" s="3" t="s">
        <v>1699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1356.24592006537</v>
      </c>
      <c r="W244" s="4">
        <v>8670.3214262436468</v>
      </c>
      <c r="X244" s="4">
        <v>748.51962266357498</v>
      </c>
      <c r="Y244" s="92">
        <v>10775.086968972591</v>
      </c>
    </row>
    <row r="245" spans="1:25" ht="21" x14ac:dyDescent="0.35">
      <c r="A245" s="3"/>
      <c r="B245" s="3" t="s">
        <v>1701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11268.57494589461</v>
      </c>
      <c r="I245" s="4">
        <v>13212.58603909709</v>
      </c>
      <c r="J245" s="4">
        <v>697.71642229356985</v>
      </c>
      <c r="K245" s="20">
        <v>25178.877407285268</v>
      </c>
      <c r="L245" s="24"/>
      <c r="M245" s="19">
        <f t="shared" si="3"/>
        <v>-25178.877407285268</v>
      </c>
      <c r="N245" s="92"/>
      <c r="O245" s="3"/>
      <c r="P245" s="3" t="s">
        <v>1701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3301.692459145017</v>
      </c>
      <c r="W245" s="4">
        <v>3871.2877094574383</v>
      </c>
      <c r="X245" s="4">
        <v>204.430911732005</v>
      </c>
      <c r="Y245" s="92">
        <v>7377.4110803344602</v>
      </c>
    </row>
    <row r="246" spans="1:25" ht="21" x14ac:dyDescent="0.35">
      <c r="A246" s="3" t="s">
        <v>1702</v>
      </c>
      <c r="B246" s="3"/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24268.079156874373</v>
      </c>
      <c r="I246" s="4">
        <v>87445.832454260919</v>
      </c>
      <c r="J246" s="4">
        <v>6650.4082690089499</v>
      </c>
      <c r="K246" s="20">
        <v>118364.31988014423</v>
      </c>
      <c r="L246" s="24">
        <v>116800</v>
      </c>
      <c r="M246" s="19">
        <f t="shared" si="3"/>
        <v>-1564.319880144234</v>
      </c>
      <c r="N246" s="92"/>
      <c r="O246" s="3" t="s">
        <v>1702</v>
      </c>
      <c r="P246" s="3"/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7110.5471929626819</v>
      </c>
      <c r="W246" s="4">
        <v>25621.628909092582</v>
      </c>
      <c r="X246" s="4">
        <v>1948.5696228198071</v>
      </c>
      <c r="Y246" s="92">
        <v>34680.745724875072</v>
      </c>
    </row>
    <row r="247" spans="1:25" ht="21" x14ac:dyDescent="0.35">
      <c r="A247" s="3" t="s">
        <v>1703</v>
      </c>
      <c r="B247" s="3" t="s">
        <v>1704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2257.6817912781999</v>
      </c>
      <c r="I247" s="4">
        <v>4440.9885564290698</v>
      </c>
      <c r="J247" s="4">
        <v>65.877324999999999</v>
      </c>
      <c r="K247" s="20">
        <v>6764.5476727072701</v>
      </c>
      <c r="L247" s="24"/>
      <c r="M247" s="19">
        <f t="shared" si="3"/>
        <v>-6764.5476727072701</v>
      </c>
      <c r="N247" s="92"/>
      <c r="O247" s="3" t="s">
        <v>1703</v>
      </c>
      <c r="P247" s="3" t="s">
        <v>1704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661.5007648444199</v>
      </c>
      <c r="W247" s="4">
        <v>1301.2096470324946</v>
      </c>
      <c r="X247" s="4">
        <v>19.302056225000001</v>
      </c>
      <c r="Y247" s="92">
        <v>1982.0124681019142</v>
      </c>
    </row>
    <row r="248" spans="1:25" ht="21" x14ac:dyDescent="0.35">
      <c r="A248" s="3"/>
      <c r="B248" s="3" t="s">
        <v>1705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4847.4048497701096</v>
      </c>
      <c r="I248" s="4">
        <v>2936.4552899093601</v>
      </c>
      <c r="J248" s="4">
        <v>1558.57523726868</v>
      </c>
      <c r="K248" s="20">
        <v>9342.4353769481495</v>
      </c>
      <c r="L248" s="24"/>
      <c r="M248" s="19">
        <f t="shared" si="3"/>
        <v>-9342.4353769481495</v>
      </c>
      <c r="N248" s="92"/>
      <c r="O248" s="3"/>
      <c r="P248" s="3" t="s">
        <v>1705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1420.2896209827773</v>
      </c>
      <c r="W248" s="4">
        <v>860.38139994293897</v>
      </c>
      <c r="X248" s="4">
        <v>456.66254451963312</v>
      </c>
      <c r="Y248" s="92">
        <v>2737.3335654453494</v>
      </c>
    </row>
    <row r="249" spans="1:25" ht="21" x14ac:dyDescent="0.35">
      <c r="A249" s="3"/>
      <c r="B249" s="3" t="s">
        <v>879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13277.994715367444</v>
      </c>
      <c r="I249" s="4">
        <v>2828.7285472296498</v>
      </c>
      <c r="J249" s="4">
        <v>5500.6842925724086</v>
      </c>
      <c r="K249" s="20">
        <v>21607.407555169502</v>
      </c>
      <c r="L249" s="24"/>
      <c r="M249" s="19">
        <f t="shared" si="3"/>
        <v>-21607.407555169502</v>
      </c>
      <c r="N249" s="92"/>
      <c r="O249" s="3"/>
      <c r="P249" s="3" t="s">
        <v>879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3890.4524516013416</v>
      </c>
      <c r="W249" s="4">
        <v>828.81746433796809</v>
      </c>
      <c r="X249" s="4">
        <v>1611.7004977240613</v>
      </c>
      <c r="Y249" s="92">
        <v>6330.9704136633709</v>
      </c>
    </row>
    <row r="250" spans="1:25" ht="21" x14ac:dyDescent="0.35">
      <c r="A250" s="3"/>
      <c r="B250" s="3" t="s">
        <v>1706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1995.9475878437597</v>
      </c>
      <c r="I250" s="4">
        <v>6345.0671711079194</v>
      </c>
      <c r="J250" s="4">
        <v>0</v>
      </c>
      <c r="K250" s="20">
        <v>8341.0147589516782</v>
      </c>
      <c r="L250" s="24"/>
      <c r="M250" s="19">
        <f t="shared" si="3"/>
        <v>-8341.0147589516782</v>
      </c>
      <c r="N250" s="92"/>
      <c r="O250" s="3"/>
      <c r="P250" s="3" t="s">
        <v>1706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584.81264323872108</v>
      </c>
      <c r="W250" s="4">
        <v>1859.1046811326551</v>
      </c>
      <c r="X250" s="4">
        <v>0</v>
      </c>
      <c r="Y250" s="92">
        <v>2443.9173243713763</v>
      </c>
    </row>
    <row r="251" spans="1:25" ht="21" x14ac:dyDescent="0.35">
      <c r="A251" s="3" t="s">
        <v>1707</v>
      </c>
      <c r="B251" s="3"/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22379.028944259513</v>
      </c>
      <c r="I251" s="4">
        <v>16551.239564675998</v>
      </c>
      <c r="J251" s="4">
        <v>7125.1368548410883</v>
      </c>
      <c r="K251" s="20">
        <v>46055.405363776597</v>
      </c>
      <c r="L251" s="24">
        <v>77210</v>
      </c>
      <c r="M251" s="19">
        <f t="shared" si="3"/>
        <v>31154.594636223403</v>
      </c>
      <c r="N251" s="92"/>
      <c r="O251" s="3" t="s">
        <v>1707</v>
      </c>
      <c r="P251" s="3"/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6557.0554806672599</v>
      </c>
      <c r="W251" s="4">
        <v>4849.5131924460566</v>
      </c>
      <c r="X251" s="4">
        <v>2087.6650984686944</v>
      </c>
      <c r="Y251" s="92">
        <v>13494.23377158201</v>
      </c>
    </row>
    <row r="252" spans="1:25" ht="21" x14ac:dyDescent="0.35">
      <c r="A252" s="3" t="s">
        <v>1323</v>
      </c>
      <c r="B252" s="3" t="s">
        <v>1708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50</v>
      </c>
      <c r="J252" s="4">
        <v>131.25</v>
      </c>
      <c r="K252" s="20">
        <v>181.25</v>
      </c>
      <c r="L252" s="24"/>
      <c r="M252" s="19">
        <f t="shared" si="3"/>
        <v>-181.25</v>
      </c>
      <c r="N252" s="92"/>
      <c r="O252" s="3" t="s">
        <v>1323</v>
      </c>
      <c r="P252" s="3" t="s">
        <v>1708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14.65</v>
      </c>
      <c r="X252" s="4">
        <v>38.456249999999997</v>
      </c>
      <c r="Y252" s="92">
        <v>53.106249999999996</v>
      </c>
    </row>
    <row r="253" spans="1:25" ht="21" x14ac:dyDescent="0.35">
      <c r="A253" s="3"/>
      <c r="B253" s="3" t="s">
        <v>1709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76.738050176599998</v>
      </c>
      <c r="J253" s="4">
        <v>3880.0686139791505</v>
      </c>
      <c r="K253" s="20">
        <v>3956.8066641557507</v>
      </c>
      <c r="L253" s="24"/>
      <c r="M253" s="19">
        <f t="shared" si="3"/>
        <v>-3956.8066641557507</v>
      </c>
      <c r="N253" s="92"/>
      <c r="O253" s="3"/>
      <c r="P253" s="3" t="s">
        <v>1709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22.48424870174</v>
      </c>
      <c r="X253" s="4">
        <v>1136.8601038975562</v>
      </c>
      <c r="Y253" s="92">
        <v>1159.3443525992961</v>
      </c>
    </row>
    <row r="254" spans="1:25" ht="21" x14ac:dyDescent="0.35">
      <c r="A254" s="3" t="s">
        <v>1710</v>
      </c>
      <c r="B254" s="3"/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126.7380501766</v>
      </c>
      <c r="J254" s="4">
        <v>4011.3186139791505</v>
      </c>
      <c r="K254" s="20">
        <v>4138.0566641557507</v>
      </c>
      <c r="L254" s="24">
        <v>11900</v>
      </c>
      <c r="M254" s="19">
        <f t="shared" si="3"/>
        <v>7761.9433358442493</v>
      </c>
      <c r="N254" s="92"/>
      <c r="O254" s="3" t="s">
        <v>1710</v>
      </c>
      <c r="P254" s="3"/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37.134248701739999</v>
      </c>
      <c r="X254" s="4">
        <v>1175.3163538975562</v>
      </c>
      <c r="Y254" s="92">
        <v>1212.4506025992962</v>
      </c>
    </row>
    <row r="255" spans="1:25" ht="21" x14ac:dyDescent="0.35">
      <c r="A255" s="3" t="s">
        <v>1711</v>
      </c>
      <c r="B255" s="3" t="s">
        <v>1712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514.68622118777</v>
      </c>
      <c r="J255" s="4">
        <v>1659.7547369413999</v>
      </c>
      <c r="K255" s="20">
        <v>2174.4409581291698</v>
      </c>
      <c r="L255" s="24"/>
      <c r="M255" s="19">
        <f t="shared" si="3"/>
        <v>-2174.4409581291698</v>
      </c>
      <c r="N255" s="92"/>
      <c r="O255" s="3" t="s">
        <v>1711</v>
      </c>
      <c r="P255" s="3" t="s">
        <v>1712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150.80306280801997</v>
      </c>
      <c r="X255" s="4">
        <v>486.30813792377006</v>
      </c>
      <c r="Y255" s="92">
        <v>637.11120073179006</v>
      </c>
    </row>
    <row r="256" spans="1:25" ht="21" x14ac:dyDescent="0.35">
      <c r="A256" s="3"/>
      <c r="B256" s="3" t="s">
        <v>1713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412.5</v>
      </c>
      <c r="J256" s="4">
        <v>883.86872973439006</v>
      </c>
      <c r="K256" s="20">
        <v>1296.3687297343899</v>
      </c>
      <c r="L256" s="24"/>
      <c r="M256" s="19">
        <f t="shared" si="3"/>
        <v>-1296.3687297343899</v>
      </c>
      <c r="N256" s="92"/>
      <c r="O256" s="3"/>
      <c r="P256" s="3" t="s">
        <v>1713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120.86250000000001</v>
      </c>
      <c r="X256" s="4">
        <v>258.97353781217998</v>
      </c>
      <c r="Y256" s="92">
        <v>379.83603781218</v>
      </c>
    </row>
    <row r="257" spans="1:25" ht="21" x14ac:dyDescent="0.35">
      <c r="A257" s="3"/>
      <c r="B257" s="3" t="s">
        <v>1714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81.25</v>
      </c>
      <c r="J257" s="4">
        <v>173.7811135787</v>
      </c>
      <c r="K257" s="20">
        <v>255.0311135787</v>
      </c>
      <c r="L257" s="24"/>
      <c r="M257" s="19">
        <f t="shared" si="3"/>
        <v>-255.0311135787</v>
      </c>
      <c r="N257" s="92"/>
      <c r="O257" s="3"/>
      <c r="P257" s="3" t="s">
        <v>1714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23.806249999999999</v>
      </c>
      <c r="X257" s="4">
        <v>50.917866278519995</v>
      </c>
      <c r="Y257" s="92">
        <v>74.72411627852</v>
      </c>
    </row>
    <row r="258" spans="1:25" ht="21" x14ac:dyDescent="0.35">
      <c r="A258" s="3"/>
      <c r="B258" s="3" t="s">
        <v>1715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65.239555519999996</v>
      </c>
      <c r="J258" s="4">
        <v>0</v>
      </c>
      <c r="K258" s="20">
        <v>65.239555519999996</v>
      </c>
      <c r="L258" s="24"/>
      <c r="M258" s="19">
        <f t="shared" si="3"/>
        <v>-65.239555519999996</v>
      </c>
      <c r="N258" s="92"/>
      <c r="O258" s="3"/>
      <c r="P258" s="3" t="s">
        <v>1715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19.11518976736</v>
      </c>
      <c r="X258" s="4">
        <v>0</v>
      </c>
      <c r="Y258" s="92">
        <v>19.11518976736</v>
      </c>
    </row>
    <row r="259" spans="1:25" ht="21" x14ac:dyDescent="0.35">
      <c r="A259" s="3"/>
      <c r="B259" s="3" t="s">
        <v>1716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647.47267250858988</v>
      </c>
      <c r="J259" s="4">
        <v>549.76058705746004</v>
      </c>
      <c r="K259" s="20">
        <v>1197.23325956605</v>
      </c>
      <c r="L259" s="24"/>
      <c r="M259" s="19">
        <f t="shared" si="3"/>
        <v>-1197.23325956605</v>
      </c>
      <c r="N259" s="92"/>
      <c r="O259" s="3"/>
      <c r="P259" s="3" t="s">
        <v>1716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189.70949304503597</v>
      </c>
      <c r="X259" s="4">
        <v>161.07985200770401</v>
      </c>
      <c r="Y259" s="92">
        <v>350.78934505273998</v>
      </c>
    </row>
    <row r="260" spans="1:25" ht="21" x14ac:dyDescent="0.35">
      <c r="A260" s="3"/>
      <c r="B260" s="3" t="s">
        <v>1717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1648.6826477765198</v>
      </c>
      <c r="J260" s="4">
        <v>2859.1422609989995</v>
      </c>
      <c r="K260" s="20">
        <v>4507.8249087755194</v>
      </c>
      <c r="L260" s="24"/>
      <c r="M260" s="19">
        <f t="shared" si="3"/>
        <v>-4507.8249087755194</v>
      </c>
      <c r="N260" s="92"/>
      <c r="O260" s="3"/>
      <c r="P260" s="3" t="s">
        <v>1717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483.06401579845601</v>
      </c>
      <c r="X260" s="4">
        <v>837.72868247274187</v>
      </c>
      <c r="Y260" s="92">
        <v>1320.7926982711979</v>
      </c>
    </row>
    <row r="261" spans="1:25" ht="21" x14ac:dyDescent="0.35">
      <c r="A261" s="3"/>
      <c r="B261" s="3" t="s">
        <v>1718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6.25</v>
      </c>
      <c r="J261" s="4">
        <v>950.32718006129994</v>
      </c>
      <c r="K261" s="20">
        <v>956.57718006129994</v>
      </c>
      <c r="L261" s="24"/>
      <c r="M261" s="19">
        <f t="shared" si="3"/>
        <v>-956.57718006129994</v>
      </c>
      <c r="N261" s="92"/>
      <c r="O261" s="3"/>
      <c r="P261" s="3" t="s">
        <v>1718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1.83125</v>
      </c>
      <c r="X261" s="4">
        <v>278.44586375796001</v>
      </c>
      <c r="Y261" s="92">
        <v>280.27711375796002</v>
      </c>
    </row>
    <row r="262" spans="1:25" ht="21" x14ac:dyDescent="0.35">
      <c r="A262" s="3"/>
      <c r="B262" s="3" t="s">
        <v>1711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664.36201770190007</v>
      </c>
      <c r="J262" s="4">
        <v>1210.30058607828</v>
      </c>
      <c r="K262" s="20">
        <v>1874.6626037801802</v>
      </c>
      <c r="L262" s="24"/>
      <c r="M262" s="19">
        <f t="shared" si="3"/>
        <v>-1874.6626037801802</v>
      </c>
      <c r="N262" s="92"/>
      <c r="O262" s="3"/>
      <c r="P262" s="3" t="s">
        <v>1711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194.65807118669997</v>
      </c>
      <c r="X262" s="4">
        <v>354.61807172134405</v>
      </c>
      <c r="Y262" s="92">
        <v>549.27614290804399</v>
      </c>
    </row>
    <row r="263" spans="1:25" ht="21" x14ac:dyDescent="0.35">
      <c r="A263" s="3"/>
      <c r="B263" s="3" t="s">
        <v>498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213.8242232922</v>
      </c>
      <c r="J263" s="4">
        <v>16.762394875399998</v>
      </c>
      <c r="K263" s="20">
        <v>230.58661816759999</v>
      </c>
      <c r="L263" s="24"/>
      <c r="M263" s="19">
        <f t="shared" si="3"/>
        <v>-230.58661816759999</v>
      </c>
      <c r="N263" s="92"/>
      <c r="O263" s="3"/>
      <c r="P263" s="3" t="s">
        <v>498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62.650497424610009</v>
      </c>
      <c r="X263" s="4">
        <v>4.9113816984899996</v>
      </c>
      <c r="Y263" s="92">
        <v>67.561879123100013</v>
      </c>
    </row>
    <row r="264" spans="1:25" ht="21" x14ac:dyDescent="0.35">
      <c r="A264" s="3"/>
      <c r="B264" s="3" t="s">
        <v>1719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15.9495175743</v>
      </c>
      <c r="K264" s="20">
        <v>15.9495175743</v>
      </c>
      <c r="L264" s="24"/>
      <c r="M264" s="19">
        <f t="shared" si="3"/>
        <v>-15.9495175743</v>
      </c>
      <c r="N264" s="92"/>
      <c r="O264" s="3"/>
      <c r="P264" s="3" t="s">
        <v>1719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4.6732086492700002</v>
      </c>
      <c r="Y264" s="92">
        <v>4.6732086492700002</v>
      </c>
    </row>
    <row r="265" spans="1:25" ht="21" x14ac:dyDescent="0.35">
      <c r="A265" s="3"/>
      <c r="B265" s="3" t="s">
        <v>1720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43.75</v>
      </c>
      <c r="J265" s="4">
        <v>441.02021675482001</v>
      </c>
      <c r="K265" s="20">
        <v>484.77021675482001</v>
      </c>
      <c r="L265" s="24"/>
      <c r="M265" s="19">
        <f t="shared" si="3"/>
        <v>-484.77021675482001</v>
      </c>
      <c r="N265" s="92"/>
      <c r="O265" s="3"/>
      <c r="P265" s="3" t="s">
        <v>1720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12.818750000000001</v>
      </c>
      <c r="X265" s="4">
        <v>129.21892350911298</v>
      </c>
      <c r="Y265" s="92">
        <v>142.03767350911298</v>
      </c>
    </row>
    <row r="266" spans="1:25" ht="21" x14ac:dyDescent="0.35">
      <c r="A266" s="3" t="s">
        <v>1721</v>
      </c>
      <c r="B266" s="3"/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4298.0173379869802</v>
      </c>
      <c r="J266" s="4">
        <v>8760.6673236550505</v>
      </c>
      <c r="K266" s="20">
        <v>13058.684661642028</v>
      </c>
      <c r="L266" s="24">
        <v>79820</v>
      </c>
      <c r="M266" s="19">
        <f t="shared" si="3"/>
        <v>66761.315338357977</v>
      </c>
      <c r="N266" s="92"/>
      <c r="O266" s="3" t="s">
        <v>1721</v>
      </c>
      <c r="P266" s="3"/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1259.3190800301818</v>
      </c>
      <c r="X266" s="4">
        <v>2566.875525831093</v>
      </c>
      <c r="Y266" s="92">
        <v>3826.1946058612752</v>
      </c>
    </row>
    <row r="267" spans="1:25" ht="21" x14ac:dyDescent="0.35">
      <c r="A267" s="3" t="s">
        <v>1722</v>
      </c>
      <c r="B267" s="3" t="s">
        <v>1723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2302.4868129829601</v>
      </c>
      <c r="I267" s="4">
        <v>9868.2792482943114</v>
      </c>
      <c r="J267" s="4">
        <v>4497.1848819319093</v>
      </c>
      <c r="K267" s="20">
        <v>16667.95094320918</v>
      </c>
      <c r="L267" s="24"/>
      <c r="M267" s="19">
        <f t="shared" si="3"/>
        <v>-16667.95094320918</v>
      </c>
      <c r="N267" s="92"/>
      <c r="O267" s="3" t="s">
        <v>1722</v>
      </c>
      <c r="P267" s="3" t="s">
        <v>1723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674.62863620427993</v>
      </c>
      <c r="W267" s="4">
        <v>2891.4058197454297</v>
      </c>
      <c r="X267" s="4">
        <v>1317.6751704060221</v>
      </c>
      <c r="Y267" s="92">
        <v>4883.7096263557323</v>
      </c>
    </row>
    <row r="268" spans="1:25" ht="21" x14ac:dyDescent="0.35">
      <c r="A268" s="3"/>
      <c r="B268" s="3" t="s">
        <v>256</v>
      </c>
      <c r="C268" s="4">
        <v>0</v>
      </c>
      <c r="D268" s="4">
        <v>0</v>
      </c>
      <c r="E268" s="4">
        <v>0</v>
      </c>
      <c r="F268" s="4">
        <v>0</v>
      </c>
      <c r="G268" s="4">
        <v>157.173276114</v>
      </c>
      <c r="H268" s="4">
        <v>2317.5161275106298</v>
      </c>
      <c r="I268" s="4">
        <v>4870.62502026943</v>
      </c>
      <c r="J268" s="4">
        <v>2265.5233233011199</v>
      </c>
      <c r="K268" s="20">
        <v>9610.8377471951808</v>
      </c>
      <c r="L268" s="24"/>
      <c r="M268" s="19">
        <f t="shared" ref="M268:M312" si="4">SUM(L268-K268)</f>
        <v>-9610.8377471951808</v>
      </c>
      <c r="N268" s="92"/>
      <c r="O268" s="3"/>
      <c r="P268" s="3" t="s">
        <v>256</v>
      </c>
      <c r="Q268" s="4">
        <v>0</v>
      </c>
      <c r="R268" s="4">
        <v>0</v>
      </c>
      <c r="S268" s="4">
        <v>0</v>
      </c>
      <c r="T268" s="4">
        <v>0</v>
      </c>
      <c r="U268" s="4">
        <v>46.051769901370001</v>
      </c>
      <c r="V268" s="4">
        <v>679.03222536016801</v>
      </c>
      <c r="W268" s="4">
        <v>1427.0931309390398</v>
      </c>
      <c r="X268" s="4">
        <v>663.79833372735288</v>
      </c>
      <c r="Y268" s="92">
        <v>2815.9754599279304</v>
      </c>
    </row>
    <row r="269" spans="1:25" ht="21" x14ac:dyDescent="0.35">
      <c r="A269" s="3"/>
      <c r="B269" s="3" t="s">
        <v>1724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412.15927179300002</v>
      </c>
      <c r="I269" s="4">
        <v>3918.2424436309398</v>
      </c>
      <c r="J269" s="4">
        <v>2628.8881558338398</v>
      </c>
      <c r="K269" s="20">
        <v>6959.2898712577799</v>
      </c>
      <c r="L269" s="24"/>
      <c r="M269" s="19">
        <f t="shared" si="4"/>
        <v>-6959.2898712577799</v>
      </c>
      <c r="N269" s="92"/>
      <c r="O269" s="3"/>
      <c r="P269" s="3" t="s">
        <v>1724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120.76266663536001</v>
      </c>
      <c r="W269" s="4">
        <v>1148.0450359839679</v>
      </c>
      <c r="X269" s="4">
        <v>770.26422965922188</v>
      </c>
      <c r="Y269" s="92">
        <v>2039.0719322785496</v>
      </c>
    </row>
    <row r="270" spans="1:25" ht="21" x14ac:dyDescent="0.35">
      <c r="A270" s="3"/>
      <c r="B270" s="3" t="s">
        <v>1722</v>
      </c>
      <c r="C270" s="4">
        <v>0</v>
      </c>
      <c r="D270" s="4">
        <v>0</v>
      </c>
      <c r="E270" s="4">
        <v>0</v>
      </c>
      <c r="F270" s="4">
        <v>0</v>
      </c>
      <c r="G270" s="4">
        <v>1079.449823877</v>
      </c>
      <c r="H270" s="4">
        <v>541.34841982547005</v>
      </c>
      <c r="I270" s="4">
        <v>6175.2164425442697</v>
      </c>
      <c r="J270" s="4">
        <v>580.16757713060997</v>
      </c>
      <c r="K270" s="20">
        <v>8376.18226337735</v>
      </c>
      <c r="L270" s="24"/>
      <c r="M270" s="19">
        <f t="shared" si="4"/>
        <v>-8376.18226337735</v>
      </c>
      <c r="N270" s="92"/>
      <c r="O270" s="3"/>
      <c r="P270" s="3" t="s">
        <v>1722</v>
      </c>
      <c r="Q270" s="4">
        <v>0</v>
      </c>
      <c r="R270" s="4">
        <v>0</v>
      </c>
      <c r="S270" s="4">
        <v>0</v>
      </c>
      <c r="T270" s="4">
        <v>0</v>
      </c>
      <c r="U270" s="4">
        <v>316.27879839579998</v>
      </c>
      <c r="V270" s="4">
        <v>158.61508700885301</v>
      </c>
      <c r="W270" s="4">
        <v>1809.3384176658699</v>
      </c>
      <c r="X270" s="4">
        <v>169.989100099327</v>
      </c>
      <c r="Y270" s="92">
        <v>2454.22140316985</v>
      </c>
    </row>
    <row r="271" spans="1:25" ht="21" x14ac:dyDescent="0.35">
      <c r="A271" s="3"/>
      <c r="B271" s="3" t="s">
        <v>1725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1954.7265995613798</v>
      </c>
      <c r="I271" s="4">
        <v>7292.0895607283401</v>
      </c>
      <c r="J271" s="4">
        <v>2131.2355065369707</v>
      </c>
      <c r="K271" s="20">
        <v>11378.05166682669</v>
      </c>
      <c r="L271" s="24"/>
      <c r="M271" s="19">
        <f t="shared" si="4"/>
        <v>-11378.05166682669</v>
      </c>
      <c r="N271" s="92"/>
      <c r="O271" s="3"/>
      <c r="P271" s="3" t="s">
        <v>1725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572.73489367141894</v>
      </c>
      <c r="W271" s="4">
        <v>2136.5822412933908</v>
      </c>
      <c r="X271" s="4">
        <v>624.45200341589987</v>
      </c>
      <c r="Y271" s="92">
        <v>3333.7691383807096</v>
      </c>
    </row>
    <row r="272" spans="1:25" ht="21" x14ac:dyDescent="0.35">
      <c r="A272" s="3" t="s">
        <v>1726</v>
      </c>
      <c r="B272" s="3"/>
      <c r="C272" s="4">
        <v>0</v>
      </c>
      <c r="D272" s="4">
        <v>0</v>
      </c>
      <c r="E272" s="4">
        <v>0</v>
      </c>
      <c r="F272" s="4">
        <v>0</v>
      </c>
      <c r="G272" s="4">
        <v>1236.6230999909999</v>
      </c>
      <c r="H272" s="4">
        <v>7528.23723167344</v>
      </c>
      <c r="I272" s="4">
        <v>32124.452715467291</v>
      </c>
      <c r="J272" s="4">
        <v>12102.999444734451</v>
      </c>
      <c r="K272" s="20">
        <v>52992.312491866178</v>
      </c>
      <c r="L272" s="24">
        <v>74300</v>
      </c>
      <c r="M272" s="19">
        <f t="shared" si="4"/>
        <v>21307.687508133822</v>
      </c>
      <c r="N272" s="92"/>
      <c r="O272" s="3" t="s">
        <v>1726</v>
      </c>
      <c r="P272" s="3"/>
      <c r="Q272" s="4">
        <v>0</v>
      </c>
      <c r="R272" s="4">
        <v>0</v>
      </c>
      <c r="S272" s="4">
        <v>0</v>
      </c>
      <c r="T272" s="4">
        <v>0</v>
      </c>
      <c r="U272" s="4">
        <v>362.33056829716998</v>
      </c>
      <c r="V272" s="4">
        <v>2205.77350888008</v>
      </c>
      <c r="W272" s="4">
        <v>9412.4646456276987</v>
      </c>
      <c r="X272" s="4">
        <v>3546.1788373078239</v>
      </c>
      <c r="Y272" s="92">
        <v>15526.74756011277</v>
      </c>
    </row>
    <row r="273" spans="1:25" ht="21" x14ac:dyDescent="0.35">
      <c r="A273" s="3" t="s">
        <v>1727</v>
      </c>
      <c r="B273" s="3" t="s">
        <v>1728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88.204786242899999</v>
      </c>
      <c r="I273" s="4">
        <v>5388.0101876142198</v>
      </c>
      <c r="J273" s="4">
        <v>2104.8705064037099</v>
      </c>
      <c r="K273" s="20">
        <v>7581.0854802608301</v>
      </c>
      <c r="L273" s="24"/>
      <c r="M273" s="19">
        <f t="shared" si="4"/>
        <v>-7581.0854802608301</v>
      </c>
      <c r="N273" s="92"/>
      <c r="O273" s="3" t="s">
        <v>1727</v>
      </c>
      <c r="P273" s="3" t="s">
        <v>1728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25.844002369199998</v>
      </c>
      <c r="W273" s="4">
        <v>1578.6869849729499</v>
      </c>
      <c r="X273" s="4">
        <v>616.72705837665194</v>
      </c>
      <c r="Y273" s="92">
        <v>2221.2580457188019</v>
      </c>
    </row>
    <row r="274" spans="1:25" ht="21" x14ac:dyDescent="0.35">
      <c r="A274" s="3"/>
      <c r="B274" s="3" t="s">
        <v>1729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563.2943305112999</v>
      </c>
      <c r="J274" s="4">
        <v>1105.7917096594501</v>
      </c>
      <c r="K274" s="20">
        <v>1669.08604017075</v>
      </c>
      <c r="L274" s="24"/>
      <c r="M274" s="19">
        <f t="shared" si="4"/>
        <v>-1669.08604017075</v>
      </c>
      <c r="N274" s="92"/>
      <c r="O274" s="3"/>
      <c r="P274" s="3" t="s">
        <v>1729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165.04523883981</v>
      </c>
      <c r="X274" s="4">
        <v>323.99697092976299</v>
      </c>
      <c r="Y274" s="92">
        <v>489.04220976957299</v>
      </c>
    </row>
    <row r="275" spans="1:25" ht="21" x14ac:dyDescent="0.35">
      <c r="A275" s="3"/>
      <c r="B275" s="3" t="s">
        <v>1730</v>
      </c>
      <c r="C275" s="4">
        <v>0</v>
      </c>
      <c r="D275" s="4">
        <v>0</v>
      </c>
      <c r="E275" s="4">
        <v>0</v>
      </c>
      <c r="F275" s="4">
        <v>0</v>
      </c>
      <c r="G275" s="4">
        <v>80.434996668599993</v>
      </c>
      <c r="H275" s="4">
        <v>196.64740175099999</v>
      </c>
      <c r="I275" s="4">
        <v>1461.1485996119</v>
      </c>
      <c r="J275" s="4">
        <v>6785.0407651423493</v>
      </c>
      <c r="K275" s="20">
        <v>8523.2717631738487</v>
      </c>
      <c r="L275" s="24"/>
      <c r="M275" s="19">
        <f t="shared" si="4"/>
        <v>-8523.2717631738487</v>
      </c>
      <c r="N275" s="92"/>
      <c r="O275" s="3"/>
      <c r="P275" s="3" t="s">
        <v>1730</v>
      </c>
      <c r="Q275" s="4">
        <v>0</v>
      </c>
      <c r="R275" s="4">
        <v>0</v>
      </c>
      <c r="S275" s="4">
        <v>0</v>
      </c>
      <c r="T275" s="4">
        <v>0</v>
      </c>
      <c r="U275" s="4">
        <v>23.567454023900002</v>
      </c>
      <c r="V275" s="4">
        <v>57.617688713</v>
      </c>
      <c r="W275" s="4">
        <v>428.11653968619004</v>
      </c>
      <c r="X275" s="4">
        <v>1988.0169441866301</v>
      </c>
      <c r="Y275" s="92">
        <v>2497.31862660972</v>
      </c>
    </row>
    <row r="276" spans="1:25" ht="21" x14ac:dyDescent="0.35">
      <c r="A276" s="3"/>
      <c r="B276" s="3" t="s">
        <v>1731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1007.25341673709</v>
      </c>
      <c r="J276" s="4">
        <v>8.9141560705800007</v>
      </c>
      <c r="K276" s="20">
        <v>1016.16757280767</v>
      </c>
      <c r="L276" s="24"/>
      <c r="M276" s="19">
        <f t="shared" si="4"/>
        <v>-1016.16757280767</v>
      </c>
      <c r="N276" s="92"/>
      <c r="O276" s="3"/>
      <c r="P276" s="3" t="s">
        <v>1731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295.12525110410604</v>
      </c>
      <c r="X276" s="4">
        <v>2.6118477286799999</v>
      </c>
      <c r="Y276" s="92">
        <v>297.73709883278605</v>
      </c>
    </row>
    <row r="277" spans="1:25" ht="21" x14ac:dyDescent="0.35">
      <c r="A277" s="3"/>
      <c r="B277" s="3" t="s">
        <v>1732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620.17024964106997</v>
      </c>
      <c r="J277" s="4">
        <v>75</v>
      </c>
      <c r="K277" s="20">
        <v>695.17024964106997</v>
      </c>
      <c r="L277" s="24"/>
      <c r="M277" s="19">
        <f t="shared" si="4"/>
        <v>-695.17024964106997</v>
      </c>
      <c r="N277" s="92"/>
      <c r="O277" s="3"/>
      <c r="P277" s="3" t="s">
        <v>1732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181.70988314495099</v>
      </c>
      <c r="X277" s="4">
        <v>21.975000000000001</v>
      </c>
      <c r="Y277" s="92">
        <v>203.68488314495099</v>
      </c>
    </row>
    <row r="278" spans="1:25" ht="21" x14ac:dyDescent="0.35">
      <c r="A278" s="3"/>
      <c r="B278" s="3" t="s">
        <v>1733</v>
      </c>
      <c r="C278" s="4">
        <v>0</v>
      </c>
      <c r="D278" s="4">
        <v>0</v>
      </c>
      <c r="E278" s="4">
        <v>0</v>
      </c>
      <c r="F278" s="4">
        <v>0</v>
      </c>
      <c r="G278" s="4">
        <v>87.5</v>
      </c>
      <c r="H278" s="4">
        <v>0</v>
      </c>
      <c r="I278" s="4">
        <v>2263.1980318257602</v>
      </c>
      <c r="J278" s="4">
        <v>416.83347007869997</v>
      </c>
      <c r="K278" s="20">
        <v>2767.5315019044601</v>
      </c>
      <c r="L278" s="24"/>
      <c r="M278" s="19">
        <f t="shared" si="4"/>
        <v>-2767.5315019044601</v>
      </c>
      <c r="N278" s="92"/>
      <c r="O278" s="3"/>
      <c r="P278" s="3" t="s">
        <v>1733</v>
      </c>
      <c r="Q278" s="4">
        <v>0</v>
      </c>
      <c r="R278" s="4">
        <v>0</v>
      </c>
      <c r="S278" s="4">
        <v>0</v>
      </c>
      <c r="T278" s="4">
        <v>0</v>
      </c>
      <c r="U278" s="4">
        <v>25.637499999999999</v>
      </c>
      <c r="V278" s="4">
        <v>0</v>
      </c>
      <c r="W278" s="4">
        <v>663.11702332545713</v>
      </c>
      <c r="X278" s="4">
        <v>122.132206733</v>
      </c>
      <c r="Y278" s="92">
        <v>810.88673005845715</v>
      </c>
    </row>
    <row r="279" spans="1:25" ht="21" x14ac:dyDescent="0.35">
      <c r="A279" s="3"/>
      <c r="B279" s="3" t="s">
        <v>1734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967.21154420018991</v>
      </c>
      <c r="J279" s="4">
        <v>378.42722301611997</v>
      </c>
      <c r="K279" s="20">
        <v>1345.6387672163098</v>
      </c>
      <c r="L279" s="24"/>
      <c r="M279" s="19">
        <f t="shared" si="4"/>
        <v>-1345.6387672163098</v>
      </c>
      <c r="N279" s="92"/>
      <c r="O279" s="3"/>
      <c r="P279" s="3" t="s">
        <v>1734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283.39298245065004</v>
      </c>
      <c r="X279" s="4">
        <v>110.87917634368202</v>
      </c>
      <c r="Y279" s="92">
        <v>394.27215879433209</v>
      </c>
    </row>
    <row r="280" spans="1:25" ht="21" x14ac:dyDescent="0.35">
      <c r="A280" s="3"/>
      <c r="B280" s="3" t="s">
        <v>1727</v>
      </c>
      <c r="C280" s="4">
        <v>0</v>
      </c>
      <c r="D280" s="4">
        <v>0</v>
      </c>
      <c r="E280" s="4">
        <v>0</v>
      </c>
      <c r="F280" s="4">
        <v>0</v>
      </c>
      <c r="G280" s="4">
        <v>32.071924250000002</v>
      </c>
      <c r="H280" s="4">
        <v>0</v>
      </c>
      <c r="I280" s="4">
        <v>1195.5741085980299</v>
      </c>
      <c r="J280" s="4">
        <v>3498.6848278885604</v>
      </c>
      <c r="K280" s="20">
        <v>4726.3308607365907</v>
      </c>
      <c r="L280" s="24"/>
      <c r="M280" s="19">
        <f t="shared" si="4"/>
        <v>-4726.3308607365907</v>
      </c>
      <c r="N280" s="92"/>
      <c r="O280" s="3"/>
      <c r="P280" s="3" t="s">
        <v>1727</v>
      </c>
      <c r="Q280" s="4">
        <v>0</v>
      </c>
      <c r="R280" s="4">
        <v>0</v>
      </c>
      <c r="S280" s="4">
        <v>0</v>
      </c>
      <c r="T280" s="4">
        <v>0</v>
      </c>
      <c r="U280" s="4">
        <v>9.3970738052500007</v>
      </c>
      <c r="V280" s="4">
        <v>0</v>
      </c>
      <c r="W280" s="4">
        <v>350.30321381916195</v>
      </c>
      <c r="X280" s="4">
        <v>1025.1146545713918</v>
      </c>
      <c r="Y280" s="92">
        <v>1384.8149421958037</v>
      </c>
    </row>
    <row r="281" spans="1:25" ht="21" x14ac:dyDescent="0.35">
      <c r="A281" s="3"/>
      <c r="B281" s="3" t="s">
        <v>1735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563.20409515177005</v>
      </c>
      <c r="J281" s="4">
        <v>214.07842191999998</v>
      </c>
      <c r="K281" s="20">
        <v>777.28251707177003</v>
      </c>
      <c r="L281" s="24"/>
      <c r="M281" s="19">
        <f t="shared" si="4"/>
        <v>-777.28251707177003</v>
      </c>
      <c r="N281" s="92"/>
      <c r="O281" s="3"/>
      <c r="P281" s="3" t="s">
        <v>1735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165.01879987947203</v>
      </c>
      <c r="X281" s="4">
        <v>62.724977622600008</v>
      </c>
      <c r="Y281" s="92">
        <v>227.74377750207202</v>
      </c>
    </row>
    <row r="282" spans="1:25" ht="21" x14ac:dyDescent="0.35">
      <c r="A282" s="3"/>
      <c r="B282" s="3" t="s">
        <v>1736</v>
      </c>
      <c r="C282" s="4">
        <v>0</v>
      </c>
      <c r="D282" s="4">
        <v>0</v>
      </c>
      <c r="E282" s="4">
        <v>0</v>
      </c>
      <c r="F282" s="4">
        <v>0</v>
      </c>
      <c r="G282" s="4">
        <v>3631.2430790799999</v>
      </c>
      <c r="H282" s="4">
        <v>0</v>
      </c>
      <c r="I282" s="4">
        <v>2169.8833270723399</v>
      </c>
      <c r="J282" s="4">
        <v>4717.8108800250011</v>
      </c>
      <c r="K282" s="20">
        <v>10518.937286177341</v>
      </c>
      <c r="L282" s="24"/>
      <c r="M282" s="19">
        <f t="shared" si="4"/>
        <v>-10518.937286177341</v>
      </c>
      <c r="N282" s="92"/>
      <c r="O282" s="3"/>
      <c r="P282" s="3" t="s">
        <v>1736</v>
      </c>
      <c r="Q282" s="4">
        <v>0</v>
      </c>
      <c r="R282" s="4">
        <v>0</v>
      </c>
      <c r="S282" s="4">
        <v>0</v>
      </c>
      <c r="T282" s="4">
        <v>0</v>
      </c>
      <c r="U282" s="4">
        <v>1063.9542221700001</v>
      </c>
      <c r="V282" s="4">
        <v>0</v>
      </c>
      <c r="W282" s="4">
        <v>635.77581483222207</v>
      </c>
      <c r="X282" s="4">
        <v>1382.3185878485961</v>
      </c>
      <c r="Y282" s="92">
        <v>3082.0486248508182</v>
      </c>
    </row>
    <row r="283" spans="1:25" ht="21" x14ac:dyDescent="0.35">
      <c r="A283" s="3" t="s">
        <v>1737</v>
      </c>
      <c r="B283" s="3"/>
      <c r="C283" s="4">
        <v>0</v>
      </c>
      <c r="D283" s="4">
        <v>0</v>
      </c>
      <c r="E283" s="4">
        <v>0</v>
      </c>
      <c r="F283" s="4">
        <v>0</v>
      </c>
      <c r="G283" s="4">
        <v>3831.2499999985998</v>
      </c>
      <c r="H283" s="4">
        <v>284.85218799389997</v>
      </c>
      <c r="I283" s="4">
        <v>16198.947890963671</v>
      </c>
      <c r="J283" s="4">
        <v>19305.451960204471</v>
      </c>
      <c r="K283" s="20">
        <v>39620.502039160638</v>
      </c>
      <c r="L283" s="24">
        <v>81220</v>
      </c>
      <c r="M283" s="19">
        <f t="shared" si="4"/>
        <v>41599.497960839362</v>
      </c>
      <c r="N283" s="92"/>
      <c r="O283" s="3" t="s">
        <v>1737</v>
      </c>
      <c r="P283" s="3"/>
      <c r="Q283" s="4">
        <v>0</v>
      </c>
      <c r="R283" s="4">
        <v>0</v>
      </c>
      <c r="S283" s="4">
        <v>0</v>
      </c>
      <c r="T283" s="4">
        <v>0</v>
      </c>
      <c r="U283" s="4">
        <v>1122.5562499991502</v>
      </c>
      <c r="V283" s="4">
        <v>83.461691082199991</v>
      </c>
      <c r="W283" s="4">
        <v>4746.2917320549705</v>
      </c>
      <c r="X283" s="4">
        <v>5656.4974243409961</v>
      </c>
      <c r="Y283" s="92">
        <v>11608.807097477315</v>
      </c>
    </row>
    <row r="284" spans="1:25" ht="21" x14ac:dyDescent="0.35">
      <c r="A284" s="3" t="s">
        <v>1738</v>
      </c>
      <c r="B284" s="3" t="s">
        <v>1739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3212.7142725869599</v>
      </c>
      <c r="I284" s="4">
        <v>912.08062605794021</v>
      </c>
      <c r="J284" s="4">
        <v>973.31110952070003</v>
      </c>
      <c r="K284" s="20">
        <v>5098.1060081655996</v>
      </c>
      <c r="L284" s="24"/>
      <c r="M284" s="19">
        <f t="shared" si="4"/>
        <v>-5098.1060081655996</v>
      </c>
      <c r="N284" s="92"/>
      <c r="O284" s="3" t="s">
        <v>1738</v>
      </c>
      <c r="P284" s="3" t="s">
        <v>1739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941.32528186748618</v>
      </c>
      <c r="W284" s="4">
        <v>267.23962343503104</v>
      </c>
      <c r="X284" s="4">
        <v>285.18015508949003</v>
      </c>
      <c r="Y284" s="92">
        <v>1493.7450603920072</v>
      </c>
    </row>
    <row r="285" spans="1:25" ht="21" x14ac:dyDescent="0.35">
      <c r="A285" s="3"/>
      <c r="B285" s="3" t="s">
        <v>440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1567.71729499667</v>
      </c>
      <c r="J285" s="4">
        <v>0</v>
      </c>
      <c r="K285" s="20">
        <v>1567.71729499667</v>
      </c>
      <c r="L285" s="24"/>
      <c r="M285" s="19">
        <f t="shared" si="4"/>
        <v>-1567.71729499667</v>
      </c>
      <c r="N285" s="92"/>
      <c r="O285" s="3"/>
      <c r="P285" s="3" t="s">
        <v>440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459.34116743363001</v>
      </c>
      <c r="X285" s="4">
        <v>0</v>
      </c>
      <c r="Y285" s="92">
        <v>459.34116743363001</v>
      </c>
    </row>
    <row r="286" spans="1:25" ht="21" x14ac:dyDescent="0.35">
      <c r="A286" s="3"/>
      <c r="B286" s="3" t="s">
        <v>1740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58.919038162100001</v>
      </c>
      <c r="I286" s="4">
        <v>97.358154956660002</v>
      </c>
      <c r="J286" s="4">
        <v>0</v>
      </c>
      <c r="K286" s="20">
        <v>156.27719311876001</v>
      </c>
      <c r="L286" s="24"/>
      <c r="M286" s="19">
        <f t="shared" si="4"/>
        <v>-156.27719311876001</v>
      </c>
      <c r="N286" s="92"/>
      <c r="O286" s="3"/>
      <c r="P286" s="3" t="s">
        <v>1740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17.26327818147</v>
      </c>
      <c r="W286" s="4">
        <v>28.525939402300001</v>
      </c>
      <c r="X286" s="4">
        <v>0</v>
      </c>
      <c r="Y286" s="92">
        <v>45.789217583769997</v>
      </c>
    </row>
    <row r="287" spans="1:25" ht="21" x14ac:dyDescent="0.35">
      <c r="A287" s="3"/>
      <c r="B287" s="3" t="s">
        <v>1741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3243.1963225817103</v>
      </c>
      <c r="I287" s="4">
        <v>2204.5778070466204</v>
      </c>
      <c r="J287" s="4">
        <v>0</v>
      </c>
      <c r="K287" s="20">
        <v>5447.7741296283311</v>
      </c>
      <c r="L287" s="24"/>
      <c r="M287" s="19">
        <f t="shared" si="4"/>
        <v>-5447.7741296283311</v>
      </c>
      <c r="N287" s="92"/>
      <c r="O287" s="3"/>
      <c r="P287" s="3" t="s">
        <v>1741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950.25652251642009</v>
      </c>
      <c r="W287" s="4">
        <v>645.94129746496992</v>
      </c>
      <c r="X287" s="4">
        <v>0</v>
      </c>
      <c r="Y287" s="92">
        <v>1596.19781998139</v>
      </c>
    </row>
    <row r="288" spans="1:25" ht="21" x14ac:dyDescent="0.35">
      <c r="A288" s="3"/>
      <c r="B288" s="3" t="s">
        <v>1742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1310.5987263531401</v>
      </c>
      <c r="I288" s="4">
        <v>972.21744411114003</v>
      </c>
      <c r="J288" s="4">
        <v>438.82967792057002</v>
      </c>
      <c r="K288" s="20">
        <v>2721.6458483848501</v>
      </c>
      <c r="L288" s="24"/>
      <c r="M288" s="19">
        <f t="shared" si="4"/>
        <v>-2721.6458483848501</v>
      </c>
      <c r="N288" s="92"/>
      <c r="O288" s="3"/>
      <c r="P288" s="3" t="s">
        <v>1742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384.00542682147005</v>
      </c>
      <c r="W288" s="4">
        <v>284.85971112467001</v>
      </c>
      <c r="X288" s="4">
        <v>128.57709563072999</v>
      </c>
      <c r="Y288" s="92">
        <v>797.44223357687008</v>
      </c>
    </row>
    <row r="289" spans="1:25" ht="21" x14ac:dyDescent="0.35">
      <c r="A289" s="3"/>
      <c r="B289" s="3" t="s">
        <v>1738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107.23013146205999</v>
      </c>
      <c r="I289" s="4">
        <v>80.48089495392</v>
      </c>
      <c r="J289" s="4">
        <v>0</v>
      </c>
      <c r="K289" s="20">
        <v>187.71102641597997</v>
      </c>
      <c r="L289" s="24"/>
      <c r="M289" s="19">
        <f t="shared" si="4"/>
        <v>-187.71102641597997</v>
      </c>
      <c r="N289" s="92"/>
      <c r="O289" s="3"/>
      <c r="P289" s="3" t="s">
        <v>1738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31.418428518350002</v>
      </c>
      <c r="W289" s="4">
        <v>23.580902221500001</v>
      </c>
      <c r="X289" s="4">
        <v>0</v>
      </c>
      <c r="Y289" s="92">
        <v>54.999330739850002</v>
      </c>
    </row>
    <row r="290" spans="1:25" ht="21" x14ac:dyDescent="0.35">
      <c r="A290" s="3" t="s">
        <v>1743</v>
      </c>
      <c r="B290" s="3"/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7932.6584911459704</v>
      </c>
      <c r="I290" s="4">
        <v>5834.4322221229504</v>
      </c>
      <c r="J290" s="4">
        <v>1412.14078744127</v>
      </c>
      <c r="K290" s="20">
        <v>15179.231500710192</v>
      </c>
      <c r="L290" s="24">
        <v>38650</v>
      </c>
      <c r="M290" s="19">
        <f t="shared" si="4"/>
        <v>23470.768499289807</v>
      </c>
      <c r="N290" s="92"/>
      <c r="O290" s="3" t="s">
        <v>1743</v>
      </c>
      <c r="P290" s="3"/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2324.2689379051963</v>
      </c>
      <c r="W290" s="4">
        <v>1709.4886410821011</v>
      </c>
      <c r="X290" s="4">
        <v>413.75725072021999</v>
      </c>
      <c r="Y290" s="92">
        <v>4447.5148297075175</v>
      </c>
    </row>
    <row r="291" spans="1:25" ht="21" x14ac:dyDescent="0.35">
      <c r="A291" s="3" t="s">
        <v>1744</v>
      </c>
      <c r="B291" s="3" t="s">
        <v>1745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7161.2114151252208</v>
      </c>
      <c r="I291" s="4">
        <v>891.02381604994991</v>
      </c>
      <c r="J291" s="4">
        <v>3617.8135108903803</v>
      </c>
      <c r="K291" s="20">
        <v>11670.048742065552</v>
      </c>
      <c r="L291" s="24"/>
      <c r="M291" s="19">
        <f t="shared" si="4"/>
        <v>-11670.048742065552</v>
      </c>
      <c r="N291" s="92"/>
      <c r="O291" s="3" t="s">
        <v>1744</v>
      </c>
      <c r="P291" s="3" t="s">
        <v>1745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2098.2349446273602</v>
      </c>
      <c r="W291" s="4">
        <v>261.06997810250004</v>
      </c>
      <c r="X291" s="4">
        <v>1060.0193586910571</v>
      </c>
      <c r="Y291" s="92">
        <v>3419.324281420917</v>
      </c>
    </row>
    <row r="292" spans="1:25" ht="21" x14ac:dyDescent="0.35">
      <c r="A292" s="3"/>
      <c r="B292" s="3" t="s">
        <v>599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2891.1239907650497</v>
      </c>
      <c r="I292" s="4">
        <v>307.89519475816002</v>
      </c>
      <c r="J292" s="4">
        <v>682.92218097795001</v>
      </c>
      <c r="K292" s="20">
        <v>3881.9413665011598</v>
      </c>
      <c r="L292" s="24"/>
      <c r="M292" s="19">
        <f t="shared" si="4"/>
        <v>-3881.9413665011598</v>
      </c>
      <c r="N292" s="92"/>
      <c r="O292" s="3"/>
      <c r="P292" s="3" t="s">
        <v>599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847.09932929387708</v>
      </c>
      <c r="W292" s="4">
        <v>90.213292064142976</v>
      </c>
      <c r="X292" s="4">
        <v>200.09619902687001</v>
      </c>
      <c r="Y292" s="92">
        <v>1137.4088203848901</v>
      </c>
    </row>
    <row r="293" spans="1:25" ht="21" x14ac:dyDescent="0.35">
      <c r="A293" s="3"/>
      <c r="B293" s="3" t="s">
        <v>1746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7880.4601051197005</v>
      </c>
      <c r="I293" s="4">
        <v>281.25</v>
      </c>
      <c r="J293" s="4">
        <v>826.19301981221997</v>
      </c>
      <c r="K293" s="20">
        <v>8987.9031249319196</v>
      </c>
      <c r="L293" s="24"/>
      <c r="M293" s="19">
        <f t="shared" si="4"/>
        <v>-8987.9031249319196</v>
      </c>
      <c r="N293" s="92"/>
      <c r="O293" s="3"/>
      <c r="P293" s="3" t="s">
        <v>1746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2308.9748107979599</v>
      </c>
      <c r="W293" s="4">
        <v>82.40625</v>
      </c>
      <c r="X293" s="4">
        <v>242.07455480504501</v>
      </c>
      <c r="Y293" s="92">
        <v>2633.4556156030048</v>
      </c>
    </row>
    <row r="294" spans="1:25" ht="21" x14ac:dyDescent="0.35">
      <c r="A294" s="3"/>
      <c r="B294" s="3" t="s">
        <v>1195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11509.43434013252</v>
      </c>
      <c r="I294" s="4">
        <v>1967.1794541632</v>
      </c>
      <c r="J294" s="4">
        <v>1977.5245204309999</v>
      </c>
      <c r="K294" s="20">
        <v>15454.138314726721</v>
      </c>
      <c r="L294" s="24"/>
      <c r="M294" s="19">
        <f t="shared" si="4"/>
        <v>-15454.138314726721</v>
      </c>
      <c r="N294" s="92"/>
      <c r="O294" s="3"/>
      <c r="P294" s="3" t="s">
        <v>1195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3372.2642616594858</v>
      </c>
      <c r="W294" s="4">
        <v>576.38358007037004</v>
      </c>
      <c r="X294" s="4">
        <v>579.41468448670003</v>
      </c>
      <c r="Y294" s="92">
        <v>4528.0625262165559</v>
      </c>
    </row>
    <row r="295" spans="1:25" ht="21" x14ac:dyDescent="0.35">
      <c r="A295" s="3"/>
      <c r="B295" s="3" t="s">
        <v>1736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1189.3267166809999</v>
      </c>
      <c r="I295" s="4">
        <v>600.04764446030003</v>
      </c>
      <c r="J295" s="4">
        <v>1341.4163907300001</v>
      </c>
      <c r="K295" s="20">
        <v>3130.7907518713</v>
      </c>
      <c r="L295" s="24"/>
      <c r="M295" s="19">
        <f t="shared" si="4"/>
        <v>-3130.7907518713</v>
      </c>
      <c r="N295" s="92"/>
      <c r="O295" s="3"/>
      <c r="P295" s="3" t="s">
        <v>1736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348.47272798754005</v>
      </c>
      <c r="W295" s="4">
        <v>175.81395982685001</v>
      </c>
      <c r="X295" s="4">
        <v>393.03500248400002</v>
      </c>
      <c r="Y295" s="92">
        <v>917.32169029838997</v>
      </c>
    </row>
    <row r="296" spans="1:25" ht="21" x14ac:dyDescent="0.35">
      <c r="A296" s="3"/>
      <c r="B296" s="3" t="s">
        <v>1747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3332.4057551533101</v>
      </c>
      <c r="I296" s="4">
        <v>1215.6756632886304</v>
      </c>
      <c r="J296" s="4">
        <v>4385.2703202000002</v>
      </c>
      <c r="K296" s="20">
        <v>8933.3517386419408</v>
      </c>
      <c r="L296" s="24"/>
      <c r="M296" s="19">
        <f t="shared" si="4"/>
        <v>-8933.3517386419408</v>
      </c>
      <c r="N296" s="92"/>
      <c r="O296" s="3"/>
      <c r="P296" s="3" t="s">
        <v>1747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976.39488625941988</v>
      </c>
      <c r="W296" s="4">
        <v>356.19296934358999</v>
      </c>
      <c r="X296" s="4">
        <v>1284.884203819</v>
      </c>
      <c r="Y296" s="92">
        <v>2617.4720594220098</v>
      </c>
    </row>
    <row r="297" spans="1:25" ht="21" x14ac:dyDescent="0.35">
      <c r="A297" s="3"/>
      <c r="B297" s="3" t="s">
        <v>1748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484.10236773700001</v>
      </c>
      <c r="J297" s="4">
        <v>571.42083377731001</v>
      </c>
      <c r="K297" s="20">
        <v>1055.5232015143101</v>
      </c>
      <c r="L297" s="24"/>
      <c r="M297" s="19">
        <f t="shared" si="4"/>
        <v>-1055.5232015143101</v>
      </c>
      <c r="N297" s="92"/>
      <c r="O297" s="3"/>
      <c r="P297" s="3" t="s">
        <v>1748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141.84199374694001</v>
      </c>
      <c r="X297" s="4">
        <v>167.42630429675</v>
      </c>
      <c r="Y297" s="92">
        <v>309.26829804369004</v>
      </c>
    </row>
    <row r="298" spans="1:25" ht="21" x14ac:dyDescent="0.35">
      <c r="A298" s="3"/>
      <c r="B298" s="3" t="s">
        <v>1749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3707.4548503470396</v>
      </c>
      <c r="I298" s="4">
        <v>292.89929152268002</v>
      </c>
      <c r="J298" s="4">
        <v>1417.45052037</v>
      </c>
      <c r="K298" s="20">
        <v>5417.8046622397196</v>
      </c>
      <c r="L298" s="24"/>
      <c r="M298" s="19">
        <f t="shared" si="4"/>
        <v>-5417.8046622397196</v>
      </c>
      <c r="N298" s="92"/>
      <c r="O298" s="3"/>
      <c r="P298" s="3" t="s">
        <v>1749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1086.2842711516998</v>
      </c>
      <c r="W298" s="4">
        <v>85.819492416178008</v>
      </c>
      <c r="X298" s="4">
        <v>415.31300246799998</v>
      </c>
      <c r="Y298" s="92">
        <v>1587.4167660358778</v>
      </c>
    </row>
    <row r="299" spans="1:25" ht="21" x14ac:dyDescent="0.35">
      <c r="A299" s="3"/>
      <c r="B299" s="3" t="s">
        <v>954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8071.9330356800001</v>
      </c>
      <c r="I299" s="4">
        <v>81.25</v>
      </c>
      <c r="J299" s="4">
        <v>214.38637426030999</v>
      </c>
      <c r="K299" s="20">
        <v>8367.5694099403099</v>
      </c>
      <c r="L299" s="24"/>
      <c r="M299" s="19">
        <f t="shared" si="4"/>
        <v>-8367.5694099403099</v>
      </c>
      <c r="N299" s="92"/>
      <c r="O299" s="3"/>
      <c r="P299" s="3" t="s">
        <v>954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2365.0763794499999</v>
      </c>
      <c r="W299" s="4">
        <v>23.806249999999999</v>
      </c>
      <c r="X299" s="4">
        <v>62.81520765826</v>
      </c>
      <c r="Y299" s="92">
        <v>2451.69783710826</v>
      </c>
    </row>
    <row r="300" spans="1:25" ht="21" x14ac:dyDescent="0.35">
      <c r="A300" s="3" t="s">
        <v>1750</v>
      </c>
      <c r="B300" s="3"/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45743.350209003846</v>
      </c>
      <c r="I300" s="4">
        <v>6121.3234319799212</v>
      </c>
      <c r="J300" s="4">
        <v>15034.397671449173</v>
      </c>
      <c r="K300" s="20">
        <v>66899.071312432934</v>
      </c>
      <c r="L300" s="24">
        <v>63790</v>
      </c>
      <c r="M300" s="19">
        <f t="shared" si="4"/>
        <v>-3109.0713124329341</v>
      </c>
      <c r="N300" s="92"/>
      <c r="O300" s="3" t="s">
        <v>1750</v>
      </c>
      <c r="P300" s="3"/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13402.801611227344</v>
      </c>
      <c r="W300" s="4">
        <v>1793.5477655705711</v>
      </c>
      <c r="X300" s="4">
        <v>4405.078517735682</v>
      </c>
      <c r="Y300" s="92">
        <v>19601.427894533594</v>
      </c>
    </row>
    <row r="301" spans="1:25" ht="21" x14ac:dyDescent="0.35">
      <c r="A301" s="3" t="s">
        <v>1751</v>
      </c>
      <c r="B301" s="3" t="s">
        <v>1752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606.14283033846004</v>
      </c>
      <c r="I301" s="4">
        <v>1622.4916001399999</v>
      </c>
      <c r="J301" s="4">
        <v>4014.41202570327</v>
      </c>
      <c r="K301" s="20">
        <v>6243.0464561817298</v>
      </c>
      <c r="L301" s="24"/>
      <c r="M301" s="19">
        <f t="shared" si="4"/>
        <v>-6243.0464561817298</v>
      </c>
      <c r="N301" s="92"/>
      <c r="O301" s="3" t="s">
        <v>1751</v>
      </c>
      <c r="P301" s="3" t="s">
        <v>1752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177.59984928878998</v>
      </c>
      <c r="W301" s="4">
        <v>475.39003884100003</v>
      </c>
      <c r="X301" s="4">
        <v>1176.2227235308171</v>
      </c>
      <c r="Y301" s="92">
        <v>1829.2126116606071</v>
      </c>
    </row>
    <row r="302" spans="1:25" ht="21" x14ac:dyDescent="0.35">
      <c r="A302" s="3"/>
      <c r="B302" s="3" t="s">
        <v>1020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4056.5676765158801</v>
      </c>
      <c r="I302" s="4">
        <v>2512.9244533324804</v>
      </c>
      <c r="J302" s="4">
        <v>1532.2183297434499</v>
      </c>
      <c r="K302" s="20">
        <v>8101.7104595918099</v>
      </c>
      <c r="L302" s="24"/>
      <c r="M302" s="19">
        <f t="shared" si="4"/>
        <v>-8101.7104595918099</v>
      </c>
      <c r="N302" s="92"/>
      <c r="O302" s="3"/>
      <c r="P302" s="3" t="s">
        <v>1020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1188.5743292188301</v>
      </c>
      <c r="W302" s="4">
        <v>736.28686482550802</v>
      </c>
      <c r="X302" s="4">
        <v>448.93997061442997</v>
      </c>
      <c r="Y302" s="92">
        <v>2373.8011646587684</v>
      </c>
    </row>
    <row r="303" spans="1:25" ht="21" x14ac:dyDescent="0.35">
      <c r="A303" s="3"/>
      <c r="B303" s="3" t="s">
        <v>1753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4767.8215596753998</v>
      </c>
      <c r="I303" s="4">
        <v>7642.0471854735706</v>
      </c>
      <c r="J303" s="4">
        <v>965.28305478605</v>
      </c>
      <c r="K303" s="20">
        <v>13375.151799935022</v>
      </c>
      <c r="L303" s="24"/>
      <c r="M303" s="19">
        <f t="shared" si="4"/>
        <v>-13375.151799935022</v>
      </c>
      <c r="N303" s="92"/>
      <c r="O303" s="3"/>
      <c r="P303" s="3" t="s">
        <v>1753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1396.9717169853202</v>
      </c>
      <c r="W303" s="4">
        <v>2239.1198253462508</v>
      </c>
      <c r="X303" s="4">
        <v>282.82793505235998</v>
      </c>
      <c r="Y303" s="92">
        <v>3918.9194773839308</v>
      </c>
    </row>
    <row r="304" spans="1:25" ht="21" x14ac:dyDescent="0.35">
      <c r="A304" s="3"/>
      <c r="B304" s="3" t="s">
        <v>1754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2478.29360846291</v>
      </c>
      <c r="I304" s="4">
        <v>1089.7934526543399</v>
      </c>
      <c r="J304" s="4">
        <v>1889.7219101579999</v>
      </c>
      <c r="K304" s="20">
        <v>5457.8089712752499</v>
      </c>
      <c r="L304" s="24"/>
      <c r="M304" s="19">
        <f t="shared" si="4"/>
        <v>-5457.8089712752499</v>
      </c>
      <c r="N304" s="92"/>
      <c r="O304" s="3"/>
      <c r="P304" s="3" t="s">
        <v>1754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726.14002727997104</v>
      </c>
      <c r="W304" s="4">
        <v>319.30948162766009</v>
      </c>
      <c r="X304" s="4">
        <v>553.68851967665</v>
      </c>
      <c r="Y304" s="92">
        <v>1599.1380285842811</v>
      </c>
    </row>
    <row r="305" spans="1:25" ht="21" x14ac:dyDescent="0.35">
      <c r="A305" s="3"/>
      <c r="B305" s="3" t="s">
        <v>1755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2868.0900953422406</v>
      </c>
      <c r="I305" s="4">
        <v>1946.3402521787998</v>
      </c>
      <c r="J305" s="4">
        <v>1160.50425269983</v>
      </c>
      <c r="K305" s="20">
        <v>5974.9346002208695</v>
      </c>
      <c r="L305" s="24"/>
      <c r="M305" s="19">
        <f t="shared" si="4"/>
        <v>-5974.9346002208695</v>
      </c>
      <c r="N305" s="92"/>
      <c r="O305" s="3"/>
      <c r="P305" s="3" t="s">
        <v>1755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840.35039793504018</v>
      </c>
      <c r="W305" s="4">
        <v>570.27769388876004</v>
      </c>
      <c r="X305" s="4">
        <v>340.02774604141405</v>
      </c>
      <c r="Y305" s="92">
        <v>1750.6558378652144</v>
      </c>
    </row>
    <row r="306" spans="1:25" ht="21" x14ac:dyDescent="0.35">
      <c r="A306" s="3"/>
      <c r="B306" s="3" t="s">
        <v>1756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9412.8700880425404</v>
      </c>
      <c r="I306" s="4">
        <v>6781.2836697741905</v>
      </c>
      <c r="J306" s="4">
        <v>1291.8189484518998</v>
      </c>
      <c r="K306" s="20">
        <v>17485.972706268629</v>
      </c>
      <c r="L306" s="24"/>
      <c r="M306" s="19">
        <f t="shared" si="4"/>
        <v>-17485.972706268629</v>
      </c>
      <c r="N306" s="92"/>
      <c r="O306" s="3"/>
      <c r="P306" s="3" t="s">
        <v>1756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2757.9709357950396</v>
      </c>
      <c r="W306" s="4">
        <v>1986.9161152442909</v>
      </c>
      <c r="X306" s="4">
        <v>378.50295189644004</v>
      </c>
      <c r="Y306" s="92">
        <v>5123.390002935771</v>
      </c>
    </row>
    <row r="307" spans="1:25" ht="21" x14ac:dyDescent="0.35">
      <c r="A307" s="3"/>
      <c r="B307" s="3" t="s">
        <v>1757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7920.036893979508</v>
      </c>
      <c r="I307" s="4">
        <v>4447.9451934034596</v>
      </c>
      <c r="J307" s="4">
        <v>9255.9160921454295</v>
      </c>
      <c r="K307" s="20">
        <v>21623.898179528398</v>
      </c>
      <c r="L307" s="24"/>
      <c r="M307" s="19">
        <f t="shared" si="4"/>
        <v>-21623.898179528398</v>
      </c>
      <c r="N307" s="92"/>
      <c r="O307" s="3"/>
      <c r="P307" s="3" t="s">
        <v>1757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2320.5708099365233</v>
      </c>
      <c r="W307" s="4">
        <v>1303.2479416675071</v>
      </c>
      <c r="X307" s="4">
        <v>2711.9834149964258</v>
      </c>
      <c r="Y307" s="92">
        <v>6335.802166600457</v>
      </c>
    </row>
    <row r="308" spans="1:25" ht="21" x14ac:dyDescent="0.35">
      <c r="A308" s="3"/>
      <c r="B308" s="3" t="s">
        <v>1758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3116.0094999295002</v>
      </c>
      <c r="I308" s="4">
        <v>1488.38506807518</v>
      </c>
      <c r="J308" s="4">
        <v>246.12039747680001</v>
      </c>
      <c r="K308" s="20">
        <v>4850.5149654814795</v>
      </c>
      <c r="L308" s="24"/>
      <c r="M308" s="19">
        <f t="shared" si="4"/>
        <v>-4850.5149654814795</v>
      </c>
      <c r="N308" s="92"/>
      <c r="O308" s="3"/>
      <c r="P308" s="3" t="s">
        <v>1758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912.99078347882005</v>
      </c>
      <c r="W308" s="4">
        <v>436.09682494561901</v>
      </c>
      <c r="X308" s="4">
        <v>72.113276460750001</v>
      </c>
      <c r="Y308" s="92">
        <v>1421.2008848851892</v>
      </c>
    </row>
    <row r="309" spans="1:25" ht="21" x14ac:dyDescent="0.35">
      <c r="A309" s="3"/>
      <c r="B309" s="3" t="s">
        <v>1751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6985.8065228995802</v>
      </c>
      <c r="I309" s="4">
        <v>3015.9637043367206</v>
      </c>
      <c r="J309" s="4">
        <v>589.69775471800006</v>
      </c>
      <c r="K309" s="20">
        <v>10591.4679819543</v>
      </c>
      <c r="L309" s="24"/>
      <c r="M309" s="19">
        <f t="shared" si="4"/>
        <v>-10591.4679819543</v>
      </c>
      <c r="N309" s="92"/>
      <c r="O309" s="3"/>
      <c r="P309" s="3" t="s">
        <v>1751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2046.8413112078802</v>
      </c>
      <c r="W309" s="4">
        <v>883.67736537087899</v>
      </c>
      <c r="X309" s="4">
        <v>172.78144213279</v>
      </c>
      <c r="Y309" s="92">
        <v>3103.3001187115492</v>
      </c>
    </row>
    <row r="310" spans="1:25" ht="21" x14ac:dyDescent="0.35">
      <c r="A310" s="3"/>
      <c r="B310" s="3" t="s">
        <v>1577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7544.8369488071512</v>
      </c>
      <c r="I310" s="4">
        <v>2079.4961700944295</v>
      </c>
      <c r="J310" s="4">
        <v>8227.836890240329</v>
      </c>
      <c r="K310" s="20">
        <v>17852.170009141912</v>
      </c>
      <c r="L310" s="24"/>
      <c r="M310" s="19">
        <f t="shared" si="4"/>
        <v>-17852.170009141912</v>
      </c>
      <c r="N310" s="92"/>
      <c r="O310" s="3"/>
      <c r="P310" s="3" t="s">
        <v>1577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2210.6372260009712</v>
      </c>
      <c r="W310" s="4">
        <v>609.29237783769497</v>
      </c>
      <c r="X310" s="4">
        <v>2410.7562088356071</v>
      </c>
      <c r="Y310" s="92">
        <v>5230.6858126742736</v>
      </c>
    </row>
    <row r="311" spans="1:25" ht="21" x14ac:dyDescent="0.35">
      <c r="A311" s="3" t="s">
        <v>1759</v>
      </c>
      <c r="B311" s="3"/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49756.475723993164</v>
      </c>
      <c r="I311" s="4">
        <v>32626.67074946317</v>
      </c>
      <c r="J311" s="4">
        <v>29173.529656123057</v>
      </c>
      <c r="K311" s="20">
        <v>111556.6761295794</v>
      </c>
      <c r="L311" s="24">
        <v>179930</v>
      </c>
      <c r="M311" s="19">
        <f t="shared" si="4"/>
        <v>68373.323870420601</v>
      </c>
      <c r="N311" s="92"/>
      <c r="O311" s="3" t="s">
        <v>1759</v>
      </c>
      <c r="P311" s="3"/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14578.647387127185</v>
      </c>
      <c r="W311" s="4">
        <v>9559.6145295951701</v>
      </c>
      <c r="X311" s="4">
        <v>8547.844189237685</v>
      </c>
      <c r="Y311" s="92">
        <v>32686.106105960043</v>
      </c>
    </row>
    <row r="312" spans="1:25" ht="21" x14ac:dyDescent="0.35">
      <c r="A312" s="221" t="s">
        <v>142</v>
      </c>
      <c r="B312" s="222"/>
      <c r="C312" s="92">
        <v>824.69472327695985</v>
      </c>
      <c r="D312" s="92">
        <v>0</v>
      </c>
      <c r="E312" s="92">
        <v>0</v>
      </c>
      <c r="F312" s="92">
        <v>0</v>
      </c>
      <c r="G312" s="92">
        <v>13127.00266059563</v>
      </c>
      <c r="H312" s="92">
        <v>417295.86502381857</v>
      </c>
      <c r="I312" s="92">
        <v>1140632.9541099903</v>
      </c>
      <c r="J312" s="92">
        <v>720153.70369695267</v>
      </c>
      <c r="K312" s="92">
        <v>2292034.2202146347</v>
      </c>
      <c r="L312" s="92">
        <f>SUM(L11:L311)</f>
        <v>3579700</v>
      </c>
      <c r="M312" s="92">
        <f t="shared" si="4"/>
        <v>1287665.7797853653</v>
      </c>
      <c r="N312" s="92"/>
      <c r="O312" s="221" t="s">
        <v>142</v>
      </c>
      <c r="P312" s="222"/>
      <c r="Q312" s="92">
        <v>439.56228750682999</v>
      </c>
      <c r="R312" s="92">
        <v>0</v>
      </c>
      <c r="S312" s="92">
        <v>0</v>
      </c>
      <c r="T312" s="92">
        <v>0</v>
      </c>
      <c r="U312" s="92">
        <v>3846.2117795536969</v>
      </c>
      <c r="V312" s="92">
        <v>122267.68845195253</v>
      </c>
      <c r="W312" s="92">
        <v>334205.45555422321</v>
      </c>
      <c r="X312" s="92">
        <v>211005.03518320806</v>
      </c>
      <c r="Y312" s="92">
        <v>671763.95325644396</v>
      </c>
    </row>
    <row r="313" spans="1:25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312:P312"/>
    <mergeCell ref="B5:M5"/>
    <mergeCell ref="B6:M6"/>
    <mergeCell ref="A312:B312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311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19.625" customWidth="1"/>
    <col min="16" max="16" width="16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1760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1760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3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63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63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63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6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1540</v>
      </c>
      <c r="B11" s="3" t="s">
        <v>1761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212.40392328819999</v>
      </c>
      <c r="I11" s="4">
        <v>227.50421875002002</v>
      </c>
      <c r="J11" s="4">
        <v>855.58665169558003</v>
      </c>
      <c r="K11" s="20">
        <v>1295.4947937338002</v>
      </c>
      <c r="L11" s="24"/>
      <c r="M11" s="19">
        <f>SUM(L11-K11)</f>
        <v>-1295.4947937338002</v>
      </c>
      <c r="N11" s="92"/>
      <c r="O11" s="3" t="s">
        <v>1540</v>
      </c>
      <c r="P11" s="3" t="s">
        <v>1761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95.369361556450002</v>
      </c>
      <c r="W11" s="4">
        <v>102.14939421875999</v>
      </c>
      <c r="X11" s="4">
        <v>384.15840661133984</v>
      </c>
      <c r="Y11" s="92">
        <v>581.67716238654987</v>
      </c>
    </row>
    <row r="12" spans="1:27" ht="21" x14ac:dyDescent="0.35">
      <c r="A12" s="3"/>
      <c r="B12" s="3" t="s">
        <v>1762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11.25</v>
      </c>
      <c r="I12" s="4">
        <v>17.271984605899998</v>
      </c>
      <c r="J12" s="4">
        <v>25</v>
      </c>
      <c r="K12" s="20">
        <v>53.521984605900002</v>
      </c>
      <c r="L12" s="24"/>
      <c r="M12" s="19">
        <f t="shared" ref="M12:M75" si="0">SUM(L12-K12)</f>
        <v>-53.521984605900002</v>
      </c>
      <c r="N12" s="92"/>
      <c r="O12" s="3"/>
      <c r="P12" s="3" t="s">
        <v>1762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5.0512499999999996</v>
      </c>
      <c r="W12" s="4">
        <v>7.7551210880500001</v>
      </c>
      <c r="X12" s="4">
        <v>11.225</v>
      </c>
      <c r="Y12" s="92">
        <v>24.031371088050001</v>
      </c>
    </row>
    <row r="13" spans="1:27" ht="21" x14ac:dyDescent="0.35">
      <c r="A13" s="3" t="s">
        <v>1545</v>
      </c>
      <c r="B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223.65392328819999</v>
      </c>
      <c r="I13" s="4">
        <v>244.77620335592002</v>
      </c>
      <c r="J13" s="4">
        <v>880.58665169558003</v>
      </c>
      <c r="K13" s="20">
        <v>1349.0167783397001</v>
      </c>
      <c r="L13" s="24">
        <v>22280</v>
      </c>
      <c r="M13" s="19">
        <f t="shared" si="0"/>
        <v>20930.983221660299</v>
      </c>
      <c r="N13" s="92"/>
      <c r="O13" s="3" t="s">
        <v>1545</v>
      </c>
      <c r="P13" s="3"/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100.42061155645</v>
      </c>
      <c r="W13" s="4">
        <v>109.90451530681</v>
      </c>
      <c r="X13" s="4">
        <v>395.38340661133986</v>
      </c>
      <c r="Y13" s="92">
        <v>605.7085334745999</v>
      </c>
    </row>
    <row r="14" spans="1:27" ht="21" x14ac:dyDescent="0.35">
      <c r="A14" s="3" t="s">
        <v>1763</v>
      </c>
      <c r="B14" s="3" t="s">
        <v>1764</v>
      </c>
      <c r="C14" s="4">
        <v>0</v>
      </c>
      <c r="D14" s="4">
        <v>125.44762041870001</v>
      </c>
      <c r="E14" s="4">
        <v>0</v>
      </c>
      <c r="F14" s="4">
        <v>0</v>
      </c>
      <c r="G14" s="4">
        <v>0</v>
      </c>
      <c r="H14" s="4">
        <v>158.24266238000001</v>
      </c>
      <c r="I14" s="4">
        <v>0</v>
      </c>
      <c r="J14" s="4">
        <v>0</v>
      </c>
      <c r="K14" s="20">
        <v>283.69028279870003</v>
      </c>
      <c r="L14" s="24"/>
      <c r="M14" s="19">
        <f t="shared" si="0"/>
        <v>-283.69028279870003</v>
      </c>
      <c r="N14" s="92"/>
      <c r="O14" s="3" t="s">
        <v>1763</v>
      </c>
      <c r="P14" s="3" t="s">
        <v>1764</v>
      </c>
      <c r="Q14" s="4">
        <v>0</v>
      </c>
      <c r="R14" s="4">
        <v>65.609105478999993</v>
      </c>
      <c r="S14" s="4">
        <v>0</v>
      </c>
      <c r="T14" s="4">
        <v>0</v>
      </c>
      <c r="U14" s="4">
        <v>0</v>
      </c>
      <c r="V14" s="4">
        <v>71.050955408600004</v>
      </c>
      <c r="W14" s="4">
        <v>0</v>
      </c>
      <c r="X14" s="4">
        <v>0</v>
      </c>
      <c r="Y14" s="92">
        <v>136.6600608876</v>
      </c>
    </row>
    <row r="15" spans="1:27" ht="21" x14ac:dyDescent="0.35">
      <c r="A15" s="3"/>
      <c r="B15" s="3" t="s">
        <v>1765</v>
      </c>
      <c r="C15" s="4">
        <v>85.217101445600008</v>
      </c>
      <c r="D15" s="4">
        <v>164.42462923100001</v>
      </c>
      <c r="E15" s="4">
        <v>0</v>
      </c>
      <c r="F15" s="4">
        <v>0</v>
      </c>
      <c r="G15" s="4">
        <v>0</v>
      </c>
      <c r="H15" s="4">
        <v>0</v>
      </c>
      <c r="I15" s="4">
        <v>25</v>
      </c>
      <c r="J15" s="4">
        <v>87.5</v>
      </c>
      <c r="K15" s="20">
        <v>362.14173067659999</v>
      </c>
      <c r="L15" s="24"/>
      <c r="M15" s="19">
        <f t="shared" si="0"/>
        <v>-362.14173067659999</v>
      </c>
      <c r="N15" s="92"/>
      <c r="O15" s="3"/>
      <c r="P15" s="3" t="s">
        <v>1765</v>
      </c>
      <c r="Q15" s="4">
        <v>44.568544056</v>
      </c>
      <c r="R15" s="4">
        <v>85.994081087799998</v>
      </c>
      <c r="S15" s="4">
        <v>0</v>
      </c>
      <c r="T15" s="4">
        <v>0</v>
      </c>
      <c r="U15" s="4">
        <v>0</v>
      </c>
      <c r="V15" s="4">
        <v>0</v>
      </c>
      <c r="W15" s="4">
        <v>11.225</v>
      </c>
      <c r="X15" s="4">
        <v>39.287499999999994</v>
      </c>
      <c r="Y15" s="92">
        <v>181.07512514379999</v>
      </c>
    </row>
    <row r="16" spans="1:27" ht="21" x14ac:dyDescent="0.35">
      <c r="A16" s="3"/>
      <c r="B16" s="3" t="s">
        <v>1766</v>
      </c>
      <c r="C16" s="4">
        <v>0</v>
      </c>
      <c r="D16" s="4">
        <v>266.05493803910002</v>
      </c>
      <c r="E16" s="4">
        <v>0</v>
      </c>
      <c r="F16" s="4">
        <v>0</v>
      </c>
      <c r="G16" s="4">
        <v>0</v>
      </c>
      <c r="H16" s="4">
        <v>413.202051552</v>
      </c>
      <c r="I16" s="4">
        <v>0</v>
      </c>
      <c r="J16" s="4">
        <v>0</v>
      </c>
      <c r="K16" s="20">
        <v>679.25698959110002</v>
      </c>
      <c r="L16" s="24"/>
      <c r="M16" s="19">
        <f t="shared" si="0"/>
        <v>-679.25698959110002</v>
      </c>
      <c r="N16" s="92"/>
      <c r="O16" s="3"/>
      <c r="P16" s="3" t="s">
        <v>1766</v>
      </c>
      <c r="Q16" s="4">
        <v>0</v>
      </c>
      <c r="R16" s="4">
        <v>139.14673259440002</v>
      </c>
      <c r="S16" s="4">
        <v>0</v>
      </c>
      <c r="T16" s="4">
        <v>0</v>
      </c>
      <c r="U16" s="4">
        <v>0</v>
      </c>
      <c r="V16" s="4">
        <v>185.5277211467</v>
      </c>
      <c r="W16" s="4">
        <v>0</v>
      </c>
      <c r="X16" s="4">
        <v>0</v>
      </c>
      <c r="Y16" s="92">
        <v>324.67445374110002</v>
      </c>
    </row>
    <row r="17" spans="1:25" ht="21" x14ac:dyDescent="0.35">
      <c r="A17" s="3"/>
      <c r="B17" s="3" t="s">
        <v>1767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43.75</v>
      </c>
      <c r="J17" s="4">
        <v>0</v>
      </c>
      <c r="K17" s="20">
        <v>43.75</v>
      </c>
      <c r="L17" s="24"/>
      <c r="M17" s="19">
        <f t="shared" si="0"/>
        <v>-43.75</v>
      </c>
      <c r="N17" s="92"/>
      <c r="O17" s="3"/>
      <c r="P17" s="3" t="s">
        <v>1767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19.643749999999997</v>
      </c>
      <c r="X17" s="4">
        <v>0</v>
      </c>
      <c r="Y17" s="92">
        <v>19.643749999999997</v>
      </c>
    </row>
    <row r="18" spans="1:25" ht="21" x14ac:dyDescent="0.35">
      <c r="A18" s="3"/>
      <c r="B18" s="3" t="s">
        <v>1768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40.941524425600001</v>
      </c>
      <c r="I18" s="4">
        <v>0</v>
      </c>
      <c r="J18" s="4">
        <v>0</v>
      </c>
      <c r="K18" s="20">
        <v>40.941524425600001</v>
      </c>
      <c r="L18" s="24"/>
      <c r="M18" s="19">
        <f t="shared" si="0"/>
        <v>-40.941524425600001</v>
      </c>
      <c r="N18" s="92"/>
      <c r="O18" s="3"/>
      <c r="P18" s="3" t="s">
        <v>1768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18.3827444671</v>
      </c>
      <c r="W18" s="4">
        <v>0</v>
      </c>
      <c r="X18" s="4">
        <v>0</v>
      </c>
      <c r="Y18" s="92">
        <v>18.3827444671</v>
      </c>
    </row>
    <row r="19" spans="1:25" ht="21" x14ac:dyDescent="0.35">
      <c r="A19" s="3" t="s">
        <v>1769</v>
      </c>
      <c r="B19" s="3"/>
      <c r="C19" s="4">
        <v>85.217101445600008</v>
      </c>
      <c r="D19" s="4">
        <v>555.92718768880013</v>
      </c>
      <c r="E19" s="4">
        <v>0</v>
      </c>
      <c r="F19" s="4">
        <v>0</v>
      </c>
      <c r="G19" s="4">
        <v>0</v>
      </c>
      <c r="H19" s="4">
        <v>612.38623835760006</v>
      </c>
      <c r="I19" s="4">
        <v>68.75</v>
      </c>
      <c r="J19" s="4">
        <v>87.5</v>
      </c>
      <c r="K19" s="20">
        <v>1409.7805274919999</v>
      </c>
      <c r="L19" s="24">
        <v>4720</v>
      </c>
      <c r="M19" s="19">
        <f t="shared" si="0"/>
        <v>3310.2194725079999</v>
      </c>
      <c r="N19" s="92"/>
      <c r="O19" s="3" t="s">
        <v>1769</v>
      </c>
      <c r="P19" s="3"/>
      <c r="Q19" s="4">
        <v>44.568544056</v>
      </c>
      <c r="R19" s="4">
        <v>290.74991916120001</v>
      </c>
      <c r="S19" s="4">
        <v>0</v>
      </c>
      <c r="T19" s="4">
        <v>0</v>
      </c>
      <c r="U19" s="4">
        <v>0</v>
      </c>
      <c r="V19" s="4">
        <v>274.96142102240003</v>
      </c>
      <c r="W19" s="4">
        <v>30.868749999999999</v>
      </c>
      <c r="X19" s="4">
        <v>39.287499999999994</v>
      </c>
      <c r="Y19" s="92">
        <v>680.43613423959994</v>
      </c>
    </row>
    <row r="20" spans="1:25" ht="21" x14ac:dyDescent="0.35">
      <c r="A20" s="3" t="s">
        <v>1770</v>
      </c>
      <c r="B20" s="3" t="s">
        <v>1771</v>
      </c>
      <c r="C20" s="4">
        <v>104.182368353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87.5</v>
      </c>
      <c r="K20" s="20">
        <v>191.68236835300002</v>
      </c>
      <c r="L20" s="24"/>
      <c r="M20" s="19">
        <f t="shared" si="0"/>
        <v>-191.68236835300002</v>
      </c>
      <c r="N20" s="92"/>
      <c r="O20" s="3" t="s">
        <v>1770</v>
      </c>
      <c r="P20" s="3" t="s">
        <v>1771</v>
      </c>
      <c r="Q20" s="4">
        <v>54.4873786486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39.287499999999994</v>
      </c>
      <c r="Y20" s="92">
        <v>93.774878648599994</v>
      </c>
    </row>
    <row r="21" spans="1:25" ht="21" x14ac:dyDescent="0.35">
      <c r="A21" s="3"/>
      <c r="B21" s="3" t="s">
        <v>1770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52.739317105799998</v>
      </c>
      <c r="I21" s="4">
        <v>16.245781249979999</v>
      </c>
      <c r="J21" s="4">
        <v>313.68792515765</v>
      </c>
      <c r="K21" s="20">
        <v>382.67302351343</v>
      </c>
      <c r="L21" s="24"/>
      <c r="M21" s="19">
        <f t="shared" si="0"/>
        <v>-382.67302351343</v>
      </c>
      <c r="N21" s="92"/>
      <c r="O21" s="3"/>
      <c r="P21" s="3" t="s">
        <v>1770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23.679953380500002</v>
      </c>
      <c r="W21" s="4">
        <v>7.2943557812400002</v>
      </c>
      <c r="X21" s="4">
        <v>140.84587839578901</v>
      </c>
      <c r="Y21" s="92">
        <v>171.82018755752901</v>
      </c>
    </row>
    <row r="22" spans="1:25" ht="21" x14ac:dyDescent="0.35">
      <c r="A22" s="3"/>
      <c r="B22" s="3" t="s">
        <v>1772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122.625</v>
      </c>
      <c r="I22" s="4">
        <v>0</v>
      </c>
      <c r="J22" s="4">
        <v>0</v>
      </c>
      <c r="K22" s="20">
        <v>122.625</v>
      </c>
      <c r="L22" s="24"/>
      <c r="M22" s="19">
        <f t="shared" si="0"/>
        <v>-122.625</v>
      </c>
      <c r="N22" s="92"/>
      <c r="O22" s="3"/>
      <c r="P22" s="3" t="s">
        <v>1772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55.058624999999999</v>
      </c>
      <c r="W22" s="4">
        <v>0</v>
      </c>
      <c r="X22" s="4">
        <v>0</v>
      </c>
      <c r="Y22" s="92">
        <v>55.058624999999999</v>
      </c>
    </row>
    <row r="23" spans="1:25" ht="21" x14ac:dyDescent="0.35">
      <c r="A23" s="3"/>
      <c r="B23" s="3" t="s">
        <v>1773</v>
      </c>
      <c r="C23" s="4">
        <v>73.629554263900005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74.845746273000003</v>
      </c>
      <c r="K23" s="20">
        <v>148.47530053690002</v>
      </c>
      <c r="L23" s="24"/>
      <c r="M23" s="19">
        <f t="shared" si="0"/>
        <v>-148.47530053690002</v>
      </c>
      <c r="N23" s="92"/>
      <c r="O23" s="3"/>
      <c r="P23" s="3" t="s">
        <v>1773</v>
      </c>
      <c r="Q23" s="4">
        <v>38.50825687999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33.6057400766</v>
      </c>
      <c r="Y23" s="92">
        <v>72.11399695659</v>
      </c>
    </row>
    <row r="24" spans="1:25" ht="21" x14ac:dyDescent="0.35">
      <c r="A24" s="3"/>
      <c r="B24" s="3" t="s">
        <v>1468</v>
      </c>
      <c r="C24" s="4">
        <v>46.540665638800007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20">
        <v>46.540665638800007</v>
      </c>
      <c r="L24" s="24"/>
      <c r="M24" s="19">
        <f t="shared" si="0"/>
        <v>-46.540665638800007</v>
      </c>
      <c r="N24" s="92"/>
      <c r="O24" s="3"/>
      <c r="P24" s="3" t="s">
        <v>1468</v>
      </c>
      <c r="Q24" s="4">
        <v>24.340768129119997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92">
        <v>24.340768129119997</v>
      </c>
    </row>
    <row r="25" spans="1:25" ht="21" x14ac:dyDescent="0.35">
      <c r="A25" s="3"/>
      <c r="B25" s="3" t="s">
        <v>1774</v>
      </c>
      <c r="C25" s="4">
        <v>19.687494375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43.75</v>
      </c>
      <c r="K25" s="20">
        <v>63.437494375</v>
      </c>
      <c r="L25" s="24"/>
      <c r="M25" s="19">
        <f t="shared" si="0"/>
        <v>-63.437494375</v>
      </c>
      <c r="N25" s="92"/>
      <c r="O25" s="3"/>
      <c r="P25" s="3" t="s">
        <v>1774</v>
      </c>
      <c r="Q25" s="4">
        <v>10.2965595581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19.643750000000001</v>
      </c>
      <c r="Y25" s="92">
        <v>29.940309558100001</v>
      </c>
    </row>
    <row r="26" spans="1:25" ht="21" x14ac:dyDescent="0.35">
      <c r="A26" s="3"/>
      <c r="B26" s="3" t="s">
        <v>1775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113.5672104617</v>
      </c>
      <c r="I26" s="4">
        <v>18.75</v>
      </c>
      <c r="J26" s="4">
        <v>434.57067611702996</v>
      </c>
      <c r="K26" s="20">
        <v>566.88788657872999</v>
      </c>
      <c r="L26" s="24"/>
      <c r="M26" s="19">
        <f t="shared" si="0"/>
        <v>-566.88788657872999</v>
      </c>
      <c r="N26" s="92"/>
      <c r="O26" s="3"/>
      <c r="P26" s="3" t="s">
        <v>1775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50.991677497300003</v>
      </c>
      <c r="W26" s="4">
        <v>8.4187499999999993</v>
      </c>
      <c r="X26" s="4">
        <v>195.12223357659008</v>
      </c>
      <c r="Y26" s="92">
        <v>254.5326610738901</v>
      </c>
    </row>
    <row r="27" spans="1:25" ht="21" x14ac:dyDescent="0.35">
      <c r="A27" s="3" t="s">
        <v>1776</v>
      </c>
      <c r="B27" s="3"/>
      <c r="C27" s="4">
        <v>244.04008263070003</v>
      </c>
      <c r="D27" s="4">
        <v>0</v>
      </c>
      <c r="E27" s="4">
        <v>0</v>
      </c>
      <c r="F27" s="4">
        <v>0</v>
      </c>
      <c r="G27" s="4">
        <v>0</v>
      </c>
      <c r="H27" s="4">
        <v>288.93152756749998</v>
      </c>
      <c r="I27" s="4">
        <v>34.995781249979999</v>
      </c>
      <c r="J27" s="4">
        <v>954.35434754767994</v>
      </c>
      <c r="K27" s="20">
        <v>1522.32173899586</v>
      </c>
      <c r="L27" s="24">
        <v>47700</v>
      </c>
      <c r="M27" s="19">
        <f t="shared" si="0"/>
        <v>46177.678261004141</v>
      </c>
      <c r="N27" s="92"/>
      <c r="O27" s="3" t="s">
        <v>1776</v>
      </c>
      <c r="P27" s="3"/>
      <c r="Q27" s="4">
        <v>127.63296321580999</v>
      </c>
      <c r="R27" s="4">
        <v>0</v>
      </c>
      <c r="S27" s="4">
        <v>0</v>
      </c>
      <c r="T27" s="4">
        <v>0</v>
      </c>
      <c r="U27" s="4">
        <v>0</v>
      </c>
      <c r="V27" s="4">
        <v>129.7302558778</v>
      </c>
      <c r="W27" s="4">
        <v>15.713105781239999</v>
      </c>
      <c r="X27" s="4">
        <v>428.5051020489791</v>
      </c>
      <c r="Y27" s="92">
        <v>701.5814269238291</v>
      </c>
    </row>
    <row r="28" spans="1:25" ht="21" x14ac:dyDescent="0.35">
      <c r="A28" s="3" t="s">
        <v>554</v>
      </c>
      <c r="B28" s="3" t="s">
        <v>1777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313.12027307992003</v>
      </c>
      <c r="J28" s="4">
        <v>0</v>
      </c>
      <c r="K28" s="20">
        <v>313.12027307992003</v>
      </c>
      <c r="L28" s="24"/>
      <c r="M28" s="19">
        <f t="shared" si="0"/>
        <v>-313.12027307992003</v>
      </c>
      <c r="N28" s="92"/>
      <c r="O28" s="3" t="s">
        <v>554</v>
      </c>
      <c r="P28" s="3" t="s">
        <v>1777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140.59100261288</v>
      </c>
      <c r="X28" s="4">
        <v>0</v>
      </c>
      <c r="Y28" s="92">
        <v>140.59100261288</v>
      </c>
    </row>
    <row r="29" spans="1:25" ht="21" x14ac:dyDescent="0.35">
      <c r="A29" s="3" t="s">
        <v>1778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313.12027307992003</v>
      </c>
      <c r="J29" s="4">
        <v>0</v>
      </c>
      <c r="K29" s="20">
        <v>313.12027307992003</v>
      </c>
      <c r="L29" s="24">
        <v>5640</v>
      </c>
      <c r="M29" s="19">
        <f t="shared" si="0"/>
        <v>5326.8797269200804</v>
      </c>
      <c r="N29" s="92"/>
      <c r="O29" s="3" t="s">
        <v>1778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140.59100261288</v>
      </c>
      <c r="X29" s="4">
        <v>0</v>
      </c>
      <c r="Y29" s="92">
        <v>140.59100261288</v>
      </c>
    </row>
    <row r="30" spans="1:25" ht="21" x14ac:dyDescent="0.35">
      <c r="A30" s="3" t="s">
        <v>1779</v>
      </c>
      <c r="B30" s="3" t="s">
        <v>1780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87.5</v>
      </c>
      <c r="J30" s="4">
        <v>0</v>
      </c>
      <c r="K30" s="20">
        <v>87.5</v>
      </c>
      <c r="L30" s="24"/>
      <c r="M30" s="19">
        <f t="shared" si="0"/>
        <v>-87.5</v>
      </c>
      <c r="N30" s="92"/>
      <c r="O30" s="3" t="s">
        <v>1779</v>
      </c>
      <c r="P30" s="3" t="s">
        <v>1780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39.287500000000001</v>
      </c>
      <c r="X30" s="4">
        <v>0</v>
      </c>
      <c r="Y30" s="92">
        <v>39.287500000000001</v>
      </c>
    </row>
    <row r="31" spans="1:25" ht="21" x14ac:dyDescent="0.35">
      <c r="A31" s="3"/>
      <c r="B31" s="3" t="s">
        <v>1781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31.25</v>
      </c>
      <c r="K31" s="20">
        <v>31.25</v>
      </c>
      <c r="L31" s="24"/>
      <c r="M31" s="19">
        <f t="shared" si="0"/>
        <v>-31.25</v>
      </c>
      <c r="N31" s="92"/>
      <c r="O31" s="3"/>
      <c r="P31" s="3" t="s">
        <v>1781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14.03125</v>
      </c>
      <c r="Y31" s="92">
        <v>14.03125</v>
      </c>
    </row>
    <row r="32" spans="1:25" ht="21" x14ac:dyDescent="0.35">
      <c r="A32" s="3"/>
      <c r="B32" s="3" t="s">
        <v>1782</v>
      </c>
      <c r="C32" s="4">
        <v>165.75353236340001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43.75</v>
      </c>
      <c r="J32" s="4">
        <v>72.778670312499997</v>
      </c>
      <c r="K32" s="20">
        <v>282.28220267590001</v>
      </c>
      <c r="L32" s="24"/>
      <c r="M32" s="19">
        <f t="shared" si="0"/>
        <v>-282.28220267590001</v>
      </c>
      <c r="N32" s="92"/>
      <c r="O32" s="3"/>
      <c r="P32" s="3" t="s">
        <v>1782</v>
      </c>
      <c r="Q32" s="4">
        <v>86.689097426000004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19.643749999999997</v>
      </c>
      <c r="X32" s="4">
        <v>32.677622970309997</v>
      </c>
      <c r="Y32" s="92">
        <v>139.01047039630998</v>
      </c>
    </row>
    <row r="33" spans="1:25" ht="21" x14ac:dyDescent="0.35">
      <c r="A33" s="3"/>
      <c r="B33" s="3" t="s">
        <v>1783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25</v>
      </c>
      <c r="J33" s="4">
        <v>0</v>
      </c>
      <c r="K33" s="20">
        <v>25</v>
      </c>
      <c r="L33" s="24"/>
      <c r="M33" s="19">
        <f t="shared" si="0"/>
        <v>-25</v>
      </c>
      <c r="N33" s="92"/>
      <c r="O33" s="3"/>
      <c r="P33" s="3" t="s">
        <v>1783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11.225</v>
      </c>
      <c r="X33" s="4">
        <v>0</v>
      </c>
      <c r="Y33" s="92">
        <v>11.225</v>
      </c>
    </row>
    <row r="34" spans="1:25" ht="21" x14ac:dyDescent="0.35">
      <c r="A34" s="3"/>
      <c r="B34" s="3" t="s">
        <v>1784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68.75</v>
      </c>
      <c r="J34" s="4">
        <v>37.5</v>
      </c>
      <c r="K34" s="20">
        <v>106.25</v>
      </c>
      <c r="L34" s="24"/>
      <c r="M34" s="19">
        <f t="shared" si="0"/>
        <v>-106.25</v>
      </c>
      <c r="N34" s="92"/>
      <c r="O34" s="3"/>
      <c r="P34" s="3" t="s">
        <v>1784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30.868749999999995</v>
      </c>
      <c r="X34" s="4">
        <v>16.837499999999999</v>
      </c>
      <c r="Y34" s="92">
        <v>47.706249999999997</v>
      </c>
    </row>
    <row r="35" spans="1:25" ht="21" x14ac:dyDescent="0.35">
      <c r="A35" s="3"/>
      <c r="B35" s="3" t="s">
        <v>1785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14.92290375</v>
      </c>
      <c r="I35" s="4">
        <v>0</v>
      </c>
      <c r="J35" s="4">
        <v>15.3441743535</v>
      </c>
      <c r="K35" s="20">
        <v>30.267078103499998</v>
      </c>
      <c r="L35" s="24"/>
      <c r="M35" s="19">
        <f t="shared" si="0"/>
        <v>-30.267078103499998</v>
      </c>
      <c r="N35" s="92"/>
      <c r="O35" s="3"/>
      <c r="P35" s="3" t="s">
        <v>1785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6.7003837837500004</v>
      </c>
      <c r="W35" s="4">
        <v>0</v>
      </c>
      <c r="X35" s="4">
        <v>6.8895342847199998</v>
      </c>
      <c r="Y35" s="92">
        <v>13.58991806847</v>
      </c>
    </row>
    <row r="36" spans="1:25" ht="21" x14ac:dyDescent="0.35">
      <c r="A36" s="3"/>
      <c r="B36" s="3" t="s">
        <v>599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18.75</v>
      </c>
      <c r="K36" s="20">
        <v>18.75</v>
      </c>
      <c r="L36" s="24"/>
      <c r="M36" s="19">
        <f t="shared" si="0"/>
        <v>-18.75</v>
      </c>
      <c r="N36" s="92"/>
      <c r="O36" s="3"/>
      <c r="P36" s="3" t="s">
        <v>599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8.4187499999999993</v>
      </c>
      <c r="Y36" s="92">
        <v>8.4187499999999993</v>
      </c>
    </row>
    <row r="37" spans="1:25" ht="21" x14ac:dyDescent="0.35">
      <c r="A37" s="3"/>
      <c r="B37" s="3" t="s">
        <v>1786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43.75</v>
      </c>
      <c r="J37" s="4">
        <v>0</v>
      </c>
      <c r="K37" s="20">
        <v>43.75</v>
      </c>
      <c r="L37" s="24"/>
      <c r="M37" s="19">
        <f t="shared" si="0"/>
        <v>-43.75</v>
      </c>
      <c r="N37" s="92"/>
      <c r="O37" s="3"/>
      <c r="P37" s="3" t="s">
        <v>1786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19.643750000000001</v>
      </c>
      <c r="X37" s="4">
        <v>0</v>
      </c>
      <c r="Y37" s="92">
        <v>19.643750000000001</v>
      </c>
    </row>
    <row r="38" spans="1:25" ht="21" x14ac:dyDescent="0.35">
      <c r="A38" s="3"/>
      <c r="B38" s="3" t="s">
        <v>1787</v>
      </c>
      <c r="C38" s="4">
        <v>66.492310282600002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25</v>
      </c>
      <c r="J38" s="4">
        <v>0</v>
      </c>
      <c r="K38" s="20">
        <v>91.492310282600002</v>
      </c>
      <c r="L38" s="24"/>
      <c r="M38" s="19">
        <f t="shared" si="0"/>
        <v>-91.492310282600002</v>
      </c>
      <c r="N38" s="92"/>
      <c r="O38" s="3"/>
      <c r="P38" s="3" t="s">
        <v>1787</v>
      </c>
      <c r="Q38" s="4">
        <v>34.775478277799998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11.225</v>
      </c>
      <c r="X38" s="4">
        <v>0</v>
      </c>
      <c r="Y38" s="92">
        <v>46.000478277799999</v>
      </c>
    </row>
    <row r="39" spans="1:25" ht="21" x14ac:dyDescent="0.35">
      <c r="A39" s="3" t="s">
        <v>1788</v>
      </c>
      <c r="B39" s="3"/>
      <c r="C39" s="4">
        <v>232.24584264600003</v>
      </c>
      <c r="D39" s="4">
        <v>0</v>
      </c>
      <c r="E39" s="4">
        <v>0</v>
      </c>
      <c r="F39" s="4">
        <v>0</v>
      </c>
      <c r="G39" s="4">
        <v>0</v>
      </c>
      <c r="H39" s="4">
        <v>14.92290375</v>
      </c>
      <c r="I39" s="4">
        <v>293.75</v>
      </c>
      <c r="J39" s="4">
        <v>175.62284466599999</v>
      </c>
      <c r="K39" s="20">
        <v>716.54159106199995</v>
      </c>
      <c r="L39" s="24">
        <v>55000</v>
      </c>
      <c r="M39" s="19">
        <f t="shared" si="0"/>
        <v>54283.458408938001</v>
      </c>
      <c r="N39" s="92"/>
      <c r="O39" s="3" t="s">
        <v>1788</v>
      </c>
      <c r="P39" s="3"/>
      <c r="Q39" s="4">
        <v>121.46457570379999</v>
      </c>
      <c r="R39" s="4">
        <v>0</v>
      </c>
      <c r="S39" s="4">
        <v>0</v>
      </c>
      <c r="T39" s="4">
        <v>0</v>
      </c>
      <c r="U39" s="4">
        <v>0</v>
      </c>
      <c r="V39" s="4">
        <v>6.7003837837500004</v>
      </c>
      <c r="W39" s="4">
        <v>131.89374999999998</v>
      </c>
      <c r="X39" s="4">
        <v>78.854657255030006</v>
      </c>
      <c r="Y39" s="92">
        <v>338.91336674258002</v>
      </c>
    </row>
    <row r="40" spans="1:25" ht="21" x14ac:dyDescent="0.35">
      <c r="A40" s="3" t="s">
        <v>1789</v>
      </c>
      <c r="B40" s="3" t="s">
        <v>1790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5.6297269200800004</v>
      </c>
      <c r="J40" s="4">
        <v>0</v>
      </c>
      <c r="K40" s="20">
        <v>5.6297269200800004</v>
      </c>
      <c r="L40" s="24"/>
      <c r="M40" s="19">
        <f t="shared" si="0"/>
        <v>-5.6297269200800004</v>
      </c>
      <c r="N40" s="92"/>
      <c r="O40" s="3" t="s">
        <v>1789</v>
      </c>
      <c r="P40" s="3" t="s">
        <v>1790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2.5277473871199998</v>
      </c>
      <c r="X40" s="4">
        <v>0</v>
      </c>
      <c r="Y40" s="92">
        <v>2.5277473871199998</v>
      </c>
    </row>
    <row r="41" spans="1:25" ht="21" x14ac:dyDescent="0.35">
      <c r="A41" s="3" t="s">
        <v>1791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5.6297269200800004</v>
      </c>
      <c r="J41" s="4">
        <v>0</v>
      </c>
      <c r="K41" s="20">
        <v>5.6297269200800004</v>
      </c>
      <c r="L41" s="24">
        <v>1350</v>
      </c>
      <c r="M41" s="19">
        <f t="shared" si="0"/>
        <v>1344.37027307992</v>
      </c>
      <c r="N41" s="92"/>
      <c r="O41" s="3" t="s">
        <v>1791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2.5277473871199998</v>
      </c>
      <c r="X41" s="4">
        <v>0</v>
      </c>
      <c r="Y41" s="92">
        <v>2.5277473871199998</v>
      </c>
    </row>
    <row r="42" spans="1:25" ht="21" x14ac:dyDescent="0.35">
      <c r="A42" s="3" t="s">
        <v>1792</v>
      </c>
      <c r="B42" s="3" t="s">
        <v>1793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43.75</v>
      </c>
      <c r="J42" s="4">
        <v>0</v>
      </c>
      <c r="K42" s="20">
        <v>43.75</v>
      </c>
      <c r="L42" s="24"/>
      <c r="M42" s="19">
        <f t="shared" si="0"/>
        <v>-43.75</v>
      </c>
      <c r="N42" s="92"/>
      <c r="O42" s="3" t="s">
        <v>1792</v>
      </c>
      <c r="P42" s="3" t="s">
        <v>1793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19.643749999999997</v>
      </c>
      <c r="X42" s="4">
        <v>0</v>
      </c>
      <c r="Y42" s="92">
        <v>19.643749999999997</v>
      </c>
    </row>
    <row r="43" spans="1:25" ht="21" x14ac:dyDescent="0.35">
      <c r="A43" s="3" t="s">
        <v>1794</v>
      </c>
      <c r="B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43.75</v>
      </c>
      <c r="J43" s="4">
        <v>0</v>
      </c>
      <c r="K43" s="20">
        <v>43.75</v>
      </c>
      <c r="L43" s="24">
        <v>4520</v>
      </c>
      <c r="M43" s="19">
        <f t="shared" si="0"/>
        <v>4476.25</v>
      </c>
      <c r="N43" s="92"/>
      <c r="O43" s="3" t="s">
        <v>1794</v>
      </c>
      <c r="P43" s="3"/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19.643749999999997</v>
      </c>
      <c r="X43" s="4">
        <v>0</v>
      </c>
      <c r="Y43" s="92">
        <v>19.643749999999997</v>
      </c>
    </row>
    <row r="44" spans="1:25" ht="21" x14ac:dyDescent="0.35">
      <c r="A44" s="3" t="s">
        <v>1795</v>
      </c>
      <c r="B44" s="3" t="s">
        <v>1289</v>
      </c>
      <c r="C44" s="4">
        <v>54.348864554999999</v>
      </c>
      <c r="D44" s="4">
        <v>0</v>
      </c>
      <c r="E44" s="4">
        <v>0</v>
      </c>
      <c r="F44" s="4">
        <v>0</v>
      </c>
      <c r="G44" s="4">
        <v>0</v>
      </c>
      <c r="H44" s="4">
        <v>1116.7549026454003</v>
      </c>
      <c r="I44" s="4">
        <v>149.95467210539999</v>
      </c>
      <c r="J44" s="4">
        <v>0</v>
      </c>
      <c r="K44" s="20">
        <v>1321.0584393058004</v>
      </c>
      <c r="L44" s="24"/>
      <c r="M44" s="19">
        <f t="shared" si="0"/>
        <v>-1321.0584393058004</v>
      </c>
      <c r="N44" s="92"/>
      <c r="O44" s="3" t="s">
        <v>1795</v>
      </c>
      <c r="P44" s="3" t="s">
        <v>1289</v>
      </c>
      <c r="Q44" s="4">
        <v>28.4244561623</v>
      </c>
      <c r="R44" s="4">
        <v>0</v>
      </c>
      <c r="S44" s="4">
        <v>0</v>
      </c>
      <c r="T44" s="4">
        <v>0</v>
      </c>
      <c r="U44" s="4">
        <v>0</v>
      </c>
      <c r="V44" s="4">
        <v>501.42295128793</v>
      </c>
      <c r="W44" s="4">
        <v>67.329647775319998</v>
      </c>
      <c r="X44" s="4">
        <v>0</v>
      </c>
      <c r="Y44" s="92">
        <v>597.17705522555002</v>
      </c>
    </row>
    <row r="45" spans="1:25" ht="21" x14ac:dyDescent="0.35">
      <c r="A45" s="3"/>
      <c r="B45" s="3" t="s">
        <v>1796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12.5</v>
      </c>
      <c r="J45" s="4">
        <v>0</v>
      </c>
      <c r="K45" s="20">
        <v>12.5</v>
      </c>
      <c r="L45" s="24"/>
      <c r="M45" s="19">
        <f t="shared" si="0"/>
        <v>-12.5</v>
      </c>
      <c r="N45" s="92"/>
      <c r="O45" s="3"/>
      <c r="P45" s="3" t="s">
        <v>1796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5.6124999999999998</v>
      </c>
      <c r="X45" s="4">
        <v>0</v>
      </c>
      <c r="Y45" s="92">
        <v>5.6124999999999998</v>
      </c>
    </row>
    <row r="46" spans="1:25" ht="21" x14ac:dyDescent="0.35">
      <c r="A46" s="3"/>
      <c r="B46" s="3" t="s">
        <v>1797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37.5</v>
      </c>
      <c r="J46" s="4">
        <v>0</v>
      </c>
      <c r="K46" s="20">
        <v>37.5</v>
      </c>
      <c r="L46" s="24"/>
      <c r="M46" s="19">
        <f t="shared" si="0"/>
        <v>-37.5</v>
      </c>
      <c r="N46" s="92"/>
      <c r="O46" s="3"/>
      <c r="P46" s="3" t="s">
        <v>1797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16.837499999999999</v>
      </c>
      <c r="X46" s="4">
        <v>0</v>
      </c>
      <c r="Y46" s="92">
        <v>16.837499999999999</v>
      </c>
    </row>
    <row r="47" spans="1:25" ht="21" x14ac:dyDescent="0.35">
      <c r="A47" s="3"/>
      <c r="B47" s="3" t="s">
        <v>1798</v>
      </c>
      <c r="C47" s="4">
        <v>59.0661803709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20">
        <v>59.0661803709</v>
      </c>
      <c r="L47" s="24"/>
      <c r="M47" s="19">
        <f t="shared" si="0"/>
        <v>-59.0661803709</v>
      </c>
      <c r="N47" s="92"/>
      <c r="O47" s="3"/>
      <c r="P47" s="3" t="s">
        <v>1798</v>
      </c>
      <c r="Q47" s="4">
        <v>30.891612334000001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92">
        <v>30.891612334000001</v>
      </c>
    </row>
    <row r="48" spans="1:25" ht="21" x14ac:dyDescent="0.35">
      <c r="A48" s="3" t="s">
        <v>1799</v>
      </c>
      <c r="B48" s="3"/>
      <c r="C48" s="4">
        <v>113.41504492589999</v>
      </c>
      <c r="D48" s="4">
        <v>0</v>
      </c>
      <c r="E48" s="4">
        <v>0</v>
      </c>
      <c r="F48" s="4">
        <v>0</v>
      </c>
      <c r="G48" s="4">
        <v>0</v>
      </c>
      <c r="H48" s="4">
        <v>1116.7549026454003</v>
      </c>
      <c r="I48" s="4">
        <v>199.95467210539999</v>
      </c>
      <c r="J48" s="4">
        <v>0</v>
      </c>
      <c r="K48" s="20">
        <v>1430.1246196767004</v>
      </c>
      <c r="L48" s="24">
        <v>24220</v>
      </c>
      <c r="M48" s="19">
        <f t="shared" si="0"/>
        <v>22789.875380323301</v>
      </c>
      <c r="N48" s="92"/>
      <c r="O48" s="3" t="s">
        <v>1799</v>
      </c>
      <c r="P48" s="3"/>
      <c r="Q48" s="4">
        <v>59.316068496300005</v>
      </c>
      <c r="R48" s="4">
        <v>0</v>
      </c>
      <c r="S48" s="4">
        <v>0</v>
      </c>
      <c r="T48" s="4">
        <v>0</v>
      </c>
      <c r="U48" s="4">
        <v>0</v>
      </c>
      <c r="V48" s="4">
        <v>501.42295128793</v>
      </c>
      <c r="W48" s="4">
        <v>89.779647775320001</v>
      </c>
      <c r="X48" s="4">
        <v>0</v>
      </c>
      <c r="Y48" s="92">
        <v>650.51866755954995</v>
      </c>
    </row>
    <row r="49" spans="1:25" ht="21" x14ac:dyDescent="0.35">
      <c r="A49" s="3" t="s">
        <v>689</v>
      </c>
      <c r="B49" s="3" t="s">
        <v>1800</v>
      </c>
      <c r="C49" s="4">
        <v>1397.3878020563</v>
      </c>
      <c r="D49" s="4">
        <v>0</v>
      </c>
      <c r="E49" s="4">
        <v>0</v>
      </c>
      <c r="F49" s="4">
        <v>0</v>
      </c>
      <c r="G49" s="4">
        <v>544.81233559786995</v>
      </c>
      <c r="H49" s="4">
        <v>113.27123019</v>
      </c>
      <c r="I49" s="4">
        <v>0</v>
      </c>
      <c r="J49" s="4">
        <v>49.036478125000002</v>
      </c>
      <c r="K49" s="20">
        <v>2104.5078459691699</v>
      </c>
      <c r="L49" s="24"/>
      <c r="M49" s="19">
        <f t="shared" si="0"/>
        <v>-2104.5078459691699</v>
      </c>
      <c r="N49" s="92"/>
      <c r="O49" s="3" t="s">
        <v>689</v>
      </c>
      <c r="P49" s="3" t="s">
        <v>1800</v>
      </c>
      <c r="Q49" s="4">
        <v>730.83382047496991</v>
      </c>
      <c r="R49" s="4">
        <v>0</v>
      </c>
      <c r="S49" s="4">
        <v>0</v>
      </c>
      <c r="T49" s="4">
        <v>0</v>
      </c>
      <c r="U49" s="4">
        <v>244.62073868344001</v>
      </c>
      <c r="V49" s="4">
        <v>50.858782355300001</v>
      </c>
      <c r="W49" s="4">
        <v>0</v>
      </c>
      <c r="X49" s="4">
        <v>22.01737867812</v>
      </c>
      <c r="Y49" s="92">
        <v>1048.3307201918299</v>
      </c>
    </row>
    <row r="50" spans="1:25" ht="21" x14ac:dyDescent="0.35">
      <c r="A50" s="3"/>
      <c r="B50" s="3" t="s">
        <v>1801</v>
      </c>
      <c r="C50" s="4">
        <v>0</v>
      </c>
      <c r="D50" s="4">
        <v>0</v>
      </c>
      <c r="E50" s="4">
        <v>0</v>
      </c>
      <c r="F50" s="4">
        <v>0</v>
      </c>
      <c r="G50" s="4">
        <v>722.79905301740007</v>
      </c>
      <c r="H50" s="4">
        <v>222.50006486183997</v>
      </c>
      <c r="I50" s="4">
        <v>120.68016245711999</v>
      </c>
      <c r="J50" s="4">
        <v>0</v>
      </c>
      <c r="K50" s="20">
        <v>1065.97928033636</v>
      </c>
      <c r="L50" s="24"/>
      <c r="M50" s="19">
        <f t="shared" si="0"/>
        <v>-1065.97928033636</v>
      </c>
      <c r="N50" s="92"/>
      <c r="O50" s="3"/>
      <c r="P50" s="3" t="s">
        <v>1801</v>
      </c>
      <c r="Q50" s="4">
        <v>0</v>
      </c>
      <c r="R50" s="4">
        <v>0</v>
      </c>
      <c r="S50" s="4">
        <v>0</v>
      </c>
      <c r="T50" s="4">
        <v>0</v>
      </c>
      <c r="U50" s="4">
        <v>324.53677480530001</v>
      </c>
      <c r="V50" s="4">
        <v>99.902529122960004</v>
      </c>
      <c r="W50" s="4">
        <v>54.185392943219995</v>
      </c>
      <c r="X50" s="4">
        <v>0</v>
      </c>
      <c r="Y50" s="92">
        <v>478.62469687148001</v>
      </c>
    </row>
    <row r="51" spans="1:25" ht="21" x14ac:dyDescent="0.35">
      <c r="A51" s="3"/>
      <c r="B51" s="3" t="s">
        <v>1046</v>
      </c>
      <c r="C51" s="4">
        <v>735.25503280229987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87.5</v>
      </c>
      <c r="J51" s="4">
        <v>487.5</v>
      </c>
      <c r="K51" s="20">
        <v>1310.2550328022999</v>
      </c>
      <c r="L51" s="24"/>
      <c r="M51" s="19">
        <f t="shared" si="0"/>
        <v>-1310.2550328022999</v>
      </c>
      <c r="N51" s="92"/>
      <c r="O51" s="3"/>
      <c r="P51" s="3" t="s">
        <v>1046</v>
      </c>
      <c r="Q51" s="4">
        <v>384.53838215559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39.287499999999994</v>
      </c>
      <c r="X51" s="4">
        <v>218.88750000000002</v>
      </c>
      <c r="Y51" s="92">
        <v>642.71338215559001</v>
      </c>
    </row>
    <row r="52" spans="1:25" ht="21" x14ac:dyDescent="0.35">
      <c r="A52" s="3"/>
      <c r="B52" s="3" t="s">
        <v>1802</v>
      </c>
      <c r="C52" s="4">
        <v>87.55617460580001</v>
      </c>
      <c r="D52" s="4">
        <v>0</v>
      </c>
      <c r="E52" s="4">
        <v>0</v>
      </c>
      <c r="F52" s="4">
        <v>0</v>
      </c>
      <c r="G52" s="4">
        <v>782.30760205628997</v>
      </c>
      <c r="H52" s="4">
        <v>0</v>
      </c>
      <c r="I52" s="4">
        <v>0</v>
      </c>
      <c r="J52" s="4">
        <v>0</v>
      </c>
      <c r="K52" s="20">
        <v>869.86377666209</v>
      </c>
      <c r="L52" s="24"/>
      <c r="M52" s="19">
        <f t="shared" si="0"/>
        <v>-869.86377666209</v>
      </c>
      <c r="N52" s="92"/>
      <c r="O52" s="3"/>
      <c r="P52" s="3" t="s">
        <v>1802</v>
      </c>
      <c r="Q52" s="4">
        <v>45.7918793188</v>
      </c>
      <c r="R52" s="4">
        <v>0</v>
      </c>
      <c r="S52" s="4">
        <v>0</v>
      </c>
      <c r="T52" s="4">
        <v>0</v>
      </c>
      <c r="U52" s="4">
        <v>351.2561133232831</v>
      </c>
      <c r="V52" s="4">
        <v>0</v>
      </c>
      <c r="W52" s="4">
        <v>0</v>
      </c>
      <c r="X52" s="4">
        <v>0</v>
      </c>
      <c r="Y52" s="92">
        <v>397.0479926420831</v>
      </c>
    </row>
    <row r="53" spans="1:25" ht="21" x14ac:dyDescent="0.35">
      <c r="A53" s="3"/>
      <c r="B53" s="3" t="s">
        <v>689</v>
      </c>
      <c r="C53" s="4">
        <v>224.34334060559996</v>
      </c>
      <c r="D53" s="4">
        <v>0</v>
      </c>
      <c r="E53" s="4">
        <v>0</v>
      </c>
      <c r="F53" s="4">
        <v>0</v>
      </c>
      <c r="G53" s="4">
        <v>46.243478749799998</v>
      </c>
      <c r="H53" s="4">
        <v>0</v>
      </c>
      <c r="I53" s="4">
        <v>0</v>
      </c>
      <c r="J53" s="4">
        <v>0</v>
      </c>
      <c r="K53" s="20">
        <v>270.58681935539994</v>
      </c>
      <c r="L53" s="24"/>
      <c r="M53" s="19">
        <f t="shared" si="0"/>
        <v>-270.58681935539994</v>
      </c>
      <c r="N53" s="92"/>
      <c r="O53" s="3"/>
      <c r="P53" s="3" t="s">
        <v>689</v>
      </c>
      <c r="Q53" s="4">
        <v>117.33156713670999</v>
      </c>
      <c r="R53" s="4">
        <v>0</v>
      </c>
      <c r="S53" s="4">
        <v>0</v>
      </c>
      <c r="T53" s="4">
        <v>0</v>
      </c>
      <c r="U53" s="4">
        <v>20.763321958700001</v>
      </c>
      <c r="V53" s="4">
        <v>0</v>
      </c>
      <c r="W53" s="4">
        <v>0</v>
      </c>
      <c r="X53" s="4">
        <v>0</v>
      </c>
      <c r="Y53" s="92">
        <v>138.09488909541</v>
      </c>
    </row>
    <row r="54" spans="1:25" ht="21" x14ac:dyDescent="0.35">
      <c r="A54" s="3"/>
      <c r="B54" s="3" t="s">
        <v>1803</v>
      </c>
      <c r="C54" s="4">
        <v>677.96752075340009</v>
      </c>
      <c r="D54" s="4">
        <v>0</v>
      </c>
      <c r="E54" s="4">
        <v>0</v>
      </c>
      <c r="F54" s="4">
        <v>0</v>
      </c>
      <c r="G54" s="4">
        <v>107.38740343309999</v>
      </c>
      <c r="H54" s="4">
        <v>0</v>
      </c>
      <c r="I54" s="4">
        <v>756.25</v>
      </c>
      <c r="J54" s="4">
        <v>119.6724260955</v>
      </c>
      <c r="K54" s="20">
        <v>1661.277350282</v>
      </c>
      <c r="L54" s="24"/>
      <c r="M54" s="19">
        <f t="shared" si="0"/>
        <v>-1661.277350282</v>
      </c>
      <c r="N54" s="92"/>
      <c r="O54" s="3"/>
      <c r="P54" s="3" t="s">
        <v>1803</v>
      </c>
      <c r="Q54" s="4">
        <v>354.57701335376998</v>
      </c>
      <c r="R54" s="4">
        <v>0</v>
      </c>
      <c r="S54" s="4">
        <v>0</v>
      </c>
      <c r="T54" s="4">
        <v>0</v>
      </c>
      <c r="U54" s="4">
        <v>48.216944141390002</v>
      </c>
      <c r="V54" s="4">
        <v>0</v>
      </c>
      <c r="W54" s="4">
        <v>339.55625000000003</v>
      </c>
      <c r="X54" s="4">
        <v>53.732919316900002</v>
      </c>
      <c r="Y54" s="92">
        <v>796.08312681206007</v>
      </c>
    </row>
    <row r="55" spans="1:25" ht="21" x14ac:dyDescent="0.35">
      <c r="A55" s="3" t="s">
        <v>1804</v>
      </c>
      <c r="B55" s="3"/>
      <c r="C55" s="4">
        <v>3122.5098708234</v>
      </c>
      <c r="D55" s="4">
        <v>0</v>
      </c>
      <c r="E55" s="4">
        <v>0</v>
      </c>
      <c r="F55" s="4">
        <v>0</v>
      </c>
      <c r="G55" s="4">
        <v>2203.5498728544603</v>
      </c>
      <c r="H55" s="4">
        <v>335.77129505183996</v>
      </c>
      <c r="I55" s="4">
        <v>964.43016245711999</v>
      </c>
      <c r="J55" s="4">
        <v>656.20890422050002</v>
      </c>
      <c r="K55" s="20">
        <v>7282.4701054073194</v>
      </c>
      <c r="L55" s="24">
        <v>75820</v>
      </c>
      <c r="M55" s="19">
        <f t="shared" si="0"/>
        <v>68537.529894592677</v>
      </c>
      <c r="N55" s="92"/>
      <c r="O55" s="3" t="s">
        <v>1804</v>
      </c>
      <c r="P55" s="3"/>
      <c r="Q55" s="4">
        <v>1633.0726624398399</v>
      </c>
      <c r="R55" s="4">
        <v>0</v>
      </c>
      <c r="S55" s="4">
        <v>0</v>
      </c>
      <c r="T55" s="4">
        <v>0</v>
      </c>
      <c r="U55" s="4">
        <v>989.39389291211319</v>
      </c>
      <c r="V55" s="4">
        <v>150.76131147826001</v>
      </c>
      <c r="W55" s="4">
        <v>433.02914294321999</v>
      </c>
      <c r="X55" s="4">
        <v>294.63779799502004</v>
      </c>
      <c r="Y55" s="92">
        <v>3500.8948077684531</v>
      </c>
    </row>
    <row r="56" spans="1:25" ht="21" x14ac:dyDescent="0.35">
      <c r="A56" s="3" t="s">
        <v>3465</v>
      </c>
      <c r="B56" s="3"/>
      <c r="C56" s="4"/>
      <c r="D56" s="4"/>
      <c r="E56" s="4"/>
      <c r="F56" s="4"/>
      <c r="G56" s="4"/>
      <c r="H56" s="4"/>
      <c r="I56" s="4"/>
      <c r="J56" s="4"/>
      <c r="K56" s="20"/>
      <c r="L56" s="24"/>
      <c r="M56" s="19">
        <f t="shared" si="0"/>
        <v>0</v>
      </c>
      <c r="N56" s="92"/>
      <c r="O56" s="3" t="s">
        <v>3465</v>
      </c>
      <c r="P56" s="3"/>
      <c r="Q56" s="4"/>
      <c r="R56" s="4"/>
      <c r="S56" s="4"/>
      <c r="T56" s="4"/>
      <c r="U56" s="4"/>
      <c r="V56" s="4"/>
      <c r="W56" s="4"/>
      <c r="X56" s="4"/>
      <c r="Y56" s="92"/>
    </row>
    <row r="57" spans="1:25" ht="21" x14ac:dyDescent="0.35">
      <c r="A57" s="3" t="s">
        <v>3466</v>
      </c>
      <c r="B57" s="3"/>
      <c r="C57" s="4"/>
      <c r="D57" s="4"/>
      <c r="E57" s="4"/>
      <c r="F57" s="4"/>
      <c r="G57" s="4"/>
      <c r="H57" s="4"/>
      <c r="I57" s="4"/>
      <c r="J57" s="4"/>
      <c r="K57" s="20"/>
      <c r="L57" s="24">
        <v>100</v>
      </c>
      <c r="M57" s="19">
        <f t="shared" si="0"/>
        <v>100</v>
      </c>
      <c r="N57" s="92"/>
      <c r="O57" s="3" t="s">
        <v>3466</v>
      </c>
      <c r="P57" s="3"/>
      <c r="Q57" s="4"/>
      <c r="R57" s="4"/>
      <c r="S57" s="4"/>
      <c r="T57" s="4"/>
      <c r="U57" s="4"/>
      <c r="V57" s="4"/>
      <c r="W57" s="4"/>
      <c r="X57" s="4"/>
      <c r="Y57" s="92"/>
    </row>
    <row r="58" spans="1:25" ht="21" x14ac:dyDescent="0.35">
      <c r="A58" s="3" t="s">
        <v>3467</v>
      </c>
      <c r="B58" s="3"/>
      <c r="C58" s="4"/>
      <c r="D58" s="4"/>
      <c r="E58" s="4"/>
      <c r="F58" s="4"/>
      <c r="G58" s="4"/>
      <c r="H58" s="4"/>
      <c r="I58" s="4"/>
      <c r="J58" s="4"/>
      <c r="K58" s="20"/>
      <c r="L58" s="24"/>
      <c r="M58" s="19">
        <f t="shared" si="0"/>
        <v>0</v>
      </c>
      <c r="N58" s="92"/>
      <c r="O58" s="3" t="s">
        <v>3467</v>
      </c>
      <c r="P58" s="3"/>
      <c r="Q58" s="4"/>
      <c r="R58" s="4"/>
      <c r="S58" s="4"/>
      <c r="T58" s="4"/>
      <c r="U58" s="4"/>
      <c r="V58" s="4"/>
      <c r="W58" s="4"/>
      <c r="X58" s="4"/>
      <c r="Y58" s="92"/>
    </row>
    <row r="59" spans="1:25" ht="21" x14ac:dyDescent="0.35">
      <c r="A59" s="3" t="s">
        <v>3468</v>
      </c>
      <c r="B59" s="3"/>
      <c r="C59" s="4"/>
      <c r="D59" s="4"/>
      <c r="E59" s="4"/>
      <c r="F59" s="4"/>
      <c r="G59" s="4"/>
      <c r="H59" s="4"/>
      <c r="I59" s="4"/>
      <c r="J59" s="4"/>
      <c r="K59" s="20"/>
      <c r="L59" s="24">
        <v>9510</v>
      </c>
      <c r="M59" s="19">
        <f t="shared" si="0"/>
        <v>9510</v>
      </c>
      <c r="N59" s="92"/>
      <c r="O59" s="3" t="s">
        <v>3468</v>
      </c>
      <c r="P59" s="3"/>
      <c r="Q59" s="4"/>
      <c r="R59" s="4"/>
      <c r="S59" s="4"/>
      <c r="T59" s="4"/>
      <c r="U59" s="4"/>
      <c r="V59" s="4"/>
      <c r="W59" s="4"/>
      <c r="X59" s="4"/>
      <c r="Y59" s="92"/>
    </row>
    <row r="60" spans="1:25" ht="21" x14ac:dyDescent="0.35">
      <c r="A60" s="3" t="s">
        <v>3469</v>
      </c>
      <c r="B60" s="3"/>
      <c r="C60" s="4"/>
      <c r="D60" s="4"/>
      <c r="E60" s="4"/>
      <c r="F60" s="4"/>
      <c r="G60" s="4"/>
      <c r="H60" s="4"/>
      <c r="I60" s="4"/>
      <c r="J60" s="4"/>
      <c r="K60" s="20"/>
      <c r="L60" s="24"/>
      <c r="M60" s="19">
        <f t="shared" si="0"/>
        <v>0</v>
      </c>
      <c r="N60" s="92"/>
      <c r="O60" s="3" t="s">
        <v>3469</v>
      </c>
      <c r="P60" s="3"/>
      <c r="Q60" s="4"/>
      <c r="R60" s="4"/>
      <c r="S60" s="4"/>
      <c r="T60" s="4"/>
      <c r="U60" s="4"/>
      <c r="V60" s="4"/>
      <c r="W60" s="4"/>
      <c r="X60" s="4"/>
      <c r="Y60" s="92"/>
    </row>
    <row r="61" spans="1:25" ht="21" x14ac:dyDescent="0.35">
      <c r="A61" s="3" t="s">
        <v>3470</v>
      </c>
      <c r="B61" s="3"/>
      <c r="C61" s="4"/>
      <c r="D61" s="4"/>
      <c r="E61" s="4"/>
      <c r="F61" s="4"/>
      <c r="G61" s="4"/>
      <c r="H61" s="4"/>
      <c r="I61" s="4"/>
      <c r="J61" s="4"/>
      <c r="K61" s="20"/>
      <c r="L61" s="24">
        <v>950</v>
      </c>
      <c r="M61" s="19">
        <f t="shared" si="0"/>
        <v>950</v>
      </c>
      <c r="N61" s="92"/>
      <c r="O61" s="3" t="s">
        <v>3470</v>
      </c>
      <c r="P61" s="3"/>
      <c r="Q61" s="4"/>
      <c r="R61" s="4"/>
      <c r="S61" s="4"/>
      <c r="T61" s="4"/>
      <c r="U61" s="4"/>
      <c r="V61" s="4"/>
      <c r="W61" s="4"/>
      <c r="X61" s="4"/>
      <c r="Y61" s="92"/>
    </row>
    <row r="62" spans="1:25" ht="21" x14ac:dyDescent="0.35">
      <c r="A62" s="3" t="s">
        <v>3471</v>
      </c>
      <c r="B62" s="3"/>
      <c r="C62" s="4"/>
      <c r="D62" s="4"/>
      <c r="E62" s="4"/>
      <c r="F62" s="4"/>
      <c r="G62" s="4"/>
      <c r="H62" s="4"/>
      <c r="I62" s="4"/>
      <c r="J62" s="4"/>
      <c r="K62" s="20"/>
      <c r="L62" s="24"/>
      <c r="M62" s="19">
        <f t="shared" si="0"/>
        <v>0</v>
      </c>
      <c r="N62" s="92"/>
      <c r="O62" s="3" t="s">
        <v>3471</v>
      </c>
      <c r="P62" s="3"/>
      <c r="Q62" s="4"/>
      <c r="R62" s="4"/>
      <c r="S62" s="4"/>
      <c r="T62" s="4"/>
      <c r="U62" s="4"/>
      <c r="V62" s="4"/>
      <c r="W62" s="4"/>
      <c r="X62" s="4"/>
      <c r="Y62" s="92"/>
    </row>
    <row r="63" spans="1:25" ht="21" x14ac:dyDescent="0.35">
      <c r="A63" s="3" t="s">
        <v>3472</v>
      </c>
      <c r="B63" s="3"/>
      <c r="C63" s="4"/>
      <c r="D63" s="4"/>
      <c r="E63" s="4"/>
      <c r="F63" s="4"/>
      <c r="G63" s="4"/>
      <c r="H63" s="4"/>
      <c r="I63" s="4"/>
      <c r="J63" s="4"/>
      <c r="K63" s="20"/>
      <c r="L63" s="24">
        <v>0</v>
      </c>
      <c r="M63" s="19">
        <f t="shared" si="0"/>
        <v>0</v>
      </c>
      <c r="N63" s="92"/>
      <c r="O63" s="3" t="s">
        <v>3472</v>
      </c>
      <c r="P63" s="3"/>
      <c r="Q63" s="4"/>
      <c r="R63" s="4"/>
      <c r="S63" s="4"/>
      <c r="T63" s="4"/>
      <c r="U63" s="4"/>
      <c r="V63" s="4"/>
      <c r="W63" s="4"/>
      <c r="X63" s="4"/>
      <c r="Y63" s="92"/>
    </row>
    <row r="64" spans="1:25" ht="21" x14ac:dyDescent="0.35">
      <c r="A64" s="3" t="s">
        <v>3473</v>
      </c>
      <c r="B64" s="3"/>
      <c r="C64" s="4"/>
      <c r="D64" s="4"/>
      <c r="E64" s="4"/>
      <c r="F64" s="4"/>
      <c r="G64" s="4"/>
      <c r="H64" s="4"/>
      <c r="I64" s="4"/>
      <c r="J64" s="4"/>
      <c r="K64" s="20"/>
      <c r="L64" s="24"/>
      <c r="M64" s="19">
        <f t="shared" si="0"/>
        <v>0</v>
      </c>
      <c r="N64" s="92"/>
      <c r="O64" s="3" t="s">
        <v>3473</v>
      </c>
      <c r="P64" s="3"/>
      <c r="Q64" s="4"/>
      <c r="R64" s="4"/>
      <c r="S64" s="4"/>
      <c r="T64" s="4"/>
      <c r="U64" s="4"/>
      <c r="V64" s="4"/>
      <c r="W64" s="4"/>
      <c r="X64" s="4"/>
      <c r="Y64" s="92"/>
    </row>
    <row r="65" spans="1:25" ht="21" x14ac:dyDescent="0.35">
      <c r="A65" s="3" t="s">
        <v>3474</v>
      </c>
      <c r="B65" s="3"/>
      <c r="C65" s="4"/>
      <c r="D65" s="4"/>
      <c r="E65" s="4"/>
      <c r="F65" s="4"/>
      <c r="G65" s="4"/>
      <c r="H65" s="4"/>
      <c r="I65" s="4"/>
      <c r="J65" s="4"/>
      <c r="K65" s="20"/>
      <c r="L65" s="24">
        <v>300</v>
      </c>
      <c r="M65" s="19">
        <f t="shared" si="0"/>
        <v>300</v>
      </c>
      <c r="N65" s="92"/>
      <c r="O65" s="3" t="s">
        <v>3474</v>
      </c>
      <c r="P65" s="3"/>
      <c r="Q65" s="4"/>
      <c r="R65" s="4"/>
      <c r="S65" s="4"/>
      <c r="T65" s="4"/>
      <c r="U65" s="4"/>
      <c r="V65" s="4"/>
      <c r="W65" s="4"/>
      <c r="X65" s="4"/>
      <c r="Y65" s="92"/>
    </row>
    <row r="66" spans="1:25" ht="21" x14ac:dyDescent="0.35">
      <c r="A66" s="3" t="s">
        <v>3475</v>
      </c>
      <c r="B66" s="3"/>
      <c r="C66" s="4"/>
      <c r="D66" s="4"/>
      <c r="E66" s="4"/>
      <c r="F66" s="4"/>
      <c r="G66" s="4"/>
      <c r="H66" s="4"/>
      <c r="I66" s="4"/>
      <c r="J66" s="4"/>
      <c r="K66" s="20"/>
      <c r="L66" s="24"/>
      <c r="M66" s="19">
        <f t="shared" si="0"/>
        <v>0</v>
      </c>
      <c r="N66" s="92"/>
      <c r="O66" s="3" t="s">
        <v>3475</v>
      </c>
      <c r="P66" s="3"/>
      <c r="Q66" s="4"/>
      <c r="R66" s="4"/>
      <c r="S66" s="4"/>
      <c r="T66" s="4"/>
      <c r="U66" s="4"/>
      <c r="V66" s="4"/>
      <c r="W66" s="4"/>
      <c r="X66" s="4"/>
      <c r="Y66" s="92"/>
    </row>
    <row r="67" spans="1:25" ht="21" x14ac:dyDescent="0.35">
      <c r="A67" s="3" t="s">
        <v>3476</v>
      </c>
      <c r="B67" s="3"/>
      <c r="C67" s="4"/>
      <c r="D67" s="4"/>
      <c r="E67" s="4"/>
      <c r="F67" s="4"/>
      <c r="G67" s="4"/>
      <c r="H67" s="4"/>
      <c r="I67" s="4"/>
      <c r="J67" s="4"/>
      <c r="K67" s="20"/>
      <c r="L67" s="24">
        <v>330</v>
      </c>
      <c r="M67" s="19">
        <f t="shared" si="0"/>
        <v>330</v>
      </c>
      <c r="N67" s="92"/>
      <c r="O67" s="3" t="s">
        <v>3476</v>
      </c>
      <c r="P67" s="3"/>
      <c r="Q67" s="4"/>
      <c r="R67" s="4"/>
      <c r="S67" s="4"/>
      <c r="T67" s="4"/>
      <c r="U67" s="4"/>
      <c r="V67" s="4"/>
      <c r="W67" s="4"/>
      <c r="X67" s="4"/>
      <c r="Y67" s="92"/>
    </row>
    <row r="68" spans="1:25" ht="21" x14ac:dyDescent="0.35">
      <c r="A68" s="3" t="s">
        <v>2807</v>
      </c>
      <c r="B68" s="3"/>
      <c r="C68" s="4"/>
      <c r="D68" s="4"/>
      <c r="E68" s="4"/>
      <c r="F68" s="4"/>
      <c r="G68" s="4"/>
      <c r="H68" s="4"/>
      <c r="I68" s="4"/>
      <c r="J68" s="4"/>
      <c r="K68" s="20"/>
      <c r="L68" s="24"/>
      <c r="M68" s="19">
        <f t="shared" si="0"/>
        <v>0</v>
      </c>
      <c r="N68" s="92"/>
      <c r="O68" s="3" t="s">
        <v>2807</v>
      </c>
      <c r="P68" s="3"/>
      <c r="Q68" s="4"/>
      <c r="R68" s="4"/>
      <c r="S68" s="4"/>
      <c r="T68" s="4"/>
      <c r="U68" s="4"/>
      <c r="V68" s="4"/>
      <c r="W68" s="4"/>
      <c r="X68" s="4"/>
      <c r="Y68" s="92"/>
    </row>
    <row r="69" spans="1:25" ht="21" x14ac:dyDescent="0.35">
      <c r="A69" s="3" t="s">
        <v>3477</v>
      </c>
      <c r="B69" s="3"/>
      <c r="C69" s="4"/>
      <c r="D69" s="4"/>
      <c r="E69" s="4"/>
      <c r="F69" s="4"/>
      <c r="G69" s="4"/>
      <c r="H69" s="4"/>
      <c r="I69" s="4"/>
      <c r="J69" s="4"/>
      <c r="K69" s="20"/>
      <c r="L69" s="24">
        <v>340</v>
      </c>
      <c r="M69" s="19">
        <f t="shared" si="0"/>
        <v>340</v>
      </c>
      <c r="N69" s="92"/>
      <c r="O69" s="3" t="s">
        <v>3477</v>
      </c>
      <c r="P69" s="3"/>
      <c r="Q69" s="4"/>
      <c r="R69" s="4"/>
      <c r="S69" s="4"/>
      <c r="T69" s="4"/>
      <c r="U69" s="4"/>
      <c r="V69" s="4"/>
      <c r="W69" s="4"/>
      <c r="X69" s="4"/>
      <c r="Y69" s="92"/>
    </row>
    <row r="70" spans="1:25" ht="21" x14ac:dyDescent="0.35">
      <c r="A70" s="3" t="s">
        <v>3478</v>
      </c>
      <c r="B70" s="3"/>
      <c r="C70" s="4"/>
      <c r="D70" s="4"/>
      <c r="E70" s="4"/>
      <c r="F70" s="4"/>
      <c r="G70" s="4"/>
      <c r="H70" s="4"/>
      <c r="I70" s="4"/>
      <c r="J70" s="4"/>
      <c r="K70" s="20"/>
      <c r="L70" s="24"/>
      <c r="M70" s="19">
        <f t="shared" si="0"/>
        <v>0</v>
      </c>
      <c r="N70" s="92"/>
      <c r="O70" s="3" t="s">
        <v>3478</v>
      </c>
      <c r="P70" s="3"/>
      <c r="Q70" s="4"/>
      <c r="R70" s="4"/>
      <c r="S70" s="4"/>
      <c r="T70" s="4"/>
      <c r="U70" s="4"/>
      <c r="V70" s="4"/>
      <c r="W70" s="4"/>
      <c r="X70" s="4"/>
      <c r="Y70" s="92"/>
    </row>
    <row r="71" spans="1:25" ht="21" x14ac:dyDescent="0.35">
      <c r="A71" s="3" t="s">
        <v>3479</v>
      </c>
      <c r="B71" s="3"/>
      <c r="C71" s="4"/>
      <c r="D71" s="4"/>
      <c r="E71" s="4"/>
      <c r="F71" s="4"/>
      <c r="G71" s="4"/>
      <c r="H71" s="4"/>
      <c r="I71" s="4"/>
      <c r="J71" s="4"/>
      <c r="K71" s="20"/>
      <c r="L71" s="24">
        <v>100</v>
      </c>
      <c r="M71" s="19">
        <f t="shared" si="0"/>
        <v>100</v>
      </c>
      <c r="N71" s="92"/>
      <c r="O71" s="3" t="s">
        <v>3479</v>
      </c>
      <c r="P71" s="3"/>
      <c r="Q71" s="4"/>
      <c r="R71" s="4"/>
      <c r="S71" s="4"/>
      <c r="T71" s="4"/>
      <c r="U71" s="4"/>
      <c r="V71" s="4"/>
      <c r="W71" s="4"/>
      <c r="X71" s="4"/>
      <c r="Y71" s="92"/>
    </row>
    <row r="72" spans="1:25" ht="21" x14ac:dyDescent="0.35">
      <c r="A72" s="3" t="s">
        <v>214</v>
      </c>
      <c r="B72" s="3"/>
      <c r="C72" s="4"/>
      <c r="D72" s="4"/>
      <c r="E72" s="4"/>
      <c r="F72" s="4"/>
      <c r="G72" s="4"/>
      <c r="H72" s="4"/>
      <c r="I72" s="4"/>
      <c r="J72" s="4"/>
      <c r="K72" s="20"/>
      <c r="L72" s="24"/>
      <c r="M72" s="19">
        <f t="shared" si="0"/>
        <v>0</v>
      </c>
      <c r="N72" s="92"/>
      <c r="O72" s="3" t="s">
        <v>214</v>
      </c>
      <c r="P72" s="3"/>
      <c r="Q72" s="4"/>
      <c r="R72" s="4"/>
      <c r="S72" s="4"/>
      <c r="T72" s="4"/>
      <c r="U72" s="4"/>
      <c r="V72" s="4"/>
      <c r="W72" s="4"/>
      <c r="X72" s="4"/>
      <c r="Y72" s="92"/>
    </row>
    <row r="73" spans="1:25" ht="21" x14ac:dyDescent="0.35">
      <c r="A73" s="3" t="s">
        <v>3480</v>
      </c>
      <c r="B73" s="3"/>
      <c r="C73" s="4"/>
      <c r="D73" s="4"/>
      <c r="E73" s="4"/>
      <c r="F73" s="4"/>
      <c r="G73" s="4"/>
      <c r="H73" s="4"/>
      <c r="I73" s="4"/>
      <c r="J73" s="4"/>
      <c r="K73" s="20"/>
      <c r="L73" s="24">
        <v>0</v>
      </c>
      <c r="M73" s="19">
        <f t="shared" si="0"/>
        <v>0</v>
      </c>
      <c r="N73" s="92"/>
      <c r="O73" s="3" t="s">
        <v>3480</v>
      </c>
      <c r="P73" s="3"/>
      <c r="Q73" s="4"/>
      <c r="R73" s="4"/>
      <c r="S73" s="4"/>
      <c r="T73" s="4"/>
      <c r="U73" s="4"/>
      <c r="V73" s="4"/>
      <c r="W73" s="4"/>
      <c r="X73" s="4"/>
      <c r="Y73" s="92"/>
    </row>
    <row r="74" spans="1:25" ht="21" x14ac:dyDescent="0.35">
      <c r="A74" s="3" t="s">
        <v>3481</v>
      </c>
      <c r="B74" s="3"/>
      <c r="C74" s="4"/>
      <c r="D74" s="4"/>
      <c r="E74" s="4"/>
      <c r="F74" s="4"/>
      <c r="G74" s="4"/>
      <c r="H74" s="4"/>
      <c r="I74" s="4"/>
      <c r="J74" s="4"/>
      <c r="K74" s="20"/>
      <c r="L74" s="24"/>
      <c r="M74" s="19">
        <f t="shared" si="0"/>
        <v>0</v>
      </c>
      <c r="N74" s="92"/>
      <c r="O74" s="3" t="s">
        <v>3481</v>
      </c>
      <c r="P74" s="3"/>
      <c r="Q74" s="4"/>
      <c r="R74" s="4"/>
      <c r="S74" s="4"/>
      <c r="T74" s="4"/>
      <c r="U74" s="4"/>
      <c r="V74" s="4"/>
      <c r="W74" s="4"/>
      <c r="X74" s="4"/>
      <c r="Y74" s="92"/>
    </row>
    <row r="75" spans="1:25" ht="21" x14ac:dyDescent="0.35">
      <c r="A75" s="3" t="s">
        <v>3482</v>
      </c>
      <c r="B75" s="3"/>
      <c r="C75" s="4"/>
      <c r="D75" s="4"/>
      <c r="E75" s="4"/>
      <c r="F75" s="4"/>
      <c r="G75" s="4"/>
      <c r="H75" s="4"/>
      <c r="I75" s="4"/>
      <c r="J75" s="4"/>
      <c r="K75" s="20"/>
      <c r="L75" s="24">
        <v>0</v>
      </c>
      <c r="M75" s="19">
        <f t="shared" si="0"/>
        <v>0</v>
      </c>
      <c r="N75" s="92"/>
      <c r="O75" s="3" t="s">
        <v>3482</v>
      </c>
      <c r="P75" s="3"/>
      <c r="Q75" s="4"/>
      <c r="R75" s="4"/>
      <c r="S75" s="4"/>
      <c r="T75" s="4"/>
      <c r="U75" s="4"/>
      <c r="V75" s="4"/>
      <c r="W75" s="4"/>
      <c r="X75" s="4"/>
      <c r="Y75" s="92"/>
    </row>
    <row r="76" spans="1:25" ht="21" x14ac:dyDescent="0.35">
      <c r="A76" s="3" t="s">
        <v>3483</v>
      </c>
      <c r="B76" s="3"/>
      <c r="C76" s="4"/>
      <c r="D76" s="4"/>
      <c r="E76" s="4"/>
      <c r="F76" s="4"/>
      <c r="G76" s="4"/>
      <c r="H76" s="4"/>
      <c r="I76" s="4"/>
      <c r="J76" s="4"/>
      <c r="K76" s="20"/>
      <c r="L76" s="24"/>
      <c r="M76" s="19">
        <f t="shared" ref="M76:M84" si="1">SUM(L76-K76)</f>
        <v>0</v>
      </c>
      <c r="N76" s="92"/>
      <c r="O76" s="3" t="s">
        <v>3483</v>
      </c>
      <c r="P76" s="3"/>
      <c r="Q76" s="4"/>
      <c r="R76" s="4"/>
      <c r="S76" s="4"/>
      <c r="T76" s="4"/>
      <c r="U76" s="4"/>
      <c r="V76" s="4"/>
      <c r="W76" s="4"/>
      <c r="X76" s="4"/>
      <c r="Y76" s="92"/>
    </row>
    <row r="77" spans="1:25" ht="21" x14ac:dyDescent="0.35">
      <c r="A77" s="3" t="s">
        <v>3484</v>
      </c>
      <c r="B77" s="3"/>
      <c r="C77" s="4"/>
      <c r="D77" s="4"/>
      <c r="E77" s="4"/>
      <c r="F77" s="4"/>
      <c r="G77" s="4"/>
      <c r="H77" s="4"/>
      <c r="I77" s="4"/>
      <c r="J77" s="4"/>
      <c r="K77" s="20"/>
      <c r="L77" s="24">
        <v>500</v>
      </c>
      <c r="M77" s="19">
        <f t="shared" si="1"/>
        <v>500</v>
      </c>
      <c r="N77" s="92"/>
      <c r="O77" s="3" t="s">
        <v>3484</v>
      </c>
      <c r="P77" s="3"/>
      <c r="Q77" s="4"/>
      <c r="R77" s="4"/>
      <c r="S77" s="4"/>
      <c r="T77" s="4"/>
      <c r="U77" s="4"/>
      <c r="V77" s="4"/>
      <c r="W77" s="4"/>
      <c r="X77" s="4"/>
      <c r="Y77" s="92"/>
    </row>
    <row r="78" spans="1:25" ht="21" x14ac:dyDescent="0.35">
      <c r="A78" s="3" t="s">
        <v>3485</v>
      </c>
      <c r="B78" s="3"/>
      <c r="C78" s="4"/>
      <c r="D78" s="4"/>
      <c r="E78" s="4"/>
      <c r="F78" s="4"/>
      <c r="G78" s="4"/>
      <c r="H78" s="4"/>
      <c r="I78" s="4"/>
      <c r="J78" s="4"/>
      <c r="K78" s="20"/>
      <c r="L78" s="24"/>
      <c r="M78" s="19">
        <f t="shared" si="1"/>
        <v>0</v>
      </c>
      <c r="N78" s="92"/>
      <c r="O78" s="3" t="s">
        <v>3485</v>
      </c>
      <c r="P78" s="3"/>
      <c r="Q78" s="4"/>
      <c r="R78" s="4"/>
      <c r="S78" s="4"/>
      <c r="T78" s="4"/>
      <c r="U78" s="4"/>
      <c r="V78" s="4"/>
      <c r="W78" s="4"/>
      <c r="X78" s="4"/>
      <c r="Y78" s="92"/>
    </row>
    <row r="79" spans="1:25" ht="21" x14ac:dyDescent="0.35">
      <c r="A79" s="3" t="s">
        <v>3486</v>
      </c>
      <c r="B79" s="3"/>
      <c r="C79" s="4"/>
      <c r="D79" s="4"/>
      <c r="E79" s="4"/>
      <c r="F79" s="4"/>
      <c r="G79" s="4"/>
      <c r="H79" s="4"/>
      <c r="I79" s="4"/>
      <c r="J79" s="4"/>
      <c r="K79" s="20"/>
      <c r="L79" s="24">
        <v>7270</v>
      </c>
      <c r="M79" s="19">
        <f t="shared" si="1"/>
        <v>7270</v>
      </c>
      <c r="N79" s="92"/>
      <c r="O79" s="3" t="s">
        <v>3486</v>
      </c>
      <c r="P79" s="3"/>
      <c r="Q79" s="4"/>
      <c r="R79" s="4"/>
      <c r="S79" s="4"/>
      <c r="T79" s="4"/>
      <c r="U79" s="4"/>
      <c r="V79" s="4"/>
      <c r="W79" s="4"/>
      <c r="X79" s="4"/>
      <c r="Y79" s="92"/>
    </row>
    <row r="80" spans="1:25" ht="21" x14ac:dyDescent="0.35">
      <c r="A80" s="3" t="s">
        <v>3487</v>
      </c>
      <c r="B80" s="3"/>
      <c r="C80" s="4"/>
      <c r="D80" s="4"/>
      <c r="E80" s="4"/>
      <c r="F80" s="4"/>
      <c r="G80" s="4"/>
      <c r="H80" s="4"/>
      <c r="I80" s="4"/>
      <c r="J80" s="4"/>
      <c r="K80" s="20"/>
      <c r="L80" s="24"/>
      <c r="M80" s="19">
        <f t="shared" si="1"/>
        <v>0</v>
      </c>
      <c r="N80" s="92"/>
      <c r="O80" s="3" t="s">
        <v>3487</v>
      </c>
      <c r="P80" s="3"/>
      <c r="Q80" s="4"/>
      <c r="R80" s="4"/>
      <c r="S80" s="4"/>
      <c r="T80" s="4"/>
      <c r="U80" s="4"/>
      <c r="V80" s="4"/>
      <c r="W80" s="4"/>
      <c r="X80" s="4"/>
      <c r="Y80" s="92"/>
    </row>
    <row r="81" spans="1:25" ht="21" x14ac:dyDescent="0.35">
      <c r="A81" s="3" t="s">
        <v>3488</v>
      </c>
      <c r="B81" s="3"/>
      <c r="C81" s="4"/>
      <c r="D81" s="4"/>
      <c r="E81" s="4"/>
      <c r="F81" s="4"/>
      <c r="G81" s="4"/>
      <c r="H81" s="4"/>
      <c r="I81" s="4"/>
      <c r="J81" s="4"/>
      <c r="K81" s="20"/>
      <c r="L81" s="24">
        <v>1050</v>
      </c>
      <c r="M81" s="19">
        <f t="shared" si="1"/>
        <v>1050</v>
      </c>
      <c r="N81" s="92"/>
      <c r="O81" s="3" t="s">
        <v>3488</v>
      </c>
      <c r="P81" s="3"/>
      <c r="Q81" s="4"/>
      <c r="R81" s="4"/>
      <c r="S81" s="4"/>
      <c r="T81" s="4"/>
      <c r="U81" s="4"/>
      <c r="V81" s="4"/>
      <c r="W81" s="4"/>
      <c r="X81" s="4"/>
      <c r="Y81" s="92"/>
    </row>
    <row r="82" spans="1:25" ht="21" x14ac:dyDescent="0.35">
      <c r="A82" s="3" t="s">
        <v>3489</v>
      </c>
      <c r="B82" s="3"/>
      <c r="C82" s="4"/>
      <c r="D82" s="4"/>
      <c r="E82" s="4"/>
      <c r="F82" s="4"/>
      <c r="G82" s="4"/>
      <c r="H82" s="4"/>
      <c r="I82" s="4"/>
      <c r="J82" s="4"/>
      <c r="K82" s="20"/>
      <c r="L82" s="24"/>
      <c r="M82" s="19">
        <f t="shared" si="1"/>
        <v>0</v>
      </c>
      <c r="N82" s="92"/>
      <c r="O82" s="3" t="s">
        <v>3489</v>
      </c>
      <c r="P82" s="3"/>
      <c r="Q82" s="4"/>
      <c r="R82" s="4"/>
      <c r="S82" s="4"/>
      <c r="T82" s="4"/>
      <c r="U82" s="4"/>
      <c r="V82" s="4"/>
      <c r="W82" s="4"/>
      <c r="X82" s="4"/>
      <c r="Y82" s="92"/>
    </row>
    <row r="83" spans="1:25" ht="21" x14ac:dyDescent="0.35">
      <c r="A83" s="3" t="s">
        <v>3490</v>
      </c>
      <c r="B83" s="3"/>
      <c r="C83" s="4"/>
      <c r="D83" s="4"/>
      <c r="E83" s="4"/>
      <c r="F83" s="4"/>
      <c r="G83" s="4"/>
      <c r="H83" s="4"/>
      <c r="I83" s="4"/>
      <c r="J83" s="4"/>
      <c r="K83" s="20"/>
      <c r="L83" s="24">
        <v>600</v>
      </c>
      <c r="M83" s="19">
        <f t="shared" si="1"/>
        <v>600</v>
      </c>
      <c r="N83" s="92"/>
      <c r="O83" s="3" t="s">
        <v>3490</v>
      </c>
      <c r="P83" s="3"/>
      <c r="Q83" s="4"/>
      <c r="R83" s="4"/>
      <c r="S83" s="4"/>
      <c r="T83" s="4"/>
      <c r="U83" s="4"/>
      <c r="V83" s="4"/>
      <c r="W83" s="4"/>
      <c r="X83" s="4"/>
      <c r="Y83" s="92"/>
    </row>
    <row r="84" spans="1:25" ht="21" x14ac:dyDescent="0.35">
      <c r="A84" s="221" t="s">
        <v>142</v>
      </c>
      <c r="B84" s="222"/>
      <c r="C84" s="92">
        <v>3797.4279424716005</v>
      </c>
      <c r="D84" s="92">
        <v>555.92718768880013</v>
      </c>
      <c r="E84" s="92">
        <v>0</v>
      </c>
      <c r="F84" s="92">
        <v>0</v>
      </c>
      <c r="G84" s="92">
        <v>2203.5498728544603</v>
      </c>
      <c r="H84" s="92">
        <v>2592.4207906605407</v>
      </c>
      <c r="I84" s="92">
        <v>2169.15681916842</v>
      </c>
      <c r="J84" s="92">
        <v>2754.2727481297602</v>
      </c>
      <c r="K84" s="92">
        <v>14072.755360973582</v>
      </c>
      <c r="L84" s="92">
        <f>SUM(L11:L83)</f>
        <v>262300</v>
      </c>
      <c r="M84" s="92">
        <f t="shared" si="1"/>
        <v>248227.24463902641</v>
      </c>
      <c r="N84" s="92"/>
      <c r="O84" s="221" t="s">
        <v>142</v>
      </c>
      <c r="P84" s="222"/>
      <c r="Q84" s="92">
        <v>1986.05481391175</v>
      </c>
      <c r="R84" s="92">
        <v>290.74991916120001</v>
      </c>
      <c r="S84" s="92">
        <v>0</v>
      </c>
      <c r="T84" s="92">
        <v>0</v>
      </c>
      <c r="U84" s="92">
        <v>989.39389291211319</v>
      </c>
      <c r="V84" s="92">
        <v>1163.9969350065901</v>
      </c>
      <c r="W84" s="92">
        <v>973.95141180659016</v>
      </c>
      <c r="X84" s="92">
        <v>1236.6684639103692</v>
      </c>
      <c r="Y84" s="92">
        <v>6640.8154367086127</v>
      </c>
    </row>
  </sheetData>
  <mergeCells count="26">
    <mergeCell ref="B3:M3"/>
    <mergeCell ref="B4:M4"/>
    <mergeCell ref="B5:M5"/>
    <mergeCell ref="B6:M6"/>
    <mergeCell ref="U9:V9"/>
    <mergeCell ref="W9:X9"/>
    <mergeCell ref="A8:A10"/>
    <mergeCell ref="B8:B10"/>
    <mergeCell ref="C8:J8"/>
    <mergeCell ref="Q8:X8"/>
    <mergeCell ref="O1:Y1"/>
    <mergeCell ref="O2:Y2"/>
    <mergeCell ref="A84:B84"/>
    <mergeCell ref="G9:H9"/>
    <mergeCell ref="I9:J9"/>
    <mergeCell ref="Q9:R9"/>
    <mergeCell ref="S9:T9"/>
    <mergeCell ref="O8:O10"/>
    <mergeCell ref="P8:P10"/>
    <mergeCell ref="O84:P84"/>
    <mergeCell ref="Y8:Y10"/>
    <mergeCell ref="C9:D9"/>
    <mergeCell ref="E9:F9"/>
    <mergeCell ref="A1:M1"/>
    <mergeCell ref="A2:M2"/>
    <mergeCell ref="A3:A6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8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2"/>
  <sheetViews>
    <sheetView view="pageBreakPreview" topLeftCell="H1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16.75" customWidth="1"/>
    <col min="16" max="16" width="14.625" customWidth="1"/>
    <col min="17" max="24" width="10.625" customWidth="1"/>
    <col min="25" max="25" width="18.375" customWidth="1"/>
  </cols>
  <sheetData>
    <row r="1" spans="1:28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  <c r="AB1" s="61"/>
    </row>
    <row r="2" spans="1:28" ht="21" x14ac:dyDescent="0.35">
      <c r="A2" s="192" t="s">
        <v>1805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5511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  <c r="AB2" s="61"/>
    </row>
    <row r="3" spans="1:28" ht="43.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3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8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63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8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63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8" ht="38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63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8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8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8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8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8" ht="21" x14ac:dyDescent="0.35">
      <c r="A11" s="3" t="s">
        <v>1806</v>
      </c>
      <c r="B11" s="3" t="s">
        <v>1806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2279.8609005776502</v>
      </c>
      <c r="J11" s="4">
        <v>0</v>
      </c>
      <c r="K11" s="20">
        <v>2279.8609005776502</v>
      </c>
      <c r="L11" s="24"/>
      <c r="M11" s="19">
        <f>SUM(L11-K11)</f>
        <v>-2279.8609005776502</v>
      </c>
      <c r="N11" s="92"/>
      <c r="O11" s="3" t="s">
        <v>1806</v>
      </c>
      <c r="P11" s="3" t="s">
        <v>1806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1224.2853036099359</v>
      </c>
      <c r="X11" s="4">
        <v>0</v>
      </c>
      <c r="Y11" s="92">
        <v>1224.2853036099359</v>
      </c>
    </row>
    <row r="12" spans="1:28" ht="21" x14ac:dyDescent="0.35">
      <c r="A12" s="3"/>
      <c r="B12" s="3" t="s">
        <v>1807</v>
      </c>
      <c r="C12" s="4">
        <v>0</v>
      </c>
      <c r="D12" s="4">
        <v>0</v>
      </c>
      <c r="E12" s="4">
        <v>0</v>
      </c>
      <c r="F12" s="4">
        <v>45.737445000000001</v>
      </c>
      <c r="G12" s="4">
        <v>292.04395096259998</v>
      </c>
      <c r="H12" s="4">
        <v>828.41436491408012</v>
      </c>
      <c r="I12" s="4">
        <v>1886.49998064786</v>
      </c>
      <c r="J12" s="4">
        <v>6246.7469129134006</v>
      </c>
      <c r="K12" s="20">
        <v>9299.4426544379403</v>
      </c>
      <c r="L12" s="24"/>
      <c r="M12" s="19">
        <f t="shared" ref="M12:M75" si="0">SUM(L12-K12)</f>
        <v>-9299.4426544379403</v>
      </c>
      <c r="N12" s="92"/>
      <c r="O12" s="3"/>
      <c r="P12" s="3" t="s">
        <v>1807</v>
      </c>
      <c r="Q12" s="4">
        <v>0</v>
      </c>
      <c r="R12" s="4">
        <v>0</v>
      </c>
      <c r="S12" s="4">
        <v>0</v>
      </c>
      <c r="T12" s="4">
        <v>24.561007965000002</v>
      </c>
      <c r="U12" s="4">
        <v>156.82760166689999</v>
      </c>
      <c r="V12" s="4">
        <v>444.85851395886004</v>
      </c>
      <c r="W12" s="4">
        <v>1013.0504896083251</v>
      </c>
      <c r="X12" s="4">
        <v>3354.5030922322499</v>
      </c>
      <c r="Y12" s="92">
        <v>4993.8007054313348</v>
      </c>
    </row>
    <row r="13" spans="1:28" ht="21" x14ac:dyDescent="0.35">
      <c r="A13" s="3"/>
      <c r="B13" s="3" t="s">
        <v>1808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1818.78129894733</v>
      </c>
      <c r="J13" s="4">
        <v>26.841885980000001</v>
      </c>
      <c r="K13" s="20">
        <v>1845.6231849273299</v>
      </c>
      <c r="L13" s="24"/>
      <c r="M13" s="19">
        <f t="shared" si="0"/>
        <v>-1845.6231849273299</v>
      </c>
      <c r="N13" s="92"/>
      <c r="O13" s="3"/>
      <c r="P13" s="3" t="s">
        <v>1808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976.6855575350761</v>
      </c>
      <c r="X13" s="4">
        <v>14.4140927713</v>
      </c>
      <c r="Y13" s="92">
        <v>991.09965030637613</v>
      </c>
    </row>
    <row r="14" spans="1:28" ht="21" x14ac:dyDescent="0.35">
      <c r="A14" s="3"/>
      <c r="B14" s="3" t="s">
        <v>1809</v>
      </c>
      <c r="C14" s="4">
        <v>18.625968537399999</v>
      </c>
      <c r="D14" s="4">
        <v>0</v>
      </c>
      <c r="E14" s="4">
        <v>0</v>
      </c>
      <c r="F14" s="4">
        <v>892.68519170330001</v>
      </c>
      <c r="G14" s="4">
        <v>640.89851723373999</v>
      </c>
      <c r="H14" s="4">
        <v>590.75300453721991</v>
      </c>
      <c r="I14" s="4">
        <v>12685.518666975438</v>
      </c>
      <c r="J14" s="4">
        <v>8180.5292138524183</v>
      </c>
      <c r="K14" s="20">
        <v>23009.010562839518</v>
      </c>
      <c r="L14" s="24"/>
      <c r="M14" s="19">
        <f t="shared" si="0"/>
        <v>-23009.010562839518</v>
      </c>
      <c r="N14" s="92"/>
      <c r="O14" s="3"/>
      <c r="P14" s="3" t="s">
        <v>1809</v>
      </c>
      <c r="Q14" s="4">
        <v>11.399092744900001</v>
      </c>
      <c r="R14" s="4">
        <v>0</v>
      </c>
      <c r="S14" s="4">
        <v>0</v>
      </c>
      <c r="T14" s="4">
        <v>479.37194794441007</v>
      </c>
      <c r="U14" s="4">
        <v>344.16250375452603</v>
      </c>
      <c r="V14" s="4">
        <v>317.23436343685989</v>
      </c>
      <c r="W14" s="4">
        <v>6812.1235241671775</v>
      </c>
      <c r="X14" s="4">
        <v>4392.9441878374892</v>
      </c>
      <c r="Y14" s="92">
        <v>12357.235619885363</v>
      </c>
    </row>
    <row r="15" spans="1:28" ht="21" x14ac:dyDescent="0.35">
      <c r="A15" s="3"/>
      <c r="B15" s="3" t="s">
        <v>1810</v>
      </c>
      <c r="C15" s="4">
        <v>0</v>
      </c>
      <c r="D15" s="4">
        <v>0</v>
      </c>
      <c r="E15" s="4">
        <v>0</v>
      </c>
      <c r="F15" s="4">
        <v>869.73203339149006</v>
      </c>
      <c r="G15" s="4">
        <v>345.30345751134001</v>
      </c>
      <c r="H15" s="4">
        <v>3563.0185048874705</v>
      </c>
      <c r="I15" s="4">
        <v>17889.404348661148</v>
      </c>
      <c r="J15" s="4">
        <v>4513.4920776597201</v>
      </c>
      <c r="K15" s="20">
        <v>27180.950422111171</v>
      </c>
      <c r="L15" s="24"/>
      <c r="M15" s="19">
        <f t="shared" si="0"/>
        <v>-27180.950422111171</v>
      </c>
      <c r="N15" s="92"/>
      <c r="O15" s="3"/>
      <c r="P15" s="3" t="s">
        <v>1810</v>
      </c>
      <c r="Q15" s="4">
        <v>0</v>
      </c>
      <c r="R15" s="4">
        <v>0</v>
      </c>
      <c r="S15" s="4">
        <v>0</v>
      </c>
      <c r="T15" s="4">
        <v>467.04610193170004</v>
      </c>
      <c r="U15" s="4">
        <v>185.42795668361299</v>
      </c>
      <c r="V15" s="4">
        <v>1913.3409371240957</v>
      </c>
      <c r="W15" s="4">
        <v>9606.6101352293099</v>
      </c>
      <c r="X15" s="4">
        <v>2423.7452457023373</v>
      </c>
      <c r="Y15" s="92">
        <v>14596.170376671056</v>
      </c>
    </row>
    <row r="16" spans="1:28" ht="21" x14ac:dyDescent="0.35">
      <c r="A16" s="3" t="s">
        <v>1811</v>
      </c>
      <c r="B16" s="3"/>
      <c r="C16" s="4">
        <v>18.625968537399999</v>
      </c>
      <c r="D16" s="4">
        <v>0</v>
      </c>
      <c r="E16" s="4">
        <v>0</v>
      </c>
      <c r="F16" s="4">
        <v>1808.1546700947902</v>
      </c>
      <c r="G16" s="4">
        <v>1278.24592570768</v>
      </c>
      <c r="H16" s="4">
        <v>4982.1858743387711</v>
      </c>
      <c r="I16" s="4">
        <v>36560.065195809424</v>
      </c>
      <c r="J16" s="4">
        <v>18967.610090405538</v>
      </c>
      <c r="K16" s="20">
        <v>63614.887724893611</v>
      </c>
      <c r="L16" s="24">
        <v>78450</v>
      </c>
      <c r="M16" s="19">
        <f t="shared" si="0"/>
        <v>14835.112275106389</v>
      </c>
      <c r="N16" s="92"/>
      <c r="O16" s="3" t="s">
        <v>1811</v>
      </c>
      <c r="P16" s="3"/>
      <c r="Q16" s="4">
        <v>11.399092744900001</v>
      </c>
      <c r="R16" s="4">
        <v>0</v>
      </c>
      <c r="S16" s="4">
        <v>0</v>
      </c>
      <c r="T16" s="4">
        <v>970.97905784111003</v>
      </c>
      <c r="U16" s="4">
        <v>686.4180621050391</v>
      </c>
      <c r="V16" s="4">
        <v>2675.4338145198158</v>
      </c>
      <c r="W16" s="4">
        <v>19632.755010149824</v>
      </c>
      <c r="X16" s="4">
        <v>10185.606618543377</v>
      </c>
      <c r="Y16" s="92">
        <v>34162.591655904063</v>
      </c>
    </row>
    <row r="17" spans="1:25" ht="21" x14ac:dyDescent="0.35">
      <c r="A17" s="3" t="s">
        <v>1812</v>
      </c>
      <c r="B17" s="3" t="s">
        <v>1812</v>
      </c>
      <c r="C17" s="4">
        <v>247.07521823774999</v>
      </c>
      <c r="D17" s="4">
        <v>88.0883090624</v>
      </c>
      <c r="E17" s="4">
        <v>170.71989329618998</v>
      </c>
      <c r="F17" s="4">
        <v>1729.72161208885</v>
      </c>
      <c r="G17" s="4">
        <v>727.32361718420998</v>
      </c>
      <c r="H17" s="4">
        <v>4410.8842915306186</v>
      </c>
      <c r="I17" s="4">
        <v>0</v>
      </c>
      <c r="J17" s="4">
        <v>2659.25855705904</v>
      </c>
      <c r="K17" s="20">
        <v>10033.07149845906</v>
      </c>
      <c r="L17" s="24"/>
      <c r="M17" s="19">
        <f t="shared" si="0"/>
        <v>-10033.07149845906</v>
      </c>
      <c r="N17" s="92"/>
      <c r="O17" s="3" t="s">
        <v>1812</v>
      </c>
      <c r="P17" s="3" t="s">
        <v>1812</v>
      </c>
      <c r="Q17" s="4">
        <v>151.21003356142</v>
      </c>
      <c r="R17" s="4">
        <v>53.910045146199998</v>
      </c>
      <c r="S17" s="4">
        <v>91.67658270006001</v>
      </c>
      <c r="T17" s="4">
        <v>928.86050569180406</v>
      </c>
      <c r="U17" s="4">
        <v>390.57278242825009</v>
      </c>
      <c r="V17" s="4">
        <v>2368.6448645521396</v>
      </c>
      <c r="W17" s="4">
        <v>0</v>
      </c>
      <c r="X17" s="4">
        <v>1428.021845141622</v>
      </c>
      <c r="Y17" s="92">
        <v>5412.8966592214956</v>
      </c>
    </row>
    <row r="18" spans="1:25" ht="21" x14ac:dyDescent="0.35">
      <c r="A18" s="3"/>
      <c r="B18" s="3" t="s">
        <v>1730</v>
      </c>
      <c r="C18" s="4">
        <v>61.038842116399998</v>
      </c>
      <c r="D18" s="4">
        <v>0</v>
      </c>
      <c r="E18" s="4">
        <v>0</v>
      </c>
      <c r="F18" s="4">
        <v>514.05941460068004</v>
      </c>
      <c r="G18" s="4">
        <v>313.17086311924999</v>
      </c>
      <c r="H18" s="4">
        <v>1530.2692074678</v>
      </c>
      <c r="I18" s="4">
        <v>0</v>
      </c>
      <c r="J18" s="4">
        <v>124.127252489</v>
      </c>
      <c r="K18" s="20">
        <v>2542.6655797931298</v>
      </c>
      <c r="L18" s="24"/>
      <c r="M18" s="19">
        <f t="shared" si="0"/>
        <v>-2542.6655797931298</v>
      </c>
      <c r="N18" s="92"/>
      <c r="O18" s="3"/>
      <c r="P18" s="3" t="s">
        <v>1730</v>
      </c>
      <c r="Q18" s="4">
        <v>37.3557713752</v>
      </c>
      <c r="R18" s="4">
        <v>0</v>
      </c>
      <c r="S18" s="4">
        <v>0</v>
      </c>
      <c r="T18" s="4">
        <v>276.04990564065002</v>
      </c>
      <c r="U18" s="4">
        <v>168.17275349504001</v>
      </c>
      <c r="V18" s="4">
        <v>821.75456441034999</v>
      </c>
      <c r="W18" s="4">
        <v>0</v>
      </c>
      <c r="X18" s="4">
        <v>66.656334586599996</v>
      </c>
      <c r="Y18" s="92">
        <v>1369.98932950784</v>
      </c>
    </row>
    <row r="19" spans="1:25" ht="21" x14ac:dyDescent="0.35">
      <c r="A19" s="3"/>
      <c r="B19" s="3" t="s">
        <v>1813</v>
      </c>
      <c r="C19" s="4">
        <v>2.4934171566200001</v>
      </c>
      <c r="D19" s="4">
        <v>0</v>
      </c>
      <c r="E19" s="4">
        <v>40.5564403192</v>
      </c>
      <c r="F19" s="4">
        <v>599.75980454130001</v>
      </c>
      <c r="G19" s="4">
        <v>52.017562499989999</v>
      </c>
      <c r="H19" s="4">
        <v>1877.3208648883099</v>
      </c>
      <c r="I19" s="4">
        <v>0</v>
      </c>
      <c r="J19" s="4">
        <v>34.901913360999998</v>
      </c>
      <c r="K19" s="20">
        <v>2607.0500027664198</v>
      </c>
      <c r="L19" s="24"/>
      <c r="M19" s="19">
        <f t="shared" si="0"/>
        <v>-2607.0500027664198</v>
      </c>
      <c r="N19" s="92"/>
      <c r="O19" s="3"/>
      <c r="P19" s="3" t="s">
        <v>1813</v>
      </c>
      <c r="Q19" s="4">
        <v>1.5259712998499999</v>
      </c>
      <c r="R19" s="4">
        <v>0</v>
      </c>
      <c r="S19" s="4">
        <v>21.7788084514</v>
      </c>
      <c r="T19" s="4">
        <v>322.07101503899997</v>
      </c>
      <c r="U19" s="4">
        <v>27.933431062490001</v>
      </c>
      <c r="V19" s="4">
        <v>1008.1213044442877</v>
      </c>
      <c r="W19" s="4">
        <v>0</v>
      </c>
      <c r="X19" s="4">
        <v>18.742327474900002</v>
      </c>
      <c r="Y19" s="92">
        <v>1400.1728577719277</v>
      </c>
    </row>
    <row r="20" spans="1:25" ht="21" x14ac:dyDescent="0.35">
      <c r="A20" s="3"/>
      <c r="B20" s="3" t="s">
        <v>1814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329.98338023640002</v>
      </c>
      <c r="I20" s="4">
        <v>0</v>
      </c>
      <c r="J20" s="4">
        <v>123.7879259635</v>
      </c>
      <c r="K20" s="20">
        <v>453.77130619990004</v>
      </c>
      <c r="L20" s="24"/>
      <c r="M20" s="19">
        <f t="shared" si="0"/>
        <v>-453.77130619990004</v>
      </c>
      <c r="N20" s="92"/>
      <c r="O20" s="3"/>
      <c r="P20" s="3" t="s">
        <v>1814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177.2010751869</v>
      </c>
      <c r="W20" s="4">
        <v>0</v>
      </c>
      <c r="X20" s="4">
        <v>66.474116242400001</v>
      </c>
      <c r="Y20" s="92">
        <v>243.67519142930001</v>
      </c>
    </row>
    <row r="21" spans="1:25" ht="21" x14ac:dyDescent="0.35">
      <c r="A21" s="3"/>
      <c r="B21" s="3" t="s">
        <v>1815</v>
      </c>
      <c r="C21" s="4">
        <v>186.53220381379998</v>
      </c>
      <c r="D21" s="4">
        <v>105.28173780169999</v>
      </c>
      <c r="E21" s="4">
        <v>173.6496068065</v>
      </c>
      <c r="F21" s="4">
        <v>274.65734499130002</v>
      </c>
      <c r="G21" s="4">
        <v>391.98551548657997</v>
      </c>
      <c r="H21" s="4">
        <v>406.56848223732999</v>
      </c>
      <c r="I21" s="4">
        <v>16.055587806209999</v>
      </c>
      <c r="J21" s="4">
        <v>551.67282411796998</v>
      </c>
      <c r="K21" s="20">
        <v>2106.40330306139</v>
      </c>
      <c r="L21" s="24"/>
      <c r="M21" s="19">
        <f t="shared" si="0"/>
        <v>-2106.40330306139</v>
      </c>
      <c r="N21" s="92"/>
      <c r="O21" s="3"/>
      <c r="P21" s="3" t="s">
        <v>1815</v>
      </c>
      <c r="Q21" s="4">
        <v>114.157708734</v>
      </c>
      <c r="R21" s="4">
        <v>64.432423534615992</v>
      </c>
      <c r="S21" s="4">
        <v>93.249838855099995</v>
      </c>
      <c r="T21" s="4">
        <v>147.4909942603</v>
      </c>
      <c r="U21" s="4">
        <v>210.49622181635999</v>
      </c>
      <c r="V21" s="4">
        <v>218.32727496148902</v>
      </c>
      <c r="W21" s="4">
        <v>8.62185065193</v>
      </c>
      <c r="X21" s="4">
        <v>296.24830655162998</v>
      </c>
      <c r="Y21" s="92">
        <v>1153.024619365425</v>
      </c>
    </row>
    <row r="22" spans="1:25" ht="21" x14ac:dyDescent="0.35">
      <c r="A22" s="3"/>
      <c r="B22" s="3" t="s">
        <v>1816</v>
      </c>
      <c r="C22" s="4">
        <v>276.68910447130003</v>
      </c>
      <c r="D22" s="4">
        <v>89.607458872199999</v>
      </c>
      <c r="E22" s="4">
        <v>227.66233259001999</v>
      </c>
      <c r="F22" s="4">
        <v>580.31426758158</v>
      </c>
      <c r="G22" s="4">
        <v>1270.4026645148399</v>
      </c>
      <c r="H22" s="4">
        <v>785.69681082597003</v>
      </c>
      <c r="I22" s="4">
        <v>0</v>
      </c>
      <c r="J22" s="4">
        <v>976.65522433850992</v>
      </c>
      <c r="K22" s="20">
        <v>4207.0278631944202</v>
      </c>
      <c r="L22" s="24"/>
      <c r="M22" s="19">
        <f t="shared" si="0"/>
        <v>-4207.0278631944202</v>
      </c>
      <c r="N22" s="92"/>
      <c r="O22" s="3"/>
      <c r="P22" s="3" t="s">
        <v>1816</v>
      </c>
      <c r="Q22" s="4">
        <v>169.33373193647</v>
      </c>
      <c r="R22" s="4">
        <v>54.839764829700002</v>
      </c>
      <c r="S22" s="4">
        <v>122.25467260076999</v>
      </c>
      <c r="T22" s="4">
        <v>311.62876169145301</v>
      </c>
      <c r="U22" s="4">
        <v>682.20623084417002</v>
      </c>
      <c r="V22" s="4">
        <v>421.9191874134371</v>
      </c>
      <c r="W22" s="4">
        <v>0</v>
      </c>
      <c r="X22" s="4">
        <v>524.46385546940996</v>
      </c>
      <c r="Y22" s="92">
        <v>2286.6462047854102</v>
      </c>
    </row>
    <row r="23" spans="1:25" ht="21" x14ac:dyDescent="0.35">
      <c r="A23" s="3"/>
      <c r="B23" s="3" t="s">
        <v>1817</v>
      </c>
      <c r="C23" s="4">
        <v>73.022522577699988</v>
      </c>
      <c r="D23" s="4">
        <v>0</v>
      </c>
      <c r="E23" s="4">
        <v>0</v>
      </c>
      <c r="F23" s="4">
        <v>19.125</v>
      </c>
      <c r="G23" s="4">
        <v>442.47308479900005</v>
      </c>
      <c r="H23" s="4">
        <v>633.49595299627015</v>
      </c>
      <c r="I23" s="4">
        <v>1112.2157322012899</v>
      </c>
      <c r="J23" s="4">
        <v>1293.04080505</v>
      </c>
      <c r="K23" s="20">
        <v>3573.37309762426</v>
      </c>
      <c r="L23" s="24"/>
      <c r="M23" s="19">
        <f t="shared" si="0"/>
        <v>-3573.37309762426</v>
      </c>
      <c r="N23" s="92"/>
      <c r="O23" s="3"/>
      <c r="P23" s="3" t="s">
        <v>1817</v>
      </c>
      <c r="Q23" s="4">
        <v>44.689783817600002</v>
      </c>
      <c r="R23" s="4">
        <v>0</v>
      </c>
      <c r="S23" s="4">
        <v>0</v>
      </c>
      <c r="T23" s="4">
        <v>10.270125</v>
      </c>
      <c r="U23" s="4">
        <v>237.60804653713998</v>
      </c>
      <c r="V23" s="4">
        <v>340.18732675889999</v>
      </c>
      <c r="W23" s="4">
        <v>597.25984819163989</v>
      </c>
      <c r="X23" s="4">
        <v>694.36291231200005</v>
      </c>
      <c r="Y23" s="92">
        <v>1924.3780426172798</v>
      </c>
    </row>
    <row r="24" spans="1:25" ht="21" x14ac:dyDescent="0.35">
      <c r="A24" s="3"/>
      <c r="B24" s="3" t="s">
        <v>698</v>
      </c>
      <c r="C24" s="4">
        <v>126.79956164225</v>
      </c>
      <c r="D24" s="4">
        <v>32.062499062500002</v>
      </c>
      <c r="E24" s="4">
        <v>55.001551589900004</v>
      </c>
      <c r="F24" s="4">
        <v>1918.5842316503999</v>
      </c>
      <c r="G24" s="4">
        <v>62.421495855900005</v>
      </c>
      <c r="H24" s="4">
        <v>2674.9668589397097</v>
      </c>
      <c r="I24" s="4">
        <v>100</v>
      </c>
      <c r="J24" s="4">
        <v>829.72159216199998</v>
      </c>
      <c r="K24" s="20">
        <v>5799.5577909026597</v>
      </c>
      <c r="L24" s="24"/>
      <c r="M24" s="19">
        <f t="shared" si="0"/>
        <v>-5799.5577909026597</v>
      </c>
      <c r="N24" s="92"/>
      <c r="O24" s="3"/>
      <c r="P24" s="3" t="s">
        <v>698</v>
      </c>
      <c r="Q24" s="4">
        <v>77.601331725020003</v>
      </c>
      <c r="R24" s="4">
        <v>19.622249426300002</v>
      </c>
      <c r="S24" s="4">
        <v>29.535833203780001</v>
      </c>
      <c r="T24" s="4">
        <v>1030.2797323964</v>
      </c>
      <c r="U24" s="4">
        <v>33.520343274650003</v>
      </c>
      <c r="V24" s="4">
        <v>1436.457203250513</v>
      </c>
      <c r="W24" s="4">
        <v>53.7</v>
      </c>
      <c r="X24" s="4">
        <v>445.56049499109997</v>
      </c>
      <c r="Y24" s="92">
        <v>3126.277188267763</v>
      </c>
    </row>
    <row r="25" spans="1:25" ht="21" x14ac:dyDescent="0.35">
      <c r="A25" s="3"/>
      <c r="B25" s="3" t="s">
        <v>1818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638.8956119244001</v>
      </c>
      <c r="I25" s="4">
        <v>142.57196618255</v>
      </c>
      <c r="J25" s="4">
        <v>254.3332715084</v>
      </c>
      <c r="K25" s="20">
        <v>1035.8008496153502</v>
      </c>
      <c r="L25" s="24"/>
      <c r="M25" s="19">
        <f t="shared" si="0"/>
        <v>-1035.8008496153502</v>
      </c>
      <c r="N25" s="92"/>
      <c r="O25" s="3"/>
      <c r="P25" s="3" t="s">
        <v>1818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343.08694360380002</v>
      </c>
      <c r="W25" s="4">
        <v>76.561145840080016</v>
      </c>
      <c r="X25" s="4">
        <v>136.57696680010002</v>
      </c>
      <c r="Y25" s="92">
        <v>556.22505624398013</v>
      </c>
    </row>
    <row r="26" spans="1:25" ht="21" x14ac:dyDescent="0.35">
      <c r="A26" s="3" t="s">
        <v>1819</v>
      </c>
      <c r="B26" s="3"/>
      <c r="C26" s="4">
        <v>973.65087001582003</v>
      </c>
      <c r="D26" s="4">
        <v>315.04000479880006</v>
      </c>
      <c r="E26" s="4">
        <v>667.58982460181005</v>
      </c>
      <c r="F26" s="4">
        <v>5636.2216754541096</v>
      </c>
      <c r="G26" s="4">
        <v>3259.7948034597698</v>
      </c>
      <c r="H26" s="4">
        <v>13288.081461046808</v>
      </c>
      <c r="I26" s="4">
        <v>1370.8432861900501</v>
      </c>
      <c r="J26" s="4">
        <v>6847.4993660494201</v>
      </c>
      <c r="K26" s="20">
        <v>32358.721291616588</v>
      </c>
      <c r="L26" s="24">
        <v>77900</v>
      </c>
      <c r="M26" s="19">
        <f t="shared" si="0"/>
        <v>45541.278708383412</v>
      </c>
      <c r="N26" s="92"/>
      <c r="O26" s="3" t="s">
        <v>1819</v>
      </c>
      <c r="P26" s="3"/>
      <c r="Q26" s="4">
        <v>595.87433244956003</v>
      </c>
      <c r="R26" s="4">
        <v>192.80448293681599</v>
      </c>
      <c r="S26" s="4">
        <v>358.49573581110997</v>
      </c>
      <c r="T26" s="4">
        <v>3026.6510397196071</v>
      </c>
      <c r="U26" s="4">
        <v>1750.5098094581001</v>
      </c>
      <c r="V26" s="4">
        <v>7135.699744581816</v>
      </c>
      <c r="W26" s="4">
        <v>736.14284468364997</v>
      </c>
      <c r="X26" s="4">
        <v>3677.1071595697613</v>
      </c>
      <c r="Y26" s="92">
        <v>17473.285149210424</v>
      </c>
    </row>
    <row r="27" spans="1:25" ht="21" x14ac:dyDescent="0.35">
      <c r="A27" s="3" t="s">
        <v>1820</v>
      </c>
      <c r="B27" s="3" t="s">
        <v>1820</v>
      </c>
      <c r="C27" s="4">
        <v>13.499998124999999</v>
      </c>
      <c r="D27" s="4">
        <v>0</v>
      </c>
      <c r="E27" s="4">
        <v>0</v>
      </c>
      <c r="F27" s="4">
        <v>0</v>
      </c>
      <c r="G27" s="4">
        <v>229.57172707721</v>
      </c>
      <c r="H27" s="4">
        <v>0</v>
      </c>
      <c r="I27" s="4">
        <v>1917.21630798</v>
      </c>
      <c r="J27" s="4">
        <v>694.02789508196997</v>
      </c>
      <c r="K27" s="20">
        <v>2854.31592826418</v>
      </c>
      <c r="L27" s="24"/>
      <c r="M27" s="19">
        <f t="shared" si="0"/>
        <v>-2854.31592826418</v>
      </c>
      <c r="N27" s="92"/>
      <c r="O27" s="3" t="s">
        <v>1820</v>
      </c>
      <c r="P27" s="3" t="s">
        <v>1820</v>
      </c>
      <c r="Q27" s="4">
        <v>8.2619988524999997</v>
      </c>
      <c r="R27" s="4">
        <v>0</v>
      </c>
      <c r="S27" s="4">
        <v>0</v>
      </c>
      <c r="T27" s="4">
        <v>0</v>
      </c>
      <c r="U27" s="4">
        <v>123.28001744043002</v>
      </c>
      <c r="V27" s="4">
        <v>0</v>
      </c>
      <c r="W27" s="4">
        <v>1029.5451573849</v>
      </c>
      <c r="X27" s="4">
        <v>372.69297965906696</v>
      </c>
      <c r="Y27" s="92">
        <v>1533.780153336897</v>
      </c>
    </row>
    <row r="28" spans="1:25" ht="21" x14ac:dyDescent="0.35">
      <c r="A28" s="3"/>
      <c r="B28" s="3" t="s">
        <v>1821</v>
      </c>
      <c r="C28" s="4">
        <v>0</v>
      </c>
      <c r="D28" s="4">
        <v>0</v>
      </c>
      <c r="E28" s="4">
        <v>0</v>
      </c>
      <c r="F28" s="4">
        <v>0</v>
      </c>
      <c r="G28" s="4">
        <v>21.567354144199999</v>
      </c>
      <c r="H28" s="4">
        <v>0</v>
      </c>
      <c r="I28" s="4">
        <v>793.75</v>
      </c>
      <c r="J28" s="4">
        <v>1723.18045720084</v>
      </c>
      <c r="K28" s="20">
        <v>2538.4978113450397</v>
      </c>
      <c r="L28" s="24"/>
      <c r="M28" s="19">
        <f t="shared" si="0"/>
        <v>-2538.4978113450397</v>
      </c>
      <c r="N28" s="92"/>
      <c r="O28" s="3"/>
      <c r="P28" s="3" t="s">
        <v>1821</v>
      </c>
      <c r="Q28" s="4">
        <v>0</v>
      </c>
      <c r="R28" s="4">
        <v>0</v>
      </c>
      <c r="S28" s="4">
        <v>0</v>
      </c>
      <c r="T28" s="4">
        <v>0</v>
      </c>
      <c r="U28" s="4">
        <v>11.5816691754</v>
      </c>
      <c r="V28" s="4">
        <v>0</v>
      </c>
      <c r="W28" s="4">
        <v>426.24374999999998</v>
      </c>
      <c r="X28" s="4">
        <v>925.34790551672984</v>
      </c>
      <c r="Y28" s="92">
        <v>1363.1733246921299</v>
      </c>
    </row>
    <row r="29" spans="1:25" ht="21" x14ac:dyDescent="0.35">
      <c r="A29" s="3" t="s">
        <v>1822</v>
      </c>
      <c r="B29" s="3"/>
      <c r="C29" s="4">
        <v>13.499998124999999</v>
      </c>
      <c r="D29" s="4">
        <v>0</v>
      </c>
      <c r="E29" s="4">
        <v>0</v>
      </c>
      <c r="F29" s="4">
        <v>0</v>
      </c>
      <c r="G29" s="4">
        <v>251.13908122141001</v>
      </c>
      <c r="H29" s="4">
        <v>0</v>
      </c>
      <c r="I29" s="4">
        <v>2710.9663079800002</v>
      </c>
      <c r="J29" s="4">
        <v>2417.2083522828098</v>
      </c>
      <c r="K29" s="20">
        <v>5392.8137396092197</v>
      </c>
      <c r="L29" s="24">
        <v>9650</v>
      </c>
      <c r="M29" s="19">
        <f t="shared" si="0"/>
        <v>4257.1862603907803</v>
      </c>
      <c r="N29" s="92"/>
      <c r="O29" s="3" t="s">
        <v>1822</v>
      </c>
      <c r="P29" s="3"/>
      <c r="Q29" s="4">
        <v>8.2619988524999997</v>
      </c>
      <c r="R29" s="4">
        <v>0</v>
      </c>
      <c r="S29" s="4">
        <v>0</v>
      </c>
      <c r="T29" s="4">
        <v>0</v>
      </c>
      <c r="U29" s="4">
        <v>134.86168661583002</v>
      </c>
      <c r="V29" s="4">
        <v>0</v>
      </c>
      <c r="W29" s="4">
        <v>1455.7889073849001</v>
      </c>
      <c r="X29" s="4">
        <v>1298.0408851757968</v>
      </c>
      <c r="Y29" s="92">
        <v>2896.9534780290269</v>
      </c>
    </row>
    <row r="30" spans="1:25" ht="21" x14ac:dyDescent="0.35">
      <c r="A30" s="3" t="s">
        <v>1823</v>
      </c>
      <c r="B30" s="3" t="s">
        <v>1824</v>
      </c>
      <c r="C30" s="4">
        <v>28.6671233151</v>
      </c>
      <c r="D30" s="4">
        <v>0</v>
      </c>
      <c r="E30" s="4">
        <v>424.07676121864995</v>
      </c>
      <c r="F30" s="4">
        <v>249.95534325657002</v>
      </c>
      <c r="G30" s="4">
        <v>659.2572109334501</v>
      </c>
      <c r="H30" s="4">
        <v>2039.6436379903198</v>
      </c>
      <c r="I30" s="4">
        <v>4506.9620718873093</v>
      </c>
      <c r="J30" s="4">
        <v>3677.8085020655599</v>
      </c>
      <c r="K30" s="20">
        <v>11586.370650666959</v>
      </c>
      <c r="L30" s="24"/>
      <c r="M30" s="19">
        <f t="shared" si="0"/>
        <v>-11586.370650666959</v>
      </c>
      <c r="N30" s="92"/>
      <c r="O30" s="3" t="s">
        <v>1823</v>
      </c>
      <c r="P30" s="3" t="s">
        <v>1824</v>
      </c>
      <c r="Q30" s="4">
        <v>17.544279468799999</v>
      </c>
      <c r="R30" s="4">
        <v>0</v>
      </c>
      <c r="S30" s="4">
        <v>227.72922077440003</v>
      </c>
      <c r="T30" s="4">
        <v>134.22601932876</v>
      </c>
      <c r="U30" s="4">
        <v>354.02112227108012</v>
      </c>
      <c r="V30" s="4">
        <v>1095.2886336007707</v>
      </c>
      <c r="W30" s="4">
        <v>2420.2386326030701</v>
      </c>
      <c r="X30" s="4">
        <v>1974.98316560994</v>
      </c>
      <c r="Y30" s="92">
        <v>6224.0310736568208</v>
      </c>
    </row>
    <row r="31" spans="1:25" ht="21" x14ac:dyDescent="0.35">
      <c r="A31" s="3"/>
      <c r="B31" s="3" t="s">
        <v>1825</v>
      </c>
      <c r="C31" s="4">
        <v>151.99591274299999</v>
      </c>
      <c r="D31" s="4">
        <v>0</v>
      </c>
      <c r="E31" s="4">
        <v>72.836553345490003</v>
      </c>
      <c r="F31" s="4">
        <v>515.03047076678001</v>
      </c>
      <c r="G31" s="4">
        <v>362.21642331800001</v>
      </c>
      <c r="H31" s="4">
        <v>4098.9709216318197</v>
      </c>
      <c r="I31" s="4">
        <v>0</v>
      </c>
      <c r="J31" s="4">
        <v>1465.1457770563698</v>
      </c>
      <c r="K31" s="20">
        <v>6666.1960588614602</v>
      </c>
      <c r="L31" s="24"/>
      <c r="M31" s="19">
        <f t="shared" si="0"/>
        <v>-6666.1960588614602</v>
      </c>
      <c r="N31" s="92"/>
      <c r="O31" s="3"/>
      <c r="P31" s="3" t="s">
        <v>1825</v>
      </c>
      <c r="Q31" s="4">
        <v>93.021498598700006</v>
      </c>
      <c r="R31" s="4">
        <v>0</v>
      </c>
      <c r="S31" s="4">
        <v>39.113229146527999</v>
      </c>
      <c r="T31" s="4">
        <v>276.57136280176002</v>
      </c>
      <c r="U31" s="4">
        <v>194.51021932188999</v>
      </c>
      <c r="V31" s="4">
        <v>2201.1473849166687</v>
      </c>
      <c r="W31" s="4">
        <v>0</v>
      </c>
      <c r="X31" s="4">
        <v>786.78328227904103</v>
      </c>
      <c r="Y31" s="92">
        <v>3591.1469770645876</v>
      </c>
    </row>
    <row r="32" spans="1:25" ht="21" x14ac:dyDescent="0.35">
      <c r="A32" s="3"/>
      <c r="B32" s="3" t="s">
        <v>1826</v>
      </c>
      <c r="C32" s="4">
        <v>175.9161791281</v>
      </c>
      <c r="D32" s="4">
        <v>125.9515399631</v>
      </c>
      <c r="E32" s="4">
        <v>1180.3694707383902</v>
      </c>
      <c r="F32" s="4">
        <v>828.77225586038003</v>
      </c>
      <c r="G32" s="4">
        <v>514.59513990032997</v>
      </c>
      <c r="H32" s="4">
        <v>2844.1746949405692</v>
      </c>
      <c r="I32" s="4">
        <v>3562.0438287643597</v>
      </c>
      <c r="J32" s="4">
        <v>2503.7315595284699</v>
      </c>
      <c r="K32" s="20">
        <v>11735.554668823697</v>
      </c>
      <c r="L32" s="24"/>
      <c r="M32" s="19">
        <f t="shared" si="0"/>
        <v>-11735.554668823697</v>
      </c>
      <c r="N32" s="92"/>
      <c r="O32" s="3"/>
      <c r="P32" s="3" t="s">
        <v>1826</v>
      </c>
      <c r="Q32" s="4">
        <v>107.66070162638999</v>
      </c>
      <c r="R32" s="4">
        <v>77.082342457389998</v>
      </c>
      <c r="S32" s="4">
        <v>633.85840578665432</v>
      </c>
      <c r="T32" s="4">
        <v>445.05070139698211</v>
      </c>
      <c r="U32" s="4">
        <v>276.33759012663995</v>
      </c>
      <c r="V32" s="4">
        <v>1527.3218111829717</v>
      </c>
      <c r="W32" s="4">
        <v>1912.8175360462899</v>
      </c>
      <c r="X32" s="4">
        <v>1344.5038474660571</v>
      </c>
      <c r="Y32" s="92">
        <v>6324.6329360893751</v>
      </c>
    </row>
    <row r="33" spans="1:25" ht="21" x14ac:dyDescent="0.35">
      <c r="A33" s="3"/>
      <c r="B33" s="3" t="s">
        <v>1823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12.311836250000001</v>
      </c>
      <c r="I33" s="4">
        <v>0</v>
      </c>
      <c r="J33" s="4">
        <v>0</v>
      </c>
      <c r="K33" s="20">
        <v>12.311836250000001</v>
      </c>
      <c r="L33" s="24"/>
      <c r="M33" s="19">
        <f t="shared" si="0"/>
        <v>-12.311836250000001</v>
      </c>
      <c r="N33" s="92"/>
      <c r="O33" s="3"/>
      <c r="P33" s="3" t="s">
        <v>1823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6.6114560662499997</v>
      </c>
      <c r="W33" s="4">
        <v>0</v>
      </c>
      <c r="X33" s="4">
        <v>0</v>
      </c>
      <c r="Y33" s="92">
        <v>6.6114560662499997</v>
      </c>
    </row>
    <row r="34" spans="1:25" ht="21" x14ac:dyDescent="0.35">
      <c r="A34" s="3"/>
      <c r="B34" s="3" t="s">
        <v>1827</v>
      </c>
      <c r="C34" s="4">
        <v>68.823768541700005</v>
      </c>
      <c r="D34" s="4">
        <v>43.874985000000002</v>
      </c>
      <c r="E34" s="4">
        <v>317.12306631955994</v>
      </c>
      <c r="F34" s="4">
        <v>57.835499891200001</v>
      </c>
      <c r="G34" s="4">
        <v>830.57469374819016</v>
      </c>
      <c r="H34" s="4">
        <v>978.4447804432898</v>
      </c>
      <c r="I34" s="4">
        <v>2347.9607280803598</v>
      </c>
      <c r="J34" s="4">
        <v>986.80282229556997</v>
      </c>
      <c r="K34" s="20">
        <v>5631.4403443198689</v>
      </c>
      <c r="L34" s="24"/>
      <c r="M34" s="19">
        <f t="shared" si="0"/>
        <v>-5631.4403443198689</v>
      </c>
      <c r="N34" s="92"/>
      <c r="O34" s="3"/>
      <c r="P34" s="3" t="s">
        <v>1827</v>
      </c>
      <c r="Q34" s="4">
        <v>42.120146347469998</v>
      </c>
      <c r="R34" s="4">
        <v>26.851490819999999</v>
      </c>
      <c r="S34" s="4">
        <v>170.29508661370997</v>
      </c>
      <c r="T34" s="4">
        <v>31.05766344157</v>
      </c>
      <c r="U34" s="4">
        <v>446.01861054294005</v>
      </c>
      <c r="V34" s="4">
        <v>525.42484709808093</v>
      </c>
      <c r="W34" s="4">
        <v>1260.8549109829291</v>
      </c>
      <c r="X34" s="4">
        <v>529.91311557268</v>
      </c>
      <c r="Y34" s="92">
        <v>3032.5358714193799</v>
      </c>
    </row>
    <row r="35" spans="1:25" ht="21" x14ac:dyDescent="0.35">
      <c r="A35" s="3"/>
      <c r="B35" s="3" t="s">
        <v>1828</v>
      </c>
      <c r="C35" s="4">
        <v>1.4109097983100001</v>
      </c>
      <c r="D35" s="4">
        <v>0</v>
      </c>
      <c r="E35" s="4">
        <v>0</v>
      </c>
      <c r="F35" s="4">
        <v>0</v>
      </c>
      <c r="G35" s="4">
        <v>35.153019384049998</v>
      </c>
      <c r="H35" s="4">
        <v>61.203733589250007</v>
      </c>
      <c r="I35" s="4">
        <v>10541.62308998295</v>
      </c>
      <c r="J35" s="4">
        <v>10557.48588513367</v>
      </c>
      <c r="K35" s="20">
        <v>21196.876637888228</v>
      </c>
      <c r="L35" s="24"/>
      <c r="M35" s="19">
        <f t="shared" si="0"/>
        <v>-21196.876637888228</v>
      </c>
      <c r="N35" s="92"/>
      <c r="O35" s="3"/>
      <c r="P35" s="3" t="s">
        <v>1828</v>
      </c>
      <c r="Q35" s="4">
        <v>0.86347679656599996</v>
      </c>
      <c r="R35" s="4">
        <v>0</v>
      </c>
      <c r="S35" s="4">
        <v>0</v>
      </c>
      <c r="T35" s="4">
        <v>0</v>
      </c>
      <c r="U35" s="4">
        <v>18.877171409236997</v>
      </c>
      <c r="V35" s="4">
        <v>32.866404937409996</v>
      </c>
      <c r="W35" s="4">
        <v>5660.8515993161736</v>
      </c>
      <c r="X35" s="4">
        <v>5669.3699203157448</v>
      </c>
      <c r="Y35" s="92">
        <v>11382.828572775132</v>
      </c>
    </row>
    <row r="36" spans="1:25" ht="21" x14ac:dyDescent="0.35">
      <c r="A36" s="3"/>
      <c r="B36" s="3" t="s">
        <v>109</v>
      </c>
      <c r="C36" s="4">
        <v>482.35809125999998</v>
      </c>
      <c r="D36" s="4">
        <v>189.82143127538998</v>
      </c>
      <c r="E36" s="4">
        <v>1653.8548494722299</v>
      </c>
      <c r="F36" s="4">
        <v>1898.3710546524303</v>
      </c>
      <c r="G36" s="4">
        <v>1208.7151889570598</v>
      </c>
      <c r="H36" s="4">
        <v>3254.8778056140391</v>
      </c>
      <c r="I36" s="4">
        <v>2586.2831283451496</v>
      </c>
      <c r="J36" s="4">
        <v>1356.4970762722999</v>
      </c>
      <c r="K36" s="20">
        <v>12630.778625848599</v>
      </c>
      <c r="L36" s="24"/>
      <c r="M36" s="19">
        <f t="shared" si="0"/>
        <v>-12630.778625848599</v>
      </c>
      <c r="N36" s="92"/>
      <c r="O36" s="3"/>
      <c r="P36" s="3" t="s">
        <v>109</v>
      </c>
      <c r="Q36" s="4">
        <v>295.20315185096001</v>
      </c>
      <c r="R36" s="4">
        <v>116.17071594046</v>
      </c>
      <c r="S36" s="4">
        <v>888.12005416625277</v>
      </c>
      <c r="T36" s="4">
        <v>1019.4252563483802</v>
      </c>
      <c r="U36" s="4">
        <v>649.08005646999015</v>
      </c>
      <c r="V36" s="4">
        <v>1747.8693816152118</v>
      </c>
      <c r="W36" s="4">
        <v>1388.8340399210895</v>
      </c>
      <c r="X36" s="4">
        <v>728.43892995766203</v>
      </c>
      <c r="Y36" s="92">
        <v>6833.1415862700069</v>
      </c>
    </row>
    <row r="37" spans="1:25" ht="21" x14ac:dyDescent="0.35">
      <c r="A37" s="3"/>
      <c r="B37" s="3" t="s">
        <v>1829</v>
      </c>
      <c r="C37" s="4">
        <v>64.779301253200003</v>
      </c>
      <c r="D37" s="4">
        <v>159.8650772986</v>
      </c>
      <c r="E37" s="4">
        <v>457.00659515399002</v>
      </c>
      <c r="F37" s="4">
        <v>3796.1067076065792</v>
      </c>
      <c r="G37" s="4">
        <v>667.37594792547009</v>
      </c>
      <c r="H37" s="4">
        <v>4463.7615574723304</v>
      </c>
      <c r="I37" s="4">
        <v>5577.7389778880015</v>
      </c>
      <c r="J37" s="4">
        <v>5598.022886058101</v>
      </c>
      <c r="K37" s="20">
        <v>20784.657050656271</v>
      </c>
      <c r="L37" s="24"/>
      <c r="M37" s="19">
        <f t="shared" si="0"/>
        <v>-20784.657050656271</v>
      </c>
      <c r="N37" s="92"/>
      <c r="O37" s="3"/>
      <c r="P37" s="3" t="s">
        <v>1829</v>
      </c>
      <c r="Q37" s="4">
        <v>39.644932366990005</v>
      </c>
      <c r="R37" s="4">
        <v>97.837427306699993</v>
      </c>
      <c r="S37" s="4">
        <v>245.41254159786007</v>
      </c>
      <c r="T37" s="4">
        <v>2038.5093019857402</v>
      </c>
      <c r="U37" s="4">
        <v>358.38088403595003</v>
      </c>
      <c r="V37" s="4">
        <v>2397.0399563628016</v>
      </c>
      <c r="W37" s="4">
        <v>2995.2458311208034</v>
      </c>
      <c r="X37" s="4">
        <v>3006.1382898134098</v>
      </c>
      <c r="Y37" s="92">
        <v>11178.209164590255</v>
      </c>
    </row>
    <row r="38" spans="1:25" ht="21" x14ac:dyDescent="0.35">
      <c r="A38" s="3"/>
      <c r="B38" s="3" t="s">
        <v>1830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16.394132826100002</v>
      </c>
      <c r="I38" s="4">
        <v>556.5168579507</v>
      </c>
      <c r="J38" s="4">
        <v>12298.2979409278</v>
      </c>
      <c r="K38" s="20">
        <v>12871.208931704599</v>
      </c>
      <c r="L38" s="24"/>
      <c r="M38" s="19">
        <f t="shared" si="0"/>
        <v>-12871.208931704599</v>
      </c>
      <c r="N38" s="92"/>
      <c r="O38" s="3"/>
      <c r="P38" s="3" t="s">
        <v>1830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8.8036493276200005</v>
      </c>
      <c r="W38" s="4">
        <v>298.84955271920001</v>
      </c>
      <c r="X38" s="4">
        <v>6604.1859942781184</v>
      </c>
      <c r="Y38" s="92">
        <v>6911.8391963249387</v>
      </c>
    </row>
    <row r="39" spans="1:25" ht="21" x14ac:dyDescent="0.35">
      <c r="A39" s="3"/>
      <c r="B39" s="3" t="s">
        <v>1831</v>
      </c>
      <c r="C39" s="4">
        <v>118.16701256009999</v>
      </c>
      <c r="D39" s="4">
        <v>25.723046065999998</v>
      </c>
      <c r="E39" s="4">
        <v>35.261603195299998</v>
      </c>
      <c r="F39" s="4">
        <v>0</v>
      </c>
      <c r="G39" s="4">
        <v>367.01677131516999</v>
      </c>
      <c r="H39" s="4">
        <v>1638.0366146823101</v>
      </c>
      <c r="I39" s="4">
        <v>3405.6155904469601</v>
      </c>
      <c r="J39" s="4">
        <v>3169.0129137761496</v>
      </c>
      <c r="K39" s="20">
        <v>8758.8335520419896</v>
      </c>
      <c r="L39" s="24"/>
      <c r="M39" s="19">
        <f t="shared" si="0"/>
        <v>-8758.8335520419896</v>
      </c>
      <c r="N39" s="92"/>
      <c r="O39" s="3"/>
      <c r="P39" s="3" t="s">
        <v>1831</v>
      </c>
      <c r="Q39" s="4">
        <v>72.318211686759994</v>
      </c>
      <c r="R39" s="4">
        <v>15.7425041924</v>
      </c>
      <c r="S39" s="4">
        <v>18.935480915900001</v>
      </c>
      <c r="T39" s="4">
        <v>0</v>
      </c>
      <c r="U39" s="4">
        <v>197.08800619620999</v>
      </c>
      <c r="V39" s="4">
        <v>879.62566208451199</v>
      </c>
      <c r="W39" s="4">
        <v>1828.8155720693001</v>
      </c>
      <c r="X39" s="4">
        <v>1701.7599346984848</v>
      </c>
      <c r="Y39" s="92">
        <v>4714.2853718435672</v>
      </c>
    </row>
    <row r="40" spans="1:25" ht="21" x14ac:dyDescent="0.35">
      <c r="A40" s="3"/>
      <c r="B40" s="3" t="s">
        <v>1832</v>
      </c>
      <c r="C40" s="4">
        <v>6.9043984506399996</v>
      </c>
      <c r="D40" s="4">
        <v>225.89364464559998</v>
      </c>
      <c r="E40" s="4">
        <v>396.95094537918993</v>
      </c>
      <c r="F40" s="4">
        <v>900.3533681153001</v>
      </c>
      <c r="G40" s="4">
        <v>1486.1249237839597</v>
      </c>
      <c r="H40" s="4">
        <v>4819.3646210830975</v>
      </c>
      <c r="I40" s="4">
        <v>8042.8401655910002</v>
      </c>
      <c r="J40" s="4">
        <v>1395.0563225703197</v>
      </c>
      <c r="K40" s="20">
        <v>17273.488389619106</v>
      </c>
      <c r="L40" s="24"/>
      <c r="M40" s="19">
        <f t="shared" si="0"/>
        <v>-17273.488389619106</v>
      </c>
      <c r="N40" s="92"/>
      <c r="O40" s="3"/>
      <c r="P40" s="3" t="s">
        <v>1832</v>
      </c>
      <c r="Q40" s="4">
        <v>4.2254918517900002</v>
      </c>
      <c r="R40" s="4">
        <v>138.246910523</v>
      </c>
      <c r="S40" s="4">
        <v>213.16265766864001</v>
      </c>
      <c r="T40" s="4">
        <v>483.48975867806996</v>
      </c>
      <c r="U40" s="4">
        <v>798.04908407212008</v>
      </c>
      <c r="V40" s="4">
        <v>2587.998801522016</v>
      </c>
      <c r="W40" s="4">
        <v>4319.0051689234997</v>
      </c>
      <c r="X40" s="4">
        <v>749.145245220883</v>
      </c>
      <c r="Y40" s="92">
        <v>9293.323118460019</v>
      </c>
    </row>
    <row r="41" spans="1:25" ht="21" x14ac:dyDescent="0.35">
      <c r="A41" s="3"/>
      <c r="B41" s="3" t="s">
        <v>1833</v>
      </c>
      <c r="C41" s="4">
        <v>0</v>
      </c>
      <c r="D41" s="4">
        <v>0</v>
      </c>
      <c r="E41" s="4">
        <v>0</v>
      </c>
      <c r="F41" s="4">
        <v>0</v>
      </c>
      <c r="G41" s="4">
        <v>504.09339329273996</v>
      </c>
      <c r="H41" s="4">
        <v>2225.9753188659697</v>
      </c>
      <c r="I41" s="4">
        <v>2930.0416874490002</v>
      </c>
      <c r="J41" s="4">
        <v>16671.514355931191</v>
      </c>
      <c r="K41" s="20">
        <v>22331.624755538902</v>
      </c>
      <c r="L41" s="24"/>
      <c r="M41" s="19">
        <f t="shared" si="0"/>
        <v>-22331.624755538902</v>
      </c>
      <c r="N41" s="92"/>
      <c r="O41" s="3"/>
      <c r="P41" s="3" t="s">
        <v>1833</v>
      </c>
      <c r="Q41" s="4">
        <v>0</v>
      </c>
      <c r="R41" s="4">
        <v>0</v>
      </c>
      <c r="S41" s="4">
        <v>0</v>
      </c>
      <c r="T41" s="4">
        <v>0</v>
      </c>
      <c r="U41" s="4">
        <v>270.69815219813</v>
      </c>
      <c r="V41" s="4">
        <v>1195.3487462312601</v>
      </c>
      <c r="W41" s="4">
        <v>1573.4323861579999</v>
      </c>
      <c r="X41" s="4">
        <v>8952.6032091304351</v>
      </c>
      <c r="Y41" s="92">
        <v>11992.082493717826</v>
      </c>
    </row>
    <row r="42" spans="1:25" ht="21" x14ac:dyDescent="0.35">
      <c r="A42" s="3" t="s">
        <v>1834</v>
      </c>
      <c r="B42" s="3"/>
      <c r="C42" s="4">
        <v>1099.0226970501499</v>
      </c>
      <c r="D42" s="4">
        <v>771.12972424869008</v>
      </c>
      <c r="E42" s="4">
        <v>4537.4798448228003</v>
      </c>
      <c r="F42" s="4">
        <v>8246.4247001492404</v>
      </c>
      <c r="G42" s="4">
        <v>6635.122712558421</v>
      </c>
      <c r="H42" s="4">
        <v>26453.159655389096</v>
      </c>
      <c r="I42" s="4">
        <v>44057.626126385789</v>
      </c>
      <c r="J42" s="4">
        <v>59679.376041615498</v>
      </c>
      <c r="K42" s="20">
        <v>151479.3415022197</v>
      </c>
      <c r="L42" s="24">
        <v>182050</v>
      </c>
      <c r="M42" s="19">
        <f t="shared" si="0"/>
        <v>30570.6584977803</v>
      </c>
      <c r="N42" s="92"/>
      <c r="O42" s="3" t="s">
        <v>1834</v>
      </c>
      <c r="P42" s="3"/>
      <c r="Q42" s="4">
        <v>672.60189059442598</v>
      </c>
      <c r="R42" s="4">
        <v>471.93139123995002</v>
      </c>
      <c r="S42" s="4">
        <v>2436.626676669945</v>
      </c>
      <c r="T42" s="4">
        <v>4428.3300639812624</v>
      </c>
      <c r="U42" s="4">
        <v>3563.0608966441873</v>
      </c>
      <c r="V42" s="4">
        <v>14205.346734945573</v>
      </c>
      <c r="W42" s="4">
        <v>23658.945229860361</v>
      </c>
      <c r="X42" s="4">
        <v>32047.824934342461</v>
      </c>
      <c r="Y42" s="92">
        <v>81484.667818278147</v>
      </c>
    </row>
    <row r="43" spans="1:25" ht="21" x14ac:dyDescent="0.35">
      <c r="A43" s="3" t="s">
        <v>1835</v>
      </c>
      <c r="B43" s="3" t="s">
        <v>1836</v>
      </c>
      <c r="C43" s="4">
        <v>162.00010499979999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1662.5</v>
      </c>
      <c r="J43" s="4">
        <v>81.25</v>
      </c>
      <c r="K43" s="20">
        <v>1905.7501049998</v>
      </c>
      <c r="L43" s="24"/>
      <c r="M43" s="19">
        <f t="shared" si="0"/>
        <v>-1905.7501049998</v>
      </c>
      <c r="N43" s="92"/>
      <c r="O43" s="3" t="s">
        <v>1835</v>
      </c>
      <c r="P43" s="3" t="s">
        <v>1836</v>
      </c>
      <c r="Q43" s="4">
        <v>99.144064259900006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892.76250000000005</v>
      </c>
      <c r="X43" s="4">
        <v>43.631250000000001</v>
      </c>
      <c r="Y43" s="92">
        <v>1035.5378142599</v>
      </c>
    </row>
    <row r="44" spans="1:25" ht="21" x14ac:dyDescent="0.35">
      <c r="A44" s="3"/>
      <c r="B44" s="3" t="s">
        <v>1837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1239.3332173645001</v>
      </c>
      <c r="J44" s="4">
        <v>0</v>
      </c>
      <c r="K44" s="20">
        <v>1239.3332173645001</v>
      </c>
      <c r="L44" s="24"/>
      <c r="M44" s="19">
        <f t="shared" si="0"/>
        <v>-1239.3332173645001</v>
      </c>
      <c r="N44" s="92"/>
      <c r="O44" s="3"/>
      <c r="P44" s="3" t="s">
        <v>1837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665.52193772509986</v>
      </c>
      <c r="X44" s="4">
        <v>0</v>
      </c>
      <c r="Y44" s="92">
        <v>665.52193772509986</v>
      </c>
    </row>
    <row r="45" spans="1:25" ht="21" x14ac:dyDescent="0.35">
      <c r="A45" s="3"/>
      <c r="B45" s="3" t="s">
        <v>1835</v>
      </c>
      <c r="C45" s="4">
        <v>0</v>
      </c>
      <c r="D45" s="4">
        <v>0</v>
      </c>
      <c r="E45" s="4">
        <v>0</v>
      </c>
      <c r="F45" s="4">
        <v>0</v>
      </c>
      <c r="G45" s="4">
        <v>29.25</v>
      </c>
      <c r="H45" s="4">
        <v>0</v>
      </c>
      <c r="I45" s="4">
        <v>766.62722982599996</v>
      </c>
      <c r="J45" s="4">
        <v>381.25</v>
      </c>
      <c r="K45" s="20">
        <v>1177.1272298260001</v>
      </c>
      <c r="L45" s="24"/>
      <c r="M45" s="19">
        <f t="shared" si="0"/>
        <v>-1177.1272298260001</v>
      </c>
      <c r="N45" s="92"/>
      <c r="O45" s="3"/>
      <c r="P45" s="3" t="s">
        <v>1835</v>
      </c>
      <c r="Q45" s="4">
        <v>0</v>
      </c>
      <c r="R45" s="4">
        <v>0</v>
      </c>
      <c r="S45" s="4">
        <v>0</v>
      </c>
      <c r="T45" s="4">
        <v>0</v>
      </c>
      <c r="U45" s="4">
        <v>15.70725</v>
      </c>
      <c r="V45" s="4">
        <v>0</v>
      </c>
      <c r="W45" s="4">
        <v>411.67882241699999</v>
      </c>
      <c r="X45" s="4">
        <v>204.73124999999999</v>
      </c>
      <c r="Y45" s="92">
        <v>632.11732241699997</v>
      </c>
    </row>
    <row r="46" spans="1:25" ht="21" x14ac:dyDescent="0.35">
      <c r="A46" s="3"/>
      <c r="B46" s="3" t="s">
        <v>1838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125.3656260055</v>
      </c>
      <c r="J46" s="4">
        <v>0</v>
      </c>
      <c r="K46" s="20">
        <v>125.3656260055</v>
      </c>
      <c r="L46" s="24"/>
      <c r="M46" s="19">
        <f t="shared" si="0"/>
        <v>-125.3656260055</v>
      </c>
      <c r="N46" s="92"/>
      <c r="O46" s="3"/>
      <c r="P46" s="3" t="s">
        <v>1838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67.32134116492</v>
      </c>
      <c r="X46" s="4">
        <v>0</v>
      </c>
      <c r="Y46" s="92">
        <v>67.32134116492</v>
      </c>
    </row>
    <row r="47" spans="1:25" ht="21" x14ac:dyDescent="0.35">
      <c r="A47" s="3"/>
      <c r="B47" s="3" t="s">
        <v>1839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2346.9079285816501</v>
      </c>
      <c r="J47" s="4">
        <v>0</v>
      </c>
      <c r="K47" s="20">
        <v>2346.9079285816501</v>
      </c>
      <c r="L47" s="24"/>
      <c r="M47" s="19">
        <f t="shared" si="0"/>
        <v>-2346.9079285816501</v>
      </c>
      <c r="N47" s="92"/>
      <c r="O47" s="3"/>
      <c r="P47" s="3" t="s">
        <v>1839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1260.28955764839</v>
      </c>
      <c r="X47" s="4">
        <v>0</v>
      </c>
      <c r="Y47" s="92">
        <v>1260.28955764839</v>
      </c>
    </row>
    <row r="48" spans="1:25" ht="21" x14ac:dyDescent="0.35">
      <c r="A48" s="3"/>
      <c r="B48" s="3" t="s">
        <v>1840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181.25</v>
      </c>
      <c r="J48" s="4">
        <v>282.11544831829997</v>
      </c>
      <c r="K48" s="20">
        <v>463.36544831829997</v>
      </c>
      <c r="L48" s="24"/>
      <c r="M48" s="19">
        <f t="shared" si="0"/>
        <v>-463.36544831829997</v>
      </c>
      <c r="N48" s="92"/>
      <c r="O48" s="3"/>
      <c r="P48" s="3" t="s">
        <v>1840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97.331250000000011</v>
      </c>
      <c r="X48" s="4">
        <v>151.49599574679999</v>
      </c>
      <c r="Y48" s="92">
        <v>248.8272457468</v>
      </c>
    </row>
    <row r="49" spans="1:25" ht="21" x14ac:dyDescent="0.35">
      <c r="A49" s="3"/>
      <c r="B49" s="3" t="s">
        <v>1841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275.00000000005002</v>
      </c>
      <c r="J49" s="4">
        <v>144.52215281389999</v>
      </c>
      <c r="K49" s="20">
        <v>419.52215281395002</v>
      </c>
      <c r="L49" s="24"/>
      <c r="M49" s="19">
        <f t="shared" si="0"/>
        <v>-419.52215281395002</v>
      </c>
      <c r="N49" s="92"/>
      <c r="O49" s="3"/>
      <c r="P49" s="3" t="s">
        <v>1841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147.67500000003</v>
      </c>
      <c r="X49" s="4">
        <v>77.608396061099995</v>
      </c>
      <c r="Y49" s="92">
        <v>225.28339606112999</v>
      </c>
    </row>
    <row r="50" spans="1:25" ht="21" x14ac:dyDescent="0.35">
      <c r="A50" s="3"/>
      <c r="B50" s="3" t="s">
        <v>1842</v>
      </c>
      <c r="C50" s="4">
        <v>0</v>
      </c>
      <c r="D50" s="4">
        <v>0</v>
      </c>
      <c r="E50" s="4">
        <v>110.41560342835001</v>
      </c>
      <c r="F50" s="4">
        <v>54.5625</v>
      </c>
      <c r="G50" s="4">
        <v>492.44949974370002</v>
      </c>
      <c r="H50" s="4">
        <v>168.57357274020001</v>
      </c>
      <c r="I50" s="4">
        <v>580.19657372009999</v>
      </c>
      <c r="J50" s="4">
        <v>3233.4617353976591</v>
      </c>
      <c r="K50" s="20">
        <v>4639.6594850300089</v>
      </c>
      <c r="L50" s="24"/>
      <c r="M50" s="19">
        <f t="shared" si="0"/>
        <v>-4639.6594850300089</v>
      </c>
      <c r="N50" s="92"/>
      <c r="O50" s="3"/>
      <c r="P50" s="3" t="s">
        <v>1842</v>
      </c>
      <c r="Q50" s="4">
        <v>0</v>
      </c>
      <c r="R50" s="4">
        <v>0</v>
      </c>
      <c r="S50" s="4">
        <v>59.293179041000002</v>
      </c>
      <c r="T50" s="4">
        <v>29.300062499999999</v>
      </c>
      <c r="U50" s="4">
        <v>264.44538136243</v>
      </c>
      <c r="V50" s="4">
        <v>90.524008561450003</v>
      </c>
      <c r="W50" s="4">
        <v>311.56556008786998</v>
      </c>
      <c r="X50" s="4">
        <v>1736.3689519091204</v>
      </c>
      <c r="Y50" s="92">
        <v>2491.4971434618701</v>
      </c>
    </row>
    <row r="51" spans="1:25" ht="21" x14ac:dyDescent="0.35">
      <c r="A51" s="3"/>
      <c r="B51" s="3" t="s">
        <v>1843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522.34614787665009</v>
      </c>
      <c r="J51" s="4">
        <v>0</v>
      </c>
      <c r="K51" s="20">
        <v>522.34614787665009</v>
      </c>
      <c r="L51" s="24"/>
      <c r="M51" s="19">
        <f t="shared" si="0"/>
        <v>-522.34614787665009</v>
      </c>
      <c r="N51" s="92"/>
      <c r="O51" s="3"/>
      <c r="P51" s="3" t="s">
        <v>1843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280.49988140960807</v>
      </c>
      <c r="X51" s="4">
        <v>0</v>
      </c>
      <c r="Y51" s="92">
        <v>280.49988140960807</v>
      </c>
    </row>
    <row r="52" spans="1:25" ht="21" x14ac:dyDescent="0.35">
      <c r="A52" s="3" t="s">
        <v>1844</v>
      </c>
      <c r="B52" s="3"/>
      <c r="C52" s="4">
        <v>162.00010499979999</v>
      </c>
      <c r="D52" s="4">
        <v>0</v>
      </c>
      <c r="E52" s="4">
        <v>110.41560342835001</v>
      </c>
      <c r="F52" s="4">
        <v>54.5625</v>
      </c>
      <c r="G52" s="4">
        <v>521.69949974370002</v>
      </c>
      <c r="H52" s="4">
        <v>168.57357274020001</v>
      </c>
      <c r="I52" s="4">
        <v>7699.5267233744507</v>
      </c>
      <c r="J52" s="4">
        <v>4122.5993365298591</v>
      </c>
      <c r="K52" s="20">
        <v>12839.37734081636</v>
      </c>
      <c r="L52" s="24">
        <v>124450</v>
      </c>
      <c r="M52" s="19">
        <f t="shared" si="0"/>
        <v>111610.62265918365</v>
      </c>
      <c r="N52" s="92"/>
      <c r="O52" s="3" t="s">
        <v>1844</v>
      </c>
      <c r="P52" s="3"/>
      <c r="Q52" s="4">
        <v>99.144064259900006</v>
      </c>
      <c r="R52" s="4">
        <v>0</v>
      </c>
      <c r="S52" s="4">
        <v>59.293179041000002</v>
      </c>
      <c r="T52" s="4">
        <v>29.300062499999999</v>
      </c>
      <c r="U52" s="4">
        <v>280.15263136242999</v>
      </c>
      <c r="V52" s="4">
        <v>90.524008561450003</v>
      </c>
      <c r="W52" s="4">
        <v>4134.6458504529182</v>
      </c>
      <c r="X52" s="4">
        <v>2213.8358437170205</v>
      </c>
      <c r="Y52" s="92">
        <v>6906.8956398947175</v>
      </c>
    </row>
    <row r="53" spans="1:25" ht="21" x14ac:dyDescent="0.35">
      <c r="A53" s="3" t="s">
        <v>1845</v>
      </c>
      <c r="B53" s="3" t="s">
        <v>1846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915.38645232347994</v>
      </c>
      <c r="J53" s="4">
        <v>58235.745507671083</v>
      </c>
      <c r="K53" s="20">
        <v>59151.131959994564</v>
      </c>
      <c r="L53" s="24"/>
      <c r="M53" s="19">
        <f t="shared" si="0"/>
        <v>-59151.131959994564</v>
      </c>
      <c r="N53" s="92"/>
      <c r="O53" s="3" t="s">
        <v>1845</v>
      </c>
      <c r="P53" s="3" t="s">
        <v>1846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491.56252489770998</v>
      </c>
      <c r="X53" s="4">
        <v>31272.595337595259</v>
      </c>
      <c r="Y53" s="92">
        <v>31764.157862492968</v>
      </c>
    </row>
    <row r="54" spans="1:25" ht="21" x14ac:dyDescent="0.35">
      <c r="A54" s="3"/>
      <c r="B54" s="3" t="s">
        <v>1845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47.165933281259996</v>
      </c>
      <c r="I54" s="4">
        <v>687.93366181122008</v>
      </c>
      <c r="J54" s="4">
        <v>17140.995952353431</v>
      </c>
      <c r="K54" s="20">
        <v>17876.095547445912</v>
      </c>
      <c r="L54" s="24"/>
      <c r="M54" s="19">
        <f t="shared" si="0"/>
        <v>-17876.095547445912</v>
      </c>
      <c r="N54" s="92"/>
      <c r="O54" s="3"/>
      <c r="P54" s="3" t="s">
        <v>1845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25.328106172049999</v>
      </c>
      <c r="W54" s="4">
        <v>369.42037639265004</v>
      </c>
      <c r="X54" s="4">
        <v>9204.714826409001</v>
      </c>
      <c r="Y54" s="92">
        <v>9599.4633089737017</v>
      </c>
    </row>
    <row r="55" spans="1:25" ht="21" x14ac:dyDescent="0.35">
      <c r="A55" s="3"/>
      <c r="B55" s="3" t="s">
        <v>1847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1217.99869799048</v>
      </c>
      <c r="J55" s="4">
        <v>15790.966898290972</v>
      </c>
      <c r="K55" s="20">
        <v>17008.96559628145</v>
      </c>
      <c r="L55" s="24"/>
      <c r="M55" s="19">
        <f t="shared" si="0"/>
        <v>-17008.96559628145</v>
      </c>
      <c r="N55" s="92"/>
      <c r="O55" s="3"/>
      <c r="P55" s="3" t="s">
        <v>1847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654.06530082099994</v>
      </c>
      <c r="X55" s="4">
        <v>8479.7492243858505</v>
      </c>
      <c r="Y55" s="92">
        <v>9133.8145252068498</v>
      </c>
    </row>
    <row r="56" spans="1:25" ht="21" x14ac:dyDescent="0.35">
      <c r="A56" s="3"/>
      <c r="B56" s="3" t="s">
        <v>1848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3881.9966882557001</v>
      </c>
      <c r="J56" s="4">
        <v>36117.362167596337</v>
      </c>
      <c r="K56" s="20">
        <v>39999.358855852035</v>
      </c>
      <c r="L56" s="24"/>
      <c r="M56" s="19">
        <f t="shared" si="0"/>
        <v>-39999.358855852035</v>
      </c>
      <c r="N56" s="92"/>
      <c r="O56" s="3"/>
      <c r="P56" s="3" t="s">
        <v>1848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2084.6322215934001</v>
      </c>
      <c r="X56" s="4">
        <v>19395.023484023906</v>
      </c>
      <c r="Y56" s="92">
        <v>21479.655705617308</v>
      </c>
    </row>
    <row r="57" spans="1:25" ht="21" x14ac:dyDescent="0.35">
      <c r="A57" s="3"/>
      <c r="B57" s="3" t="s">
        <v>1849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4160.8155048732997</v>
      </c>
      <c r="J57" s="4">
        <v>2128.5437825540002</v>
      </c>
      <c r="K57" s="20">
        <v>6289.3592874272999</v>
      </c>
      <c r="L57" s="24"/>
      <c r="M57" s="19">
        <f t="shared" si="0"/>
        <v>-6289.3592874272999</v>
      </c>
      <c r="N57" s="92"/>
      <c r="O57" s="3"/>
      <c r="P57" s="3" t="s">
        <v>1849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2234.3579261219998</v>
      </c>
      <c r="X57" s="4">
        <v>1143.0280112313999</v>
      </c>
      <c r="Y57" s="92">
        <v>3377.3859373533996</v>
      </c>
    </row>
    <row r="58" spans="1:25" ht="21" x14ac:dyDescent="0.35">
      <c r="A58" s="3"/>
      <c r="B58" s="3" t="s">
        <v>1850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5082.2318486796003</v>
      </c>
      <c r="J58" s="4">
        <v>25262.617563103391</v>
      </c>
      <c r="K58" s="20">
        <v>30344.849411782991</v>
      </c>
      <c r="L58" s="24"/>
      <c r="M58" s="19">
        <f t="shared" si="0"/>
        <v>-30344.849411782991</v>
      </c>
      <c r="N58" s="92"/>
      <c r="O58" s="3"/>
      <c r="P58" s="3" t="s">
        <v>1850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2729.1585027412989</v>
      </c>
      <c r="X58" s="4">
        <v>13566.02563143455</v>
      </c>
      <c r="Y58" s="92">
        <v>16295.184134175848</v>
      </c>
    </row>
    <row r="59" spans="1:25" ht="21" x14ac:dyDescent="0.35">
      <c r="A59" s="3"/>
      <c r="B59" s="3" t="s">
        <v>1851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221.1754056577</v>
      </c>
      <c r="J59" s="4">
        <v>2570.9730494413998</v>
      </c>
      <c r="K59" s="20">
        <v>2792.1484550990999</v>
      </c>
      <c r="L59" s="24"/>
      <c r="M59" s="19">
        <f t="shared" si="0"/>
        <v>-2792.1484550990999</v>
      </c>
      <c r="N59" s="92"/>
      <c r="O59" s="3"/>
      <c r="P59" s="3" t="s">
        <v>1851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118.77119283801001</v>
      </c>
      <c r="X59" s="4">
        <v>1380.6125275490999</v>
      </c>
      <c r="Y59" s="92">
        <v>1499.3837203871099</v>
      </c>
    </row>
    <row r="60" spans="1:25" ht="21" x14ac:dyDescent="0.35">
      <c r="A60" s="3"/>
      <c r="B60" s="3" t="s">
        <v>1852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4093.1838712743001</v>
      </c>
      <c r="J60" s="4">
        <v>19512.963893007051</v>
      </c>
      <c r="K60" s="20">
        <v>23606.147764281352</v>
      </c>
      <c r="L60" s="24"/>
      <c r="M60" s="19">
        <f t="shared" si="0"/>
        <v>-23606.147764281352</v>
      </c>
      <c r="N60" s="92"/>
      <c r="O60" s="3"/>
      <c r="P60" s="3" t="s">
        <v>1852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2198.0397388748002</v>
      </c>
      <c r="X60" s="4">
        <v>10478.461610543651</v>
      </c>
      <c r="Y60" s="92">
        <v>12676.501349418451</v>
      </c>
    </row>
    <row r="61" spans="1:25" ht="21" x14ac:dyDescent="0.35">
      <c r="A61" s="3"/>
      <c r="B61" s="3" t="s">
        <v>424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3662.5836559260601</v>
      </c>
      <c r="K61" s="20">
        <v>3662.5836559260601</v>
      </c>
      <c r="L61" s="24"/>
      <c r="M61" s="19">
        <f t="shared" si="0"/>
        <v>-3662.5836559260601</v>
      </c>
      <c r="N61" s="92"/>
      <c r="O61" s="3"/>
      <c r="P61" s="3" t="s">
        <v>424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1966.8074232321801</v>
      </c>
      <c r="Y61" s="92">
        <v>1966.8074232321801</v>
      </c>
    </row>
    <row r="62" spans="1:25" ht="21" x14ac:dyDescent="0.35">
      <c r="A62" s="3"/>
      <c r="B62" s="3" t="s">
        <v>362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533.73526618940002</v>
      </c>
      <c r="I62" s="4">
        <v>1955.3878374770998</v>
      </c>
      <c r="J62" s="4">
        <v>15940.42458875816</v>
      </c>
      <c r="K62" s="20">
        <v>18429.547692424661</v>
      </c>
      <c r="L62" s="24"/>
      <c r="M62" s="19">
        <f t="shared" si="0"/>
        <v>-18429.547692424661</v>
      </c>
      <c r="N62" s="92"/>
      <c r="O62" s="3"/>
      <c r="P62" s="3" t="s">
        <v>362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286.61583794379999</v>
      </c>
      <c r="W62" s="4">
        <v>1050.0432687263799</v>
      </c>
      <c r="X62" s="4">
        <v>8560.008004167641</v>
      </c>
      <c r="Y62" s="92">
        <v>9896.6671108378214</v>
      </c>
    </row>
    <row r="63" spans="1:25" ht="21" x14ac:dyDescent="0.35">
      <c r="A63" s="3" t="s">
        <v>1853</v>
      </c>
      <c r="B63" s="3"/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580.90119947066</v>
      </c>
      <c r="I63" s="4">
        <v>22216.10996834288</v>
      </c>
      <c r="J63" s="4">
        <v>196363.17705870187</v>
      </c>
      <c r="K63" s="20">
        <v>219160.18822651537</v>
      </c>
      <c r="L63" s="24">
        <v>332400</v>
      </c>
      <c r="M63" s="19">
        <f t="shared" si="0"/>
        <v>113239.81177348463</v>
      </c>
      <c r="N63" s="92"/>
      <c r="O63" s="3" t="s">
        <v>1853</v>
      </c>
      <c r="P63" s="3"/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311.94394411585</v>
      </c>
      <c r="W63" s="4">
        <v>11930.05105300725</v>
      </c>
      <c r="X63" s="4">
        <v>105447.02608057254</v>
      </c>
      <c r="Y63" s="92">
        <v>117689.02107769564</v>
      </c>
    </row>
    <row r="64" spans="1:25" ht="21" x14ac:dyDescent="0.35">
      <c r="A64" s="3" t="s">
        <v>1854</v>
      </c>
      <c r="B64" s="3" t="s">
        <v>1855</v>
      </c>
      <c r="C64" s="4">
        <v>16.312494914799998</v>
      </c>
      <c r="D64" s="4">
        <v>0</v>
      </c>
      <c r="E64" s="4">
        <v>0</v>
      </c>
      <c r="F64" s="4">
        <v>201.77013019660001</v>
      </c>
      <c r="G64" s="4">
        <v>59.717356480799999</v>
      </c>
      <c r="H64" s="4">
        <v>529.37557609948999</v>
      </c>
      <c r="I64" s="4">
        <v>3773.0059771851893</v>
      </c>
      <c r="J64" s="4">
        <v>4747.0339053224398</v>
      </c>
      <c r="K64" s="20">
        <v>9327.2154401993193</v>
      </c>
      <c r="L64" s="24"/>
      <c r="M64" s="19">
        <f t="shared" si="0"/>
        <v>-9327.2154401993193</v>
      </c>
      <c r="N64" s="92"/>
      <c r="O64" s="3" t="s">
        <v>1854</v>
      </c>
      <c r="P64" s="3" t="s">
        <v>1855</v>
      </c>
      <c r="Q64" s="4">
        <v>9.98324688786</v>
      </c>
      <c r="R64" s="4">
        <v>0</v>
      </c>
      <c r="S64" s="4">
        <v>0</v>
      </c>
      <c r="T64" s="4">
        <v>108.3505599156</v>
      </c>
      <c r="U64" s="4">
        <v>32.0682204302</v>
      </c>
      <c r="V64" s="4">
        <v>284.27468436536697</v>
      </c>
      <c r="W64" s="4">
        <v>2026.1042097482941</v>
      </c>
      <c r="X64" s="4">
        <v>2549.1572071581199</v>
      </c>
      <c r="Y64" s="92">
        <v>5009.9381285054405</v>
      </c>
    </row>
    <row r="65" spans="1:25" ht="21" x14ac:dyDescent="0.35">
      <c r="A65" s="3"/>
      <c r="B65" s="3" t="s">
        <v>1618</v>
      </c>
      <c r="C65" s="4">
        <v>61.230546250000003</v>
      </c>
      <c r="D65" s="4">
        <v>0</v>
      </c>
      <c r="E65" s="4">
        <v>0</v>
      </c>
      <c r="F65" s="4">
        <v>0</v>
      </c>
      <c r="G65" s="4">
        <v>3537.5312486737898</v>
      </c>
      <c r="H65" s="4">
        <v>0</v>
      </c>
      <c r="I65" s="4">
        <v>2952.2565480345093</v>
      </c>
      <c r="J65" s="4">
        <v>1765.0320472087101</v>
      </c>
      <c r="K65" s="20">
        <v>8316.050390167009</v>
      </c>
      <c r="L65" s="24"/>
      <c r="M65" s="19">
        <f t="shared" si="0"/>
        <v>-8316.050390167009</v>
      </c>
      <c r="N65" s="92"/>
      <c r="O65" s="3"/>
      <c r="P65" s="3" t="s">
        <v>1618</v>
      </c>
      <c r="Q65" s="4">
        <v>37.473094304999996</v>
      </c>
      <c r="R65" s="4">
        <v>0</v>
      </c>
      <c r="S65" s="4">
        <v>0</v>
      </c>
      <c r="T65" s="4">
        <v>0</v>
      </c>
      <c r="U65" s="4">
        <v>1899.6542805381102</v>
      </c>
      <c r="V65" s="4">
        <v>0</v>
      </c>
      <c r="W65" s="4">
        <v>1585.3617662937099</v>
      </c>
      <c r="X65" s="4">
        <v>947.82220935117391</v>
      </c>
      <c r="Y65" s="92">
        <v>4470.3113504879939</v>
      </c>
    </row>
    <row r="66" spans="1:25" ht="21" x14ac:dyDescent="0.35">
      <c r="A66" s="3"/>
      <c r="B66" s="3" t="s">
        <v>1856</v>
      </c>
      <c r="C66" s="4">
        <v>17.437473693000001</v>
      </c>
      <c r="D66" s="4">
        <v>0</v>
      </c>
      <c r="E66" s="4">
        <v>0</v>
      </c>
      <c r="F66" s="4">
        <v>72.705586644199997</v>
      </c>
      <c r="G66" s="4">
        <v>1449.2228659718</v>
      </c>
      <c r="H66" s="4">
        <v>27.3743921435</v>
      </c>
      <c r="I66" s="4">
        <v>0</v>
      </c>
      <c r="J66" s="4">
        <v>2409.0417202950998</v>
      </c>
      <c r="K66" s="20">
        <v>3975.7820387475999</v>
      </c>
      <c r="L66" s="24"/>
      <c r="M66" s="19">
        <f t="shared" si="0"/>
        <v>-3975.7820387475999</v>
      </c>
      <c r="N66" s="92"/>
      <c r="O66" s="3"/>
      <c r="P66" s="3" t="s">
        <v>1856</v>
      </c>
      <c r="Q66" s="4">
        <v>10.6717339001</v>
      </c>
      <c r="R66" s="4">
        <v>0</v>
      </c>
      <c r="S66" s="4">
        <v>0</v>
      </c>
      <c r="T66" s="4">
        <v>39.042900027899996</v>
      </c>
      <c r="U66" s="4">
        <v>778.2326790269999</v>
      </c>
      <c r="V66" s="4">
        <v>14.700048581100001</v>
      </c>
      <c r="W66" s="4">
        <v>0</v>
      </c>
      <c r="X66" s="4">
        <v>1293.6554037981998</v>
      </c>
      <c r="Y66" s="92">
        <v>2136.3027653342997</v>
      </c>
    </row>
    <row r="67" spans="1:25" ht="21" x14ac:dyDescent="0.35">
      <c r="A67" s="3"/>
      <c r="B67" s="3" t="s">
        <v>1857</v>
      </c>
      <c r="C67" s="4">
        <v>33.187505625</v>
      </c>
      <c r="D67" s="4">
        <v>0</v>
      </c>
      <c r="E67" s="4">
        <v>0</v>
      </c>
      <c r="F67" s="4">
        <v>0</v>
      </c>
      <c r="G67" s="4">
        <v>646.36221844340002</v>
      </c>
      <c r="H67" s="4">
        <v>0</v>
      </c>
      <c r="I67" s="4">
        <v>0</v>
      </c>
      <c r="J67" s="4">
        <v>7436.4931492509995</v>
      </c>
      <c r="K67" s="20">
        <v>8116.0428733193994</v>
      </c>
      <c r="L67" s="24"/>
      <c r="M67" s="19">
        <f t="shared" si="0"/>
        <v>-8116.0428733193994</v>
      </c>
      <c r="N67" s="92"/>
      <c r="O67" s="3"/>
      <c r="P67" s="3" t="s">
        <v>1857</v>
      </c>
      <c r="Q67" s="4">
        <v>20.310753442500001</v>
      </c>
      <c r="R67" s="4">
        <v>0</v>
      </c>
      <c r="S67" s="4">
        <v>0</v>
      </c>
      <c r="T67" s="4">
        <v>0</v>
      </c>
      <c r="U67" s="4">
        <v>347.09651130428995</v>
      </c>
      <c r="V67" s="4">
        <v>0</v>
      </c>
      <c r="W67" s="4">
        <v>0</v>
      </c>
      <c r="X67" s="4">
        <v>3993.3968211505103</v>
      </c>
      <c r="Y67" s="92">
        <v>4360.8040858973</v>
      </c>
    </row>
    <row r="68" spans="1:25" ht="21" x14ac:dyDescent="0.35">
      <c r="A68" s="3"/>
      <c r="B68" s="3" t="s">
        <v>1858</v>
      </c>
      <c r="C68" s="4">
        <v>0</v>
      </c>
      <c r="D68" s="4">
        <v>88.955219081130011</v>
      </c>
      <c r="E68" s="4">
        <v>0</v>
      </c>
      <c r="F68" s="4">
        <v>434.06903673210002</v>
      </c>
      <c r="G68" s="4">
        <v>733.65619504879999</v>
      </c>
      <c r="H68" s="4">
        <v>53.6348982234</v>
      </c>
      <c r="I68" s="4">
        <v>8550.7158009258983</v>
      </c>
      <c r="J68" s="4">
        <v>1694.08099265842</v>
      </c>
      <c r="K68" s="20">
        <v>11555.112142669748</v>
      </c>
      <c r="L68" s="24"/>
      <c r="M68" s="19">
        <f t="shared" si="0"/>
        <v>-11555.112142669748</v>
      </c>
      <c r="N68" s="92"/>
      <c r="O68" s="3"/>
      <c r="P68" s="3" t="s">
        <v>1858</v>
      </c>
      <c r="Q68" s="4">
        <v>0</v>
      </c>
      <c r="R68" s="4">
        <v>54.440594077629996</v>
      </c>
      <c r="S68" s="4">
        <v>0</v>
      </c>
      <c r="T68" s="4">
        <v>233.09507272500002</v>
      </c>
      <c r="U68" s="4">
        <v>393.97337674077005</v>
      </c>
      <c r="V68" s="4">
        <v>28.801940345999999</v>
      </c>
      <c r="W68" s="4">
        <v>4591.734385100749</v>
      </c>
      <c r="X68" s="4">
        <v>909.72149305767016</v>
      </c>
      <c r="Y68" s="92">
        <v>6211.7668620478198</v>
      </c>
    </row>
    <row r="69" spans="1:25" ht="21" x14ac:dyDescent="0.35">
      <c r="A69" s="3"/>
      <c r="B69" s="3" t="s">
        <v>736</v>
      </c>
      <c r="C69" s="4">
        <v>554.37701413320008</v>
      </c>
      <c r="D69" s="4">
        <v>0</v>
      </c>
      <c r="E69" s="4">
        <v>190.30249023089999</v>
      </c>
      <c r="F69" s="4">
        <v>58.254534605899998</v>
      </c>
      <c r="G69" s="4">
        <v>1004.8952371035001</v>
      </c>
      <c r="H69" s="4">
        <v>48.962290520699995</v>
      </c>
      <c r="I69" s="4">
        <v>177.13030142116997</v>
      </c>
      <c r="J69" s="4">
        <v>3605.81230512405</v>
      </c>
      <c r="K69" s="20">
        <v>5639.7341731394199</v>
      </c>
      <c r="L69" s="24"/>
      <c r="M69" s="19">
        <f t="shared" si="0"/>
        <v>-5639.7341731394199</v>
      </c>
      <c r="N69" s="92"/>
      <c r="O69" s="3"/>
      <c r="P69" s="3" t="s">
        <v>736</v>
      </c>
      <c r="Q69" s="4">
        <v>339.27873264946999</v>
      </c>
      <c r="R69" s="4">
        <v>0</v>
      </c>
      <c r="S69" s="4">
        <v>102.192437254</v>
      </c>
      <c r="T69" s="4">
        <v>31.282685083400001</v>
      </c>
      <c r="U69" s="4">
        <v>539.62874232439003</v>
      </c>
      <c r="V69" s="4">
        <v>26.292750009599999</v>
      </c>
      <c r="W69" s="4">
        <v>95.118971863149994</v>
      </c>
      <c r="X69" s="4">
        <v>1936.3212078517495</v>
      </c>
      <c r="Y69" s="92">
        <v>3070.1155270357594</v>
      </c>
    </row>
    <row r="70" spans="1:25" ht="21" x14ac:dyDescent="0.35">
      <c r="A70" s="3"/>
      <c r="B70" s="3" t="s">
        <v>1859</v>
      </c>
      <c r="C70" s="4">
        <v>48.352577227600001</v>
      </c>
      <c r="D70" s="4">
        <v>0</v>
      </c>
      <c r="E70" s="4">
        <v>0</v>
      </c>
      <c r="F70" s="4">
        <v>1206.8381877402699</v>
      </c>
      <c r="G70" s="4">
        <v>509.95860630394003</v>
      </c>
      <c r="H70" s="4">
        <v>1882.6975097507102</v>
      </c>
      <c r="I70" s="4">
        <v>12389.168604003531</v>
      </c>
      <c r="J70" s="4">
        <v>126.45204084956001</v>
      </c>
      <c r="K70" s="20">
        <v>16163.467525875611</v>
      </c>
      <c r="L70" s="24"/>
      <c r="M70" s="19">
        <f t="shared" si="0"/>
        <v>-16163.467525875611</v>
      </c>
      <c r="N70" s="92"/>
      <c r="O70" s="3"/>
      <c r="P70" s="3" t="s">
        <v>1859</v>
      </c>
      <c r="Q70" s="4">
        <v>29.591777263250002</v>
      </c>
      <c r="R70" s="4">
        <v>0</v>
      </c>
      <c r="S70" s="4">
        <v>0</v>
      </c>
      <c r="T70" s="4">
        <v>648.07210681614094</v>
      </c>
      <c r="U70" s="4">
        <v>273.84777158538998</v>
      </c>
      <c r="V70" s="4">
        <v>1011.008562736142</v>
      </c>
      <c r="W70" s="4">
        <v>6652.9835403520292</v>
      </c>
      <c r="X70" s="4">
        <v>67.904745936180007</v>
      </c>
      <c r="Y70" s="92">
        <v>8683.4085046891305</v>
      </c>
    </row>
    <row r="71" spans="1:25" ht="21" x14ac:dyDescent="0.35">
      <c r="A71" s="3"/>
      <c r="B71" s="3" t="s">
        <v>1860</v>
      </c>
      <c r="C71" s="4">
        <v>345.7953085076</v>
      </c>
      <c r="D71" s="4">
        <v>136.7878130924</v>
      </c>
      <c r="E71" s="4">
        <v>0</v>
      </c>
      <c r="F71" s="4">
        <v>264.94599920530004</v>
      </c>
      <c r="G71" s="4">
        <v>1596.6100140109002</v>
      </c>
      <c r="H71" s="4">
        <v>236.236729083</v>
      </c>
      <c r="I71" s="4">
        <v>9911.9190380700002</v>
      </c>
      <c r="J71" s="4">
        <v>3165.05765337911</v>
      </c>
      <c r="K71" s="20">
        <v>15657.35255534831</v>
      </c>
      <c r="L71" s="24"/>
      <c r="M71" s="19">
        <f t="shared" si="0"/>
        <v>-15657.35255534831</v>
      </c>
      <c r="N71" s="92"/>
      <c r="O71" s="3"/>
      <c r="P71" s="3" t="s">
        <v>1860</v>
      </c>
      <c r="Q71" s="4">
        <v>211.62672880660003</v>
      </c>
      <c r="R71" s="4">
        <v>83.714141612500001</v>
      </c>
      <c r="S71" s="4">
        <v>0</v>
      </c>
      <c r="T71" s="4">
        <v>142.27600157334999</v>
      </c>
      <c r="U71" s="4">
        <v>857.37957752401007</v>
      </c>
      <c r="V71" s="4">
        <v>126.85912351759998</v>
      </c>
      <c r="W71" s="4">
        <v>5322.7005234499993</v>
      </c>
      <c r="X71" s="4">
        <v>1699.6359598651998</v>
      </c>
      <c r="Y71" s="92">
        <v>8444.1920563492586</v>
      </c>
    </row>
    <row r="72" spans="1:25" ht="21" x14ac:dyDescent="0.35">
      <c r="A72" s="3"/>
      <c r="B72" s="3" t="s">
        <v>1861</v>
      </c>
      <c r="C72" s="4">
        <v>0</v>
      </c>
      <c r="D72" s="4">
        <v>0</v>
      </c>
      <c r="E72" s="4">
        <v>0</v>
      </c>
      <c r="F72" s="4">
        <v>0</v>
      </c>
      <c r="G72" s="4">
        <v>471.4170380803501</v>
      </c>
      <c r="H72" s="4">
        <v>399.14138560169999</v>
      </c>
      <c r="I72" s="4">
        <v>4798.7833071443602</v>
      </c>
      <c r="J72" s="4">
        <v>2097.2360711317997</v>
      </c>
      <c r="K72" s="20">
        <v>7766.5778019582103</v>
      </c>
      <c r="L72" s="24"/>
      <c r="M72" s="19">
        <f t="shared" si="0"/>
        <v>-7766.5778019582103</v>
      </c>
      <c r="N72" s="92"/>
      <c r="O72" s="3"/>
      <c r="P72" s="3" t="s">
        <v>1861</v>
      </c>
      <c r="Q72" s="4">
        <v>0</v>
      </c>
      <c r="R72" s="4">
        <v>0</v>
      </c>
      <c r="S72" s="4">
        <v>0</v>
      </c>
      <c r="T72" s="4">
        <v>0</v>
      </c>
      <c r="U72" s="4">
        <v>253.15094944911002</v>
      </c>
      <c r="V72" s="4">
        <v>214.3389240681</v>
      </c>
      <c r="W72" s="4">
        <v>2576.9466359328471</v>
      </c>
      <c r="X72" s="4">
        <v>1126.2157701978001</v>
      </c>
      <c r="Y72" s="92">
        <v>4170.6522796478575</v>
      </c>
    </row>
    <row r="73" spans="1:25" ht="21" x14ac:dyDescent="0.35">
      <c r="A73" s="3"/>
      <c r="B73" s="3" t="s">
        <v>1862</v>
      </c>
      <c r="C73" s="4">
        <v>0</v>
      </c>
      <c r="D73" s="4">
        <v>0</v>
      </c>
      <c r="E73" s="4">
        <v>0</v>
      </c>
      <c r="F73" s="4">
        <v>444.35955230246003</v>
      </c>
      <c r="G73" s="4">
        <v>745.88545794359993</v>
      </c>
      <c r="H73" s="4">
        <v>3432.6917599594003</v>
      </c>
      <c r="I73" s="4">
        <v>61972.095870269019</v>
      </c>
      <c r="J73" s="4">
        <v>2351.73356413394</v>
      </c>
      <c r="K73" s="20">
        <v>68946.76620460843</v>
      </c>
      <c r="L73" s="24"/>
      <c r="M73" s="19">
        <f t="shared" si="0"/>
        <v>-68946.76620460843</v>
      </c>
      <c r="N73" s="92"/>
      <c r="O73" s="3"/>
      <c r="P73" s="3" t="s">
        <v>1862</v>
      </c>
      <c r="Q73" s="4">
        <v>0</v>
      </c>
      <c r="R73" s="4">
        <v>0</v>
      </c>
      <c r="S73" s="4">
        <v>0</v>
      </c>
      <c r="T73" s="4">
        <v>238.62107958642301</v>
      </c>
      <c r="U73" s="4">
        <v>400.54049091578003</v>
      </c>
      <c r="V73" s="4">
        <v>1843.3554750980697</v>
      </c>
      <c r="W73" s="4">
        <v>33279.015482334726</v>
      </c>
      <c r="X73" s="4">
        <v>1262.8809239411901</v>
      </c>
      <c r="Y73" s="92">
        <v>37024.413451876193</v>
      </c>
    </row>
    <row r="74" spans="1:25" ht="21" x14ac:dyDescent="0.35">
      <c r="A74" s="3"/>
      <c r="B74" s="3" t="s">
        <v>1863</v>
      </c>
      <c r="C74" s="4">
        <v>30.358848806299999</v>
      </c>
      <c r="D74" s="4">
        <v>0</v>
      </c>
      <c r="E74" s="4">
        <v>0</v>
      </c>
      <c r="F74" s="4">
        <v>0</v>
      </c>
      <c r="G74" s="4">
        <v>776.1263861847699</v>
      </c>
      <c r="H74" s="4">
        <v>1887.0660922806999</v>
      </c>
      <c r="I74" s="4">
        <v>4371.4378383568501</v>
      </c>
      <c r="J74" s="4">
        <v>1334.0673480657101</v>
      </c>
      <c r="K74" s="20">
        <v>8399.0565136943296</v>
      </c>
      <c r="L74" s="24"/>
      <c r="M74" s="19">
        <f t="shared" si="0"/>
        <v>-8399.0565136943296</v>
      </c>
      <c r="N74" s="92"/>
      <c r="O74" s="3"/>
      <c r="P74" s="3" t="s">
        <v>1863</v>
      </c>
      <c r="Q74" s="4">
        <v>18.579615469499998</v>
      </c>
      <c r="R74" s="4">
        <v>0</v>
      </c>
      <c r="S74" s="4">
        <v>0</v>
      </c>
      <c r="T74" s="4">
        <v>0</v>
      </c>
      <c r="U74" s="4">
        <v>416.77986938114998</v>
      </c>
      <c r="V74" s="4">
        <v>1013.3544915541999</v>
      </c>
      <c r="W74" s="4">
        <v>2347.4621191971287</v>
      </c>
      <c r="X74" s="4">
        <v>716.39416591132988</v>
      </c>
      <c r="Y74" s="92">
        <v>4512.5702615133087</v>
      </c>
    </row>
    <row r="75" spans="1:25" ht="21" x14ac:dyDescent="0.35">
      <c r="A75" s="3"/>
      <c r="B75" s="3" t="s">
        <v>1864</v>
      </c>
      <c r="C75" s="4">
        <v>320.76874355690006</v>
      </c>
      <c r="D75" s="4">
        <v>56.250000193799998</v>
      </c>
      <c r="E75" s="4">
        <v>72.837335000099998</v>
      </c>
      <c r="F75" s="4">
        <v>1010.2808055602</v>
      </c>
      <c r="G75" s="4">
        <v>949.77978726445997</v>
      </c>
      <c r="H75" s="4">
        <v>1655.9279945080496</v>
      </c>
      <c r="I75" s="4">
        <v>12763.966370756259</v>
      </c>
      <c r="J75" s="4">
        <v>265.52140285354994</v>
      </c>
      <c r="K75" s="20">
        <v>17095.332439693317</v>
      </c>
      <c r="L75" s="24"/>
      <c r="M75" s="19">
        <f t="shared" si="0"/>
        <v>-17095.332439693317</v>
      </c>
      <c r="N75" s="92"/>
      <c r="O75" s="3"/>
      <c r="P75" s="3" t="s">
        <v>1864</v>
      </c>
      <c r="Q75" s="4">
        <v>196.31047105680003</v>
      </c>
      <c r="R75" s="4">
        <v>34.425000118600003</v>
      </c>
      <c r="S75" s="4">
        <v>39.113648895099999</v>
      </c>
      <c r="T75" s="4">
        <v>542.52079258589993</v>
      </c>
      <c r="U75" s="4">
        <v>510.03174576102992</v>
      </c>
      <c r="V75" s="4">
        <v>889.23333305043002</v>
      </c>
      <c r="W75" s="4">
        <v>6854.2499410977307</v>
      </c>
      <c r="X75" s="4">
        <v>142.58499333232399</v>
      </c>
      <c r="Y75" s="92">
        <v>9208.4699258979144</v>
      </c>
    </row>
    <row r="76" spans="1:25" ht="21" x14ac:dyDescent="0.35">
      <c r="A76" s="3"/>
      <c r="B76" s="3" t="s">
        <v>81</v>
      </c>
      <c r="C76" s="4">
        <v>0</v>
      </c>
      <c r="D76" s="4">
        <v>0</v>
      </c>
      <c r="E76" s="4">
        <v>0</v>
      </c>
      <c r="F76" s="4">
        <v>78.187498124999991</v>
      </c>
      <c r="G76" s="4">
        <v>216.44151506790001</v>
      </c>
      <c r="H76" s="4">
        <v>21.9180222468</v>
      </c>
      <c r="I76" s="4">
        <v>11027.168736274351</v>
      </c>
      <c r="J76" s="4">
        <v>1814.48946128076</v>
      </c>
      <c r="K76" s="20">
        <v>13158.205232994811</v>
      </c>
      <c r="L76" s="24"/>
      <c r="M76" s="19">
        <f t="shared" ref="M76:M139" si="1">SUM(L76-K76)</f>
        <v>-13158.205232994811</v>
      </c>
      <c r="N76" s="92"/>
      <c r="O76" s="3"/>
      <c r="P76" s="3" t="s">
        <v>81</v>
      </c>
      <c r="Q76" s="4">
        <v>0</v>
      </c>
      <c r="R76" s="4">
        <v>0</v>
      </c>
      <c r="S76" s="4">
        <v>0</v>
      </c>
      <c r="T76" s="4">
        <v>41.986686493099995</v>
      </c>
      <c r="U76" s="4">
        <v>116.22909359149999</v>
      </c>
      <c r="V76" s="4">
        <v>11.769977946499999</v>
      </c>
      <c r="W76" s="4">
        <v>5921.5896113794097</v>
      </c>
      <c r="X76" s="4">
        <v>974.38084070892808</v>
      </c>
      <c r="Y76" s="92">
        <v>7065.9562101194379</v>
      </c>
    </row>
    <row r="77" spans="1:25" ht="21" x14ac:dyDescent="0.35">
      <c r="A77" s="3" t="s">
        <v>1865</v>
      </c>
      <c r="B77" s="3"/>
      <c r="C77" s="4">
        <v>1427.8205127144001</v>
      </c>
      <c r="D77" s="4">
        <v>281.99303236733004</v>
      </c>
      <c r="E77" s="4">
        <v>263.13982523099997</v>
      </c>
      <c r="F77" s="4">
        <v>3771.41133111203</v>
      </c>
      <c r="G77" s="4">
        <v>12697.603926578009</v>
      </c>
      <c r="H77" s="4">
        <v>10175.026650417449</v>
      </c>
      <c r="I77" s="4">
        <v>132687.64839244113</v>
      </c>
      <c r="J77" s="4">
        <v>32812.051661554149</v>
      </c>
      <c r="K77" s="20">
        <v>194116.69533241546</v>
      </c>
      <c r="L77" s="24">
        <v>279250</v>
      </c>
      <c r="M77" s="19">
        <f t="shared" si="1"/>
        <v>85133.30466758454</v>
      </c>
      <c r="N77" s="92"/>
      <c r="O77" s="3" t="s">
        <v>1865</v>
      </c>
      <c r="P77" s="3"/>
      <c r="Q77" s="4">
        <v>873.82615378108005</v>
      </c>
      <c r="R77" s="4">
        <v>172.57973580872999</v>
      </c>
      <c r="S77" s="4">
        <v>141.3060861491</v>
      </c>
      <c r="T77" s="4">
        <v>2025.247884806814</v>
      </c>
      <c r="U77" s="4">
        <v>6818.6133085727297</v>
      </c>
      <c r="V77" s="4">
        <v>5463.9893112731088</v>
      </c>
      <c r="W77" s="4">
        <v>71253.267186749785</v>
      </c>
      <c r="X77" s="4">
        <v>17620.071742260374</v>
      </c>
      <c r="Y77" s="92">
        <v>104368.9014094017</v>
      </c>
    </row>
    <row r="78" spans="1:25" ht="21" x14ac:dyDescent="0.35">
      <c r="A78" s="3" t="s">
        <v>1866</v>
      </c>
      <c r="B78" s="3" t="s">
        <v>1867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331.25</v>
      </c>
      <c r="J78" s="4">
        <v>0</v>
      </c>
      <c r="K78" s="20">
        <v>331.25</v>
      </c>
      <c r="L78" s="24"/>
      <c r="M78" s="19">
        <f t="shared" si="1"/>
        <v>-331.25</v>
      </c>
      <c r="N78" s="92"/>
      <c r="O78" s="3" t="s">
        <v>1866</v>
      </c>
      <c r="P78" s="3" t="s">
        <v>1867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177.88124999999999</v>
      </c>
      <c r="X78" s="4">
        <v>0</v>
      </c>
      <c r="Y78" s="92">
        <v>177.88124999999999</v>
      </c>
    </row>
    <row r="79" spans="1:25" ht="21" x14ac:dyDescent="0.35">
      <c r="A79" s="3"/>
      <c r="B79" s="3" t="s">
        <v>1868</v>
      </c>
      <c r="C79" s="4">
        <v>0</v>
      </c>
      <c r="D79" s="4">
        <v>0</v>
      </c>
      <c r="E79" s="4">
        <v>0</v>
      </c>
      <c r="F79" s="4">
        <v>0</v>
      </c>
      <c r="G79" s="4">
        <v>184.07238973105001</v>
      </c>
      <c r="H79" s="4">
        <v>40.552540855800004</v>
      </c>
      <c r="I79" s="4">
        <v>4191.53997224062</v>
      </c>
      <c r="J79" s="4">
        <v>2069.4952065386201</v>
      </c>
      <c r="K79" s="20">
        <v>6485.6601093660902</v>
      </c>
      <c r="L79" s="24"/>
      <c r="M79" s="19">
        <f t="shared" si="1"/>
        <v>-6485.6601093660902</v>
      </c>
      <c r="N79" s="92"/>
      <c r="O79" s="3"/>
      <c r="P79" s="3" t="s">
        <v>1868</v>
      </c>
      <c r="Q79" s="4">
        <v>0</v>
      </c>
      <c r="R79" s="4">
        <v>0</v>
      </c>
      <c r="S79" s="4">
        <v>0</v>
      </c>
      <c r="T79" s="4">
        <v>0</v>
      </c>
      <c r="U79" s="4">
        <v>98.846873285539985</v>
      </c>
      <c r="V79" s="4">
        <v>21.776714439599999</v>
      </c>
      <c r="W79" s="4">
        <v>2250.8569650919399</v>
      </c>
      <c r="X79" s="4">
        <v>1111.3189259107</v>
      </c>
      <c r="Y79" s="92">
        <v>3482.7994787277803</v>
      </c>
    </row>
    <row r="80" spans="1:25" ht="21" x14ac:dyDescent="0.35">
      <c r="A80" s="3"/>
      <c r="B80" s="3" t="s">
        <v>1869</v>
      </c>
      <c r="C80" s="4">
        <v>0</v>
      </c>
      <c r="D80" s="4">
        <v>0</v>
      </c>
      <c r="E80" s="4">
        <v>0</v>
      </c>
      <c r="F80" s="4">
        <v>1561.3245284028003</v>
      </c>
      <c r="G80" s="4">
        <v>467.10218441850003</v>
      </c>
      <c r="H80" s="4">
        <v>1688.9149284300399</v>
      </c>
      <c r="I80" s="4">
        <v>198.60629340154</v>
      </c>
      <c r="J80" s="4">
        <v>3393.3756275109095</v>
      </c>
      <c r="K80" s="20">
        <v>7309.3235621637896</v>
      </c>
      <c r="L80" s="24"/>
      <c r="M80" s="19">
        <f t="shared" si="1"/>
        <v>-7309.3235621637896</v>
      </c>
      <c r="N80" s="92"/>
      <c r="O80" s="3"/>
      <c r="P80" s="3" t="s">
        <v>1869</v>
      </c>
      <c r="Q80" s="4">
        <v>0</v>
      </c>
      <c r="R80" s="4">
        <v>0</v>
      </c>
      <c r="S80" s="4">
        <v>0</v>
      </c>
      <c r="T80" s="4">
        <v>838.43127175239999</v>
      </c>
      <c r="U80" s="4">
        <v>250.83387303262001</v>
      </c>
      <c r="V80" s="4">
        <v>906.94731656760007</v>
      </c>
      <c r="W80" s="4">
        <v>106.65157955667</v>
      </c>
      <c r="X80" s="4">
        <v>1822.2427119748791</v>
      </c>
      <c r="Y80" s="92">
        <v>3925.1067528841695</v>
      </c>
    </row>
    <row r="81" spans="1:25" ht="21" x14ac:dyDescent="0.35">
      <c r="A81" s="3"/>
      <c r="B81" s="3" t="s">
        <v>1870</v>
      </c>
      <c r="C81" s="4">
        <v>0</v>
      </c>
      <c r="D81" s="4">
        <v>0</v>
      </c>
      <c r="E81" s="4">
        <v>0</v>
      </c>
      <c r="F81" s="4">
        <v>92.831332500000002</v>
      </c>
      <c r="G81" s="4">
        <v>60.912460000099998</v>
      </c>
      <c r="H81" s="4">
        <v>0</v>
      </c>
      <c r="I81" s="4">
        <v>2521.8391884766397</v>
      </c>
      <c r="J81" s="4">
        <v>3298.0815792796602</v>
      </c>
      <c r="K81" s="20">
        <v>5973.6645602564004</v>
      </c>
      <c r="L81" s="24"/>
      <c r="M81" s="19">
        <f t="shared" si="1"/>
        <v>-5973.6645602564004</v>
      </c>
      <c r="N81" s="92"/>
      <c r="O81" s="3"/>
      <c r="P81" s="3" t="s">
        <v>1870</v>
      </c>
      <c r="Q81" s="4">
        <v>0</v>
      </c>
      <c r="R81" s="4">
        <v>0</v>
      </c>
      <c r="S81" s="4">
        <v>0</v>
      </c>
      <c r="T81" s="4">
        <v>49.850425552499999</v>
      </c>
      <c r="U81" s="4">
        <v>32.709991020019999</v>
      </c>
      <c r="V81" s="4">
        <v>0</v>
      </c>
      <c r="W81" s="4">
        <v>1354.22764421081</v>
      </c>
      <c r="X81" s="4">
        <v>1771.0698080730806</v>
      </c>
      <c r="Y81" s="92">
        <v>3207.8578688564103</v>
      </c>
    </row>
    <row r="82" spans="1:25" ht="21" x14ac:dyDescent="0.35">
      <c r="A82" s="3"/>
      <c r="B82" s="3" t="s">
        <v>1871</v>
      </c>
      <c r="C82" s="4">
        <v>0</v>
      </c>
      <c r="D82" s="4">
        <v>0</v>
      </c>
      <c r="E82" s="4">
        <v>0</v>
      </c>
      <c r="F82" s="4">
        <v>235.21044145350999</v>
      </c>
      <c r="G82" s="4">
        <v>197.39919943530001</v>
      </c>
      <c r="H82" s="4">
        <v>235.87395673289004</v>
      </c>
      <c r="I82" s="4">
        <v>540.11686297606002</v>
      </c>
      <c r="J82" s="4">
        <v>1045.8103295726899</v>
      </c>
      <c r="K82" s="20">
        <v>2254.4107901704501</v>
      </c>
      <c r="L82" s="24"/>
      <c r="M82" s="19">
        <f t="shared" si="1"/>
        <v>-2254.4107901704501</v>
      </c>
      <c r="N82" s="92"/>
      <c r="O82" s="3"/>
      <c r="P82" s="3" t="s">
        <v>1871</v>
      </c>
      <c r="Q82" s="4">
        <v>0</v>
      </c>
      <c r="R82" s="4">
        <v>0</v>
      </c>
      <c r="S82" s="4">
        <v>0</v>
      </c>
      <c r="T82" s="4">
        <v>126.30800706062701</v>
      </c>
      <c r="U82" s="4">
        <v>106.00337009680001</v>
      </c>
      <c r="V82" s="4">
        <v>126.66431476568</v>
      </c>
      <c r="W82" s="4">
        <v>290.04275541822</v>
      </c>
      <c r="X82" s="4">
        <v>561.60014698048008</v>
      </c>
      <c r="Y82" s="92">
        <v>1210.618594321807</v>
      </c>
    </row>
    <row r="83" spans="1:25" ht="21" x14ac:dyDescent="0.35">
      <c r="A83" s="3"/>
      <c r="B83" s="3" t="s">
        <v>1872</v>
      </c>
      <c r="C83" s="4">
        <v>0</v>
      </c>
      <c r="D83" s="4">
        <v>0</v>
      </c>
      <c r="E83" s="4">
        <v>0</v>
      </c>
      <c r="F83" s="4">
        <v>0</v>
      </c>
      <c r="G83" s="4">
        <v>273.14678251090004</v>
      </c>
      <c r="H83" s="4">
        <v>7.1603227268399996</v>
      </c>
      <c r="I83" s="4">
        <v>4151.6987173897596</v>
      </c>
      <c r="J83" s="4">
        <v>1414.1779359776699</v>
      </c>
      <c r="K83" s="20">
        <v>5846.1837586051697</v>
      </c>
      <c r="L83" s="24"/>
      <c r="M83" s="19">
        <f t="shared" si="1"/>
        <v>-5846.1837586051697</v>
      </c>
      <c r="N83" s="92"/>
      <c r="O83" s="3"/>
      <c r="P83" s="3" t="s">
        <v>1872</v>
      </c>
      <c r="Q83" s="4">
        <v>0</v>
      </c>
      <c r="R83" s="4">
        <v>0</v>
      </c>
      <c r="S83" s="4">
        <v>0</v>
      </c>
      <c r="T83" s="4">
        <v>0</v>
      </c>
      <c r="U83" s="4">
        <v>146.6798222084</v>
      </c>
      <c r="V83" s="4">
        <v>3.8450933043100002</v>
      </c>
      <c r="W83" s="4">
        <v>2229.4622112386105</v>
      </c>
      <c r="X83" s="4">
        <v>759.41355162001992</v>
      </c>
      <c r="Y83" s="92">
        <v>3139.4006783713403</v>
      </c>
    </row>
    <row r="84" spans="1:25" ht="21" x14ac:dyDescent="0.35">
      <c r="A84" s="3"/>
      <c r="B84" s="3" t="s">
        <v>1873</v>
      </c>
      <c r="C84" s="4">
        <v>21.463788393400002</v>
      </c>
      <c r="D84" s="4">
        <v>25.3125</v>
      </c>
      <c r="E84" s="4">
        <v>0</v>
      </c>
      <c r="F84" s="4">
        <v>356.33724320730005</v>
      </c>
      <c r="G84" s="4">
        <v>261.4980253942</v>
      </c>
      <c r="H84" s="4">
        <v>2849.2794079825799</v>
      </c>
      <c r="I84" s="4">
        <v>1120.2618820222999</v>
      </c>
      <c r="J84" s="4">
        <v>2346.3176084719198</v>
      </c>
      <c r="K84" s="20">
        <v>6980.4704554717</v>
      </c>
      <c r="L84" s="24"/>
      <c r="M84" s="19">
        <f t="shared" si="1"/>
        <v>-6980.4704554717</v>
      </c>
      <c r="N84" s="92"/>
      <c r="O84" s="3"/>
      <c r="P84" s="3" t="s">
        <v>1873</v>
      </c>
      <c r="Q84" s="4">
        <v>13.1358384968</v>
      </c>
      <c r="R84" s="4">
        <v>15.491250000000001</v>
      </c>
      <c r="S84" s="4">
        <v>0</v>
      </c>
      <c r="T84" s="4">
        <v>191.35309960239999</v>
      </c>
      <c r="U84" s="4">
        <v>140.42443963669999</v>
      </c>
      <c r="V84" s="4">
        <v>1530.0630420864898</v>
      </c>
      <c r="W84" s="4">
        <v>601.58063064600003</v>
      </c>
      <c r="X84" s="4">
        <v>1259.97255575384</v>
      </c>
      <c r="Y84" s="92">
        <v>3752.0208562222297</v>
      </c>
    </row>
    <row r="85" spans="1:25" ht="21" x14ac:dyDescent="0.35">
      <c r="A85" s="3"/>
      <c r="B85" s="3" t="s">
        <v>1874</v>
      </c>
      <c r="C85" s="4">
        <v>51.750001874999995</v>
      </c>
      <c r="D85" s="4">
        <v>71.437492313299998</v>
      </c>
      <c r="E85" s="4">
        <v>179.16796031249999</v>
      </c>
      <c r="F85" s="4">
        <v>756.14563627741995</v>
      </c>
      <c r="G85" s="4">
        <v>115.9590418356</v>
      </c>
      <c r="H85" s="4">
        <v>661.45033475620005</v>
      </c>
      <c r="I85" s="4">
        <v>51.383527248500002</v>
      </c>
      <c r="J85" s="4">
        <v>790.78527101180998</v>
      </c>
      <c r="K85" s="20">
        <v>2678.0792656303302</v>
      </c>
      <c r="L85" s="24"/>
      <c r="M85" s="19">
        <f t="shared" si="1"/>
        <v>-2678.0792656303302</v>
      </c>
      <c r="N85" s="92"/>
      <c r="O85" s="3"/>
      <c r="P85" s="3" t="s">
        <v>1874</v>
      </c>
      <c r="Q85" s="4">
        <v>31.6710011475</v>
      </c>
      <c r="R85" s="4">
        <v>43.719745295700001</v>
      </c>
      <c r="S85" s="4">
        <v>96.213194687800012</v>
      </c>
      <c r="T85" s="4">
        <v>406.05020668097001</v>
      </c>
      <c r="U85" s="4">
        <v>62.270005465680001</v>
      </c>
      <c r="V85" s="4">
        <v>355.19882976439504</v>
      </c>
      <c r="W85" s="4">
        <v>27.592954132444</v>
      </c>
      <c r="X85" s="4">
        <v>424.65169053353998</v>
      </c>
      <c r="Y85" s="92">
        <v>1447.367627708029</v>
      </c>
    </row>
    <row r="86" spans="1:25" ht="21" x14ac:dyDescent="0.35">
      <c r="A86" s="3"/>
      <c r="B86" s="3" t="s">
        <v>1875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450</v>
      </c>
      <c r="J86" s="4">
        <v>2.1012093749599998</v>
      </c>
      <c r="K86" s="20">
        <v>452.10120937495998</v>
      </c>
      <c r="L86" s="24"/>
      <c r="M86" s="19">
        <f t="shared" si="1"/>
        <v>-452.10120937495998</v>
      </c>
      <c r="N86" s="92"/>
      <c r="O86" s="3"/>
      <c r="P86" s="3" t="s">
        <v>1875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241.64999999999998</v>
      </c>
      <c r="X86" s="4">
        <v>1.12834943435</v>
      </c>
      <c r="Y86" s="92">
        <v>242.77834943434999</v>
      </c>
    </row>
    <row r="87" spans="1:25" ht="21" x14ac:dyDescent="0.35">
      <c r="A87" s="3" t="s">
        <v>1876</v>
      </c>
      <c r="B87" s="3"/>
      <c r="C87" s="4">
        <v>73.213790268400004</v>
      </c>
      <c r="D87" s="4">
        <v>96.749992313299998</v>
      </c>
      <c r="E87" s="4">
        <v>179.16796031249999</v>
      </c>
      <c r="F87" s="4">
        <v>3001.8491818410303</v>
      </c>
      <c r="G87" s="4">
        <v>1560.0900833256499</v>
      </c>
      <c r="H87" s="4">
        <v>5483.23149148435</v>
      </c>
      <c r="I87" s="4">
        <v>13556.696443755418</v>
      </c>
      <c r="J87" s="4">
        <v>14360.144767738238</v>
      </c>
      <c r="K87" s="20">
        <v>38311.143711038894</v>
      </c>
      <c r="L87" s="24">
        <v>96500</v>
      </c>
      <c r="M87" s="19">
        <f t="shared" si="1"/>
        <v>58188.856288961106</v>
      </c>
      <c r="N87" s="92"/>
      <c r="O87" s="3" t="s">
        <v>1876</v>
      </c>
      <c r="P87" s="3"/>
      <c r="Q87" s="4">
        <v>44.806839644299998</v>
      </c>
      <c r="R87" s="4">
        <v>59.210995295700002</v>
      </c>
      <c r="S87" s="4">
        <v>96.213194687800012</v>
      </c>
      <c r="T87" s="4">
        <v>1611.9930106488969</v>
      </c>
      <c r="U87" s="4">
        <v>837.76837474575996</v>
      </c>
      <c r="V87" s="4">
        <v>2944.495310928075</v>
      </c>
      <c r="W87" s="4">
        <v>7279.9459902946937</v>
      </c>
      <c r="X87" s="4">
        <v>7711.3977402808914</v>
      </c>
      <c r="Y87" s="92">
        <v>20585.831456526117</v>
      </c>
    </row>
    <row r="88" spans="1:25" ht="21" x14ac:dyDescent="0.35">
      <c r="A88" s="3" t="s">
        <v>1877</v>
      </c>
      <c r="B88" s="3" t="s">
        <v>1878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1451.825484473</v>
      </c>
      <c r="J88" s="4">
        <v>34344.796899103712</v>
      </c>
      <c r="K88" s="20">
        <v>35796.622383576716</v>
      </c>
      <c r="L88" s="24"/>
      <c r="M88" s="19">
        <f t="shared" si="1"/>
        <v>-35796.622383576716</v>
      </c>
      <c r="N88" s="92"/>
      <c r="O88" s="3" t="s">
        <v>1877</v>
      </c>
      <c r="P88" s="3" t="s">
        <v>1878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779.63028516200006</v>
      </c>
      <c r="X88" s="4">
        <v>18443.155934811293</v>
      </c>
      <c r="Y88" s="92">
        <v>19222.786219973292</v>
      </c>
    </row>
    <row r="89" spans="1:25" ht="21" x14ac:dyDescent="0.35">
      <c r="A89" s="3"/>
      <c r="B89" s="3" t="s">
        <v>1879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556.83807897899999</v>
      </c>
      <c r="J89" s="4">
        <v>4977.6353942048399</v>
      </c>
      <c r="K89" s="20">
        <v>5534.4734731838398</v>
      </c>
      <c r="L89" s="24"/>
      <c r="M89" s="19">
        <f t="shared" si="1"/>
        <v>-5534.4734731838398</v>
      </c>
      <c r="N89" s="92"/>
      <c r="O89" s="3"/>
      <c r="P89" s="3" t="s">
        <v>1879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299.0220484116</v>
      </c>
      <c r="X89" s="4">
        <v>2672.9902066875784</v>
      </c>
      <c r="Y89" s="92">
        <v>2972.0122550991782</v>
      </c>
    </row>
    <row r="90" spans="1:25" ht="21" x14ac:dyDescent="0.35">
      <c r="A90" s="3"/>
      <c r="B90" s="3" t="s">
        <v>1880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2648.9945172819998</v>
      </c>
      <c r="J90" s="4">
        <v>6111.2408707990298</v>
      </c>
      <c r="K90" s="20">
        <v>8760.2353880810297</v>
      </c>
      <c r="L90" s="24"/>
      <c r="M90" s="19">
        <f t="shared" si="1"/>
        <v>-8760.2353880810297</v>
      </c>
      <c r="N90" s="92"/>
      <c r="O90" s="3"/>
      <c r="P90" s="3" t="s">
        <v>1880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1422.5100557804003</v>
      </c>
      <c r="X90" s="4">
        <v>3281.7363476190303</v>
      </c>
      <c r="Y90" s="92">
        <v>4704.2464033994311</v>
      </c>
    </row>
    <row r="91" spans="1:25" ht="21" x14ac:dyDescent="0.35">
      <c r="A91" s="3"/>
      <c r="B91" s="3" t="s">
        <v>1877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649.55729569430002</v>
      </c>
      <c r="J91" s="4">
        <v>19909.851706084351</v>
      </c>
      <c r="K91" s="20">
        <v>20559.409001778651</v>
      </c>
      <c r="L91" s="24"/>
      <c r="M91" s="19">
        <f t="shared" si="1"/>
        <v>-20559.409001778651</v>
      </c>
      <c r="N91" s="92"/>
      <c r="O91" s="3"/>
      <c r="P91" s="3" t="s">
        <v>1877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348.81226778830001</v>
      </c>
      <c r="X91" s="4">
        <v>10691.590366172029</v>
      </c>
      <c r="Y91" s="92">
        <v>11040.40263396033</v>
      </c>
    </row>
    <row r="92" spans="1:25" ht="21" x14ac:dyDescent="0.35">
      <c r="A92" s="3"/>
      <c r="B92" s="3" t="s">
        <v>1881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531.25</v>
      </c>
      <c r="J92" s="4">
        <v>3495.1286595707002</v>
      </c>
      <c r="K92" s="20">
        <v>4026.3786595707002</v>
      </c>
      <c r="L92" s="24"/>
      <c r="M92" s="19">
        <f t="shared" si="1"/>
        <v>-4026.3786595707002</v>
      </c>
      <c r="N92" s="92"/>
      <c r="O92" s="3"/>
      <c r="P92" s="3" t="s">
        <v>1881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285.28125</v>
      </c>
      <c r="X92" s="4">
        <v>1876.8840901876997</v>
      </c>
      <c r="Y92" s="92">
        <v>2162.1653401876997</v>
      </c>
    </row>
    <row r="93" spans="1:25" ht="21" x14ac:dyDescent="0.35">
      <c r="A93" s="3"/>
      <c r="B93" s="3" t="s">
        <v>1882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3965.8518491219002</v>
      </c>
      <c r="J93" s="4">
        <v>72811.505889411827</v>
      </c>
      <c r="K93" s="20">
        <v>76777.357738533727</v>
      </c>
      <c r="L93" s="24"/>
      <c r="M93" s="19">
        <f t="shared" si="1"/>
        <v>-76777.357738533727</v>
      </c>
      <c r="N93" s="92"/>
      <c r="O93" s="3"/>
      <c r="P93" s="3" t="s">
        <v>1882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2129.6624429790004</v>
      </c>
      <c r="X93" s="4">
        <v>39099.778662685458</v>
      </c>
      <c r="Y93" s="92">
        <v>41229.44110566446</v>
      </c>
    </row>
    <row r="94" spans="1:25" ht="21" x14ac:dyDescent="0.35">
      <c r="A94" s="3"/>
      <c r="B94" s="3" t="s">
        <v>1883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2189.9482865048399</v>
      </c>
      <c r="J94" s="4">
        <v>20705.997973055211</v>
      </c>
      <c r="K94" s="20">
        <v>22895.946259560053</v>
      </c>
      <c r="L94" s="24"/>
      <c r="M94" s="19">
        <f t="shared" si="1"/>
        <v>-22895.946259560053</v>
      </c>
      <c r="N94" s="92"/>
      <c r="O94" s="3"/>
      <c r="P94" s="3" t="s">
        <v>1883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1176.0022298532599</v>
      </c>
      <c r="X94" s="4">
        <v>11119.120911538308</v>
      </c>
      <c r="Y94" s="92">
        <v>12295.123141391568</v>
      </c>
    </row>
    <row r="95" spans="1:25" ht="21" x14ac:dyDescent="0.35">
      <c r="A95" s="3" t="s">
        <v>1884</v>
      </c>
      <c r="B95" s="3"/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11994.265512055039</v>
      </c>
      <c r="J95" s="4">
        <v>162356.15739222968</v>
      </c>
      <c r="K95" s="20">
        <v>174350.42290428473</v>
      </c>
      <c r="L95" s="24">
        <v>174700</v>
      </c>
      <c r="M95" s="19">
        <f t="shared" si="1"/>
        <v>349.57709571527084</v>
      </c>
      <c r="N95" s="92"/>
      <c r="O95" s="3" t="s">
        <v>1884</v>
      </c>
      <c r="P95" s="3"/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6440.9205799745614</v>
      </c>
      <c r="X95" s="4">
        <v>87185.25651970139</v>
      </c>
      <c r="Y95" s="92">
        <v>93626.177099675959</v>
      </c>
    </row>
    <row r="96" spans="1:25" ht="21" x14ac:dyDescent="0.35">
      <c r="A96" s="3" t="s">
        <v>1885</v>
      </c>
      <c r="B96" s="3" t="s">
        <v>1886</v>
      </c>
      <c r="C96" s="4">
        <v>88.1285644596</v>
      </c>
      <c r="D96" s="4">
        <v>0</v>
      </c>
      <c r="E96" s="4">
        <v>132.50336453977999</v>
      </c>
      <c r="F96" s="4">
        <v>248.40510625141002</v>
      </c>
      <c r="G96" s="4">
        <v>282.6894317114</v>
      </c>
      <c r="H96" s="4">
        <v>335.96827639088997</v>
      </c>
      <c r="I96" s="4">
        <v>2872.4773087388899</v>
      </c>
      <c r="J96" s="4">
        <v>474.0819238199</v>
      </c>
      <c r="K96" s="20">
        <v>4434.2539759118699</v>
      </c>
      <c r="L96" s="24"/>
      <c r="M96" s="19">
        <f t="shared" si="1"/>
        <v>-4434.2539759118699</v>
      </c>
      <c r="N96" s="92"/>
      <c r="O96" s="3" t="s">
        <v>1885</v>
      </c>
      <c r="P96" s="3" t="s">
        <v>1886</v>
      </c>
      <c r="Q96" s="4">
        <v>53.934681449299994</v>
      </c>
      <c r="R96" s="4">
        <v>0</v>
      </c>
      <c r="S96" s="4">
        <v>71.15430675783999</v>
      </c>
      <c r="T96" s="4">
        <v>133.39354205697401</v>
      </c>
      <c r="U96" s="4">
        <v>151.80422482910001</v>
      </c>
      <c r="V96" s="4">
        <v>180.41496442193301</v>
      </c>
      <c r="W96" s="4">
        <v>1542.520314793635</v>
      </c>
      <c r="X96" s="4">
        <v>254.58199309130998</v>
      </c>
      <c r="Y96" s="92">
        <v>2387.8040274000919</v>
      </c>
    </row>
    <row r="97" spans="1:25" ht="21" x14ac:dyDescent="0.35">
      <c r="A97" s="3"/>
      <c r="B97" s="3" t="s">
        <v>1887</v>
      </c>
      <c r="C97" s="4">
        <v>0</v>
      </c>
      <c r="D97" s="4">
        <v>0</v>
      </c>
      <c r="E97" s="4">
        <v>0</v>
      </c>
      <c r="F97" s="4">
        <v>0</v>
      </c>
      <c r="G97" s="4">
        <v>215.56266053939999</v>
      </c>
      <c r="H97" s="4">
        <v>969.18626860082986</v>
      </c>
      <c r="I97" s="4">
        <v>0</v>
      </c>
      <c r="J97" s="4">
        <v>0</v>
      </c>
      <c r="K97" s="20">
        <v>1184.7489291402298</v>
      </c>
      <c r="L97" s="24"/>
      <c r="M97" s="19">
        <f t="shared" si="1"/>
        <v>-1184.7489291402298</v>
      </c>
      <c r="N97" s="92"/>
      <c r="O97" s="3"/>
      <c r="P97" s="3" t="s">
        <v>1887</v>
      </c>
      <c r="Q97" s="4">
        <v>0</v>
      </c>
      <c r="R97" s="4">
        <v>0</v>
      </c>
      <c r="S97" s="4">
        <v>0</v>
      </c>
      <c r="T97" s="4">
        <v>0</v>
      </c>
      <c r="U97" s="4">
        <v>115.75714870962</v>
      </c>
      <c r="V97" s="4">
        <v>520.45302623861994</v>
      </c>
      <c r="W97" s="4">
        <v>0</v>
      </c>
      <c r="X97" s="4">
        <v>0</v>
      </c>
      <c r="Y97" s="92">
        <v>636.21017494823991</v>
      </c>
    </row>
    <row r="98" spans="1:25" ht="21" x14ac:dyDescent="0.35">
      <c r="A98" s="3"/>
      <c r="B98" s="3" t="s">
        <v>1888</v>
      </c>
      <c r="C98" s="4">
        <v>0</v>
      </c>
      <c r="D98" s="4">
        <v>45.206386377100003</v>
      </c>
      <c r="E98" s="4">
        <v>0</v>
      </c>
      <c r="F98" s="4">
        <v>0</v>
      </c>
      <c r="G98" s="4">
        <v>376.34179364700003</v>
      </c>
      <c r="H98" s="4">
        <v>13.5</v>
      </c>
      <c r="I98" s="4">
        <v>229.22122710599999</v>
      </c>
      <c r="J98" s="4">
        <v>3514.2393429210301</v>
      </c>
      <c r="K98" s="20">
        <v>4178.5087500511299</v>
      </c>
      <c r="L98" s="24"/>
      <c r="M98" s="19">
        <f t="shared" si="1"/>
        <v>-4178.5087500511299</v>
      </c>
      <c r="N98" s="92"/>
      <c r="O98" s="3"/>
      <c r="P98" s="3" t="s">
        <v>1888</v>
      </c>
      <c r="Q98" s="4">
        <v>0</v>
      </c>
      <c r="R98" s="4">
        <v>27.6663084628</v>
      </c>
      <c r="S98" s="4">
        <v>0</v>
      </c>
      <c r="T98" s="4">
        <v>0</v>
      </c>
      <c r="U98" s="4">
        <v>202.0955431884</v>
      </c>
      <c r="V98" s="4">
        <v>7.2495000000000003</v>
      </c>
      <c r="W98" s="4">
        <v>123.09179895600001</v>
      </c>
      <c r="X98" s="4">
        <v>1887.14652715072</v>
      </c>
      <c r="Y98" s="92">
        <v>2247.2496777579199</v>
      </c>
    </row>
    <row r="99" spans="1:25" ht="21" x14ac:dyDescent="0.35">
      <c r="A99" s="3"/>
      <c r="B99" s="3" t="s">
        <v>1889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197.1713022408</v>
      </c>
      <c r="J99" s="4">
        <v>0</v>
      </c>
      <c r="K99" s="20">
        <v>197.1713022408</v>
      </c>
      <c r="L99" s="24"/>
      <c r="M99" s="19">
        <f t="shared" si="1"/>
        <v>-197.1713022408</v>
      </c>
      <c r="N99" s="92"/>
      <c r="O99" s="3"/>
      <c r="P99" s="3" t="s">
        <v>1889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105.8809893033</v>
      </c>
      <c r="X99" s="4">
        <v>0</v>
      </c>
      <c r="Y99" s="92">
        <v>105.8809893033</v>
      </c>
    </row>
    <row r="100" spans="1:25" ht="21" x14ac:dyDescent="0.35">
      <c r="A100" s="3"/>
      <c r="B100" s="3" t="s">
        <v>1890</v>
      </c>
      <c r="C100" s="4">
        <v>2.2984512610599999</v>
      </c>
      <c r="D100" s="4">
        <v>37.178080829700001</v>
      </c>
      <c r="E100" s="4">
        <v>484.17485179135997</v>
      </c>
      <c r="F100" s="4">
        <v>328.9270594889</v>
      </c>
      <c r="G100" s="4">
        <v>394.84069415740993</v>
      </c>
      <c r="H100" s="4">
        <v>1695.3216706037106</v>
      </c>
      <c r="I100" s="4">
        <v>1419.7525566832901</v>
      </c>
      <c r="J100" s="4">
        <v>609.17056344795992</v>
      </c>
      <c r="K100" s="20">
        <v>4971.6639282633914</v>
      </c>
      <c r="L100" s="24"/>
      <c r="M100" s="19">
        <f t="shared" si="1"/>
        <v>-4971.6639282633914</v>
      </c>
      <c r="N100" s="92"/>
      <c r="O100" s="3"/>
      <c r="P100" s="3" t="s">
        <v>1890</v>
      </c>
      <c r="Q100" s="4">
        <v>1.40665217177</v>
      </c>
      <c r="R100" s="4">
        <v>22.752985467799999</v>
      </c>
      <c r="S100" s="4">
        <v>260.00189541193998</v>
      </c>
      <c r="T100" s="4">
        <v>176.63383094549999</v>
      </c>
      <c r="U100" s="4">
        <v>212.02945276249702</v>
      </c>
      <c r="V100" s="4">
        <v>910.38773711337581</v>
      </c>
      <c r="W100" s="4">
        <v>762.4071229381002</v>
      </c>
      <c r="X100" s="4">
        <v>327.1245925714</v>
      </c>
      <c r="Y100" s="92">
        <v>2672.7442693823832</v>
      </c>
    </row>
    <row r="101" spans="1:25" ht="21" x14ac:dyDescent="0.35">
      <c r="A101" s="3"/>
      <c r="B101" s="3" t="s">
        <v>1891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135.4798874999</v>
      </c>
      <c r="I101" s="4">
        <v>1708.0355528084997</v>
      </c>
      <c r="J101" s="4">
        <v>0</v>
      </c>
      <c r="K101" s="20">
        <v>1843.5154403083998</v>
      </c>
      <c r="L101" s="24"/>
      <c r="M101" s="19">
        <f t="shared" si="1"/>
        <v>-1843.5154403083998</v>
      </c>
      <c r="N101" s="92"/>
      <c r="O101" s="3"/>
      <c r="P101" s="3" t="s">
        <v>1891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72.752699587400002</v>
      </c>
      <c r="W101" s="4">
        <v>917.21509185820014</v>
      </c>
      <c r="X101" s="4">
        <v>0</v>
      </c>
      <c r="Y101" s="92">
        <v>989.96779144560014</v>
      </c>
    </row>
    <row r="102" spans="1:25" ht="21" x14ac:dyDescent="0.35">
      <c r="A102" s="3"/>
      <c r="B102" s="3" t="s">
        <v>1892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4839.8288324125997</v>
      </c>
      <c r="J102" s="4">
        <v>1270.4408006095</v>
      </c>
      <c r="K102" s="20">
        <v>6110.2696330220997</v>
      </c>
      <c r="L102" s="24"/>
      <c r="M102" s="19">
        <f t="shared" si="1"/>
        <v>-6110.2696330220997</v>
      </c>
      <c r="N102" s="92"/>
      <c r="O102" s="3"/>
      <c r="P102" s="3" t="s">
        <v>1892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2598.9880830029997</v>
      </c>
      <c r="X102" s="4">
        <v>682.22670992746998</v>
      </c>
      <c r="Y102" s="92">
        <v>3281.2147929304697</v>
      </c>
    </row>
    <row r="103" spans="1:25" ht="21" x14ac:dyDescent="0.35">
      <c r="A103" s="3"/>
      <c r="B103" s="3" t="s">
        <v>1893</v>
      </c>
      <c r="C103" s="4">
        <v>31.619145010899999</v>
      </c>
      <c r="D103" s="4">
        <v>69.853623682199995</v>
      </c>
      <c r="E103" s="4">
        <v>0</v>
      </c>
      <c r="F103" s="4">
        <v>271.72506362569999</v>
      </c>
      <c r="G103" s="4">
        <v>0</v>
      </c>
      <c r="H103" s="4">
        <v>216.54257496104</v>
      </c>
      <c r="I103" s="4">
        <v>3530.2863083917</v>
      </c>
      <c r="J103" s="4">
        <v>274.05899653879999</v>
      </c>
      <c r="K103" s="20">
        <v>4394.0857122103398</v>
      </c>
      <c r="L103" s="24"/>
      <c r="M103" s="19">
        <f t="shared" si="1"/>
        <v>-4394.0857122103398</v>
      </c>
      <c r="N103" s="92"/>
      <c r="O103" s="3"/>
      <c r="P103" s="3" t="s">
        <v>1893</v>
      </c>
      <c r="Q103" s="4">
        <v>19.350916746700001</v>
      </c>
      <c r="R103" s="4">
        <v>42.750417693499998</v>
      </c>
      <c r="S103" s="4">
        <v>0</v>
      </c>
      <c r="T103" s="4">
        <v>145.9163591672</v>
      </c>
      <c r="U103" s="4">
        <v>0</v>
      </c>
      <c r="V103" s="4">
        <v>116.283362754054</v>
      </c>
      <c r="W103" s="4">
        <v>1895.7637476064701</v>
      </c>
      <c r="X103" s="4">
        <v>147.1696811413</v>
      </c>
      <c r="Y103" s="92">
        <v>2367.2344851092239</v>
      </c>
    </row>
    <row r="104" spans="1:25" ht="21" x14ac:dyDescent="0.35">
      <c r="A104" s="3"/>
      <c r="B104" s="3" t="s">
        <v>1894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10.906375558700001</v>
      </c>
      <c r="J104" s="4">
        <v>0</v>
      </c>
      <c r="K104" s="20">
        <v>10.906375558700001</v>
      </c>
      <c r="L104" s="24"/>
      <c r="M104" s="19">
        <f t="shared" si="1"/>
        <v>-10.906375558700001</v>
      </c>
      <c r="N104" s="92"/>
      <c r="O104" s="3"/>
      <c r="P104" s="3" t="s">
        <v>1894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5.8567236750199996</v>
      </c>
      <c r="X104" s="4">
        <v>0</v>
      </c>
      <c r="Y104" s="92">
        <v>5.8567236750199996</v>
      </c>
    </row>
    <row r="105" spans="1:25" ht="21" x14ac:dyDescent="0.35">
      <c r="A105" s="3"/>
      <c r="B105" s="3" t="s">
        <v>1895</v>
      </c>
      <c r="C105" s="4">
        <v>0</v>
      </c>
      <c r="D105" s="4">
        <v>0</v>
      </c>
      <c r="E105" s="4">
        <v>0</v>
      </c>
      <c r="F105" s="4">
        <v>0</v>
      </c>
      <c r="G105" s="4">
        <v>40.174358040100003</v>
      </c>
      <c r="H105" s="4">
        <v>0</v>
      </c>
      <c r="I105" s="4">
        <v>100</v>
      </c>
      <c r="J105" s="4">
        <v>43.75</v>
      </c>
      <c r="K105" s="20">
        <v>183.9243580401</v>
      </c>
      <c r="L105" s="24"/>
      <c r="M105" s="19">
        <f t="shared" si="1"/>
        <v>-183.9243580401</v>
      </c>
      <c r="N105" s="92"/>
      <c r="O105" s="3"/>
      <c r="P105" s="3" t="s">
        <v>1895</v>
      </c>
      <c r="Q105" s="4">
        <v>0</v>
      </c>
      <c r="R105" s="4">
        <v>0</v>
      </c>
      <c r="S105" s="4">
        <v>0</v>
      </c>
      <c r="T105" s="4">
        <v>0</v>
      </c>
      <c r="U105" s="4">
        <v>21.5736302675</v>
      </c>
      <c r="V105" s="4">
        <v>0</v>
      </c>
      <c r="W105" s="4">
        <v>53.699999999999996</v>
      </c>
      <c r="X105" s="4">
        <v>23.493749999999999</v>
      </c>
      <c r="Y105" s="92">
        <v>98.767380267499988</v>
      </c>
    </row>
    <row r="106" spans="1:25" ht="21" x14ac:dyDescent="0.35">
      <c r="A106" s="3"/>
      <c r="B106" s="3" t="s">
        <v>1896</v>
      </c>
      <c r="C106" s="4">
        <v>0</v>
      </c>
      <c r="D106" s="4">
        <v>0</v>
      </c>
      <c r="E106" s="4">
        <v>0</v>
      </c>
      <c r="F106" s="4">
        <v>142.69437085599998</v>
      </c>
      <c r="G106" s="4">
        <v>0</v>
      </c>
      <c r="H106" s="4">
        <v>64.396930604799991</v>
      </c>
      <c r="I106" s="4">
        <v>8.7516238505399997</v>
      </c>
      <c r="J106" s="4">
        <v>212.5</v>
      </c>
      <c r="K106" s="20">
        <v>428.34292531133997</v>
      </c>
      <c r="L106" s="24"/>
      <c r="M106" s="19">
        <f t="shared" si="1"/>
        <v>-428.34292531133997</v>
      </c>
      <c r="N106" s="92"/>
      <c r="O106" s="3"/>
      <c r="P106" s="3" t="s">
        <v>1896</v>
      </c>
      <c r="Q106" s="4">
        <v>0</v>
      </c>
      <c r="R106" s="4">
        <v>0</v>
      </c>
      <c r="S106" s="4">
        <v>0</v>
      </c>
      <c r="T106" s="4">
        <v>76.626877149699993</v>
      </c>
      <c r="U106" s="4">
        <v>0</v>
      </c>
      <c r="V106" s="4">
        <v>34.581151734739997</v>
      </c>
      <c r="W106" s="4">
        <v>4.6996220077400004</v>
      </c>
      <c r="X106" s="4">
        <v>114.11250000000001</v>
      </c>
      <c r="Y106" s="92">
        <v>230.02015089218</v>
      </c>
    </row>
    <row r="107" spans="1:25" ht="21" x14ac:dyDescent="0.35">
      <c r="A107" s="3"/>
      <c r="B107" s="3" t="s">
        <v>1862</v>
      </c>
      <c r="C107" s="4">
        <v>0</v>
      </c>
      <c r="D107" s="4">
        <v>0</v>
      </c>
      <c r="E107" s="4">
        <v>0</v>
      </c>
      <c r="F107" s="4">
        <v>303.13016603450001</v>
      </c>
      <c r="G107" s="4">
        <v>1477.4110658228001</v>
      </c>
      <c r="H107" s="4">
        <v>665.71460335569998</v>
      </c>
      <c r="I107" s="4">
        <v>3560.4447977587902</v>
      </c>
      <c r="J107" s="4">
        <v>5354.5667794853907</v>
      </c>
      <c r="K107" s="20">
        <v>11361.26741245718</v>
      </c>
      <c r="L107" s="24"/>
      <c r="M107" s="19">
        <f t="shared" si="1"/>
        <v>-11361.26741245718</v>
      </c>
      <c r="N107" s="92"/>
      <c r="O107" s="3"/>
      <c r="P107" s="3" t="s">
        <v>1862</v>
      </c>
      <c r="Q107" s="4">
        <v>0</v>
      </c>
      <c r="R107" s="4">
        <v>0</v>
      </c>
      <c r="S107" s="4">
        <v>0</v>
      </c>
      <c r="T107" s="4">
        <v>162.7808991606</v>
      </c>
      <c r="U107" s="4">
        <v>793.36974234686022</v>
      </c>
      <c r="V107" s="4">
        <v>357.48874200208002</v>
      </c>
      <c r="W107" s="4">
        <v>1911.9588563967202</v>
      </c>
      <c r="X107" s="4">
        <v>2875.4023605842908</v>
      </c>
      <c r="Y107" s="92">
        <v>6101.0006004905517</v>
      </c>
    </row>
    <row r="108" spans="1:25" ht="21" x14ac:dyDescent="0.35">
      <c r="A108" s="3"/>
      <c r="B108" s="3" t="s">
        <v>1897</v>
      </c>
      <c r="C108" s="4">
        <v>0</v>
      </c>
      <c r="D108" s="4">
        <v>0</v>
      </c>
      <c r="E108" s="4">
        <v>0</v>
      </c>
      <c r="F108" s="4">
        <v>0</v>
      </c>
      <c r="G108" s="4">
        <v>1072.51481125027</v>
      </c>
      <c r="H108" s="4">
        <v>0</v>
      </c>
      <c r="I108" s="4">
        <v>6857.4622634059506</v>
      </c>
      <c r="J108" s="4">
        <v>28216.1850706572</v>
      </c>
      <c r="K108" s="20">
        <v>36146.162145313421</v>
      </c>
      <c r="L108" s="24"/>
      <c r="M108" s="19">
        <f t="shared" si="1"/>
        <v>-36146.162145313421</v>
      </c>
      <c r="N108" s="92"/>
      <c r="O108" s="3"/>
      <c r="P108" s="3" t="s">
        <v>1897</v>
      </c>
      <c r="Q108" s="4">
        <v>0</v>
      </c>
      <c r="R108" s="4">
        <v>0</v>
      </c>
      <c r="S108" s="4">
        <v>0</v>
      </c>
      <c r="T108" s="4">
        <v>0</v>
      </c>
      <c r="U108" s="4">
        <v>575.94045364163799</v>
      </c>
      <c r="V108" s="4">
        <v>0</v>
      </c>
      <c r="W108" s="4">
        <v>3682.4572354484685</v>
      </c>
      <c r="X108" s="4">
        <v>15152.091382942401</v>
      </c>
      <c r="Y108" s="92">
        <v>19410.489072032506</v>
      </c>
    </row>
    <row r="109" spans="1:25" ht="21" x14ac:dyDescent="0.35">
      <c r="A109" s="3"/>
      <c r="B109" s="3" t="s">
        <v>135</v>
      </c>
      <c r="C109" s="4">
        <v>0</v>
      </c>
      <c r="D109" s="4">
        <v>0</v>
      </c>
      <c r="E109" s="4">
        <v>0</v>
      </c>
      <c r="F109" s="4">
        <v>0</v>
      </c>
      <c r="G109" s="4">
        <v>387.84088631780003</v>
      </c>
      <c r="H109" s="4">
        <v>0</v>
      </c>
      <c r="I109" s="4">
        <v>400.37377124979997</v>
      </c>
      <c r="J109" s="4">
        <v>0</v>
      </c>
      <c r="K109" s="20">
        <v>788.21465756759994</v>
      </c>
      <c r="L109" s="24"/>
      <c r="M109" s="19">
        <f t="shared" si="1"/>
        <v>-788.21465756759994</v>
      </c>
      <c r="N109" s="92"/>
      <c r="O109" s="3"/>
      <c r="P109" s="3" t="s">
        <v>135</v>
      </c>
      <c r="Q109" s="4">
        <v>0</v>
      </c>
      <c r="R109" s="4">
        <v>0</v>
      </c>
      <c r="S109" s="4">
        <v>0</v>
      </c>
      <c r="T109" s="4">
        <v>0</v>
      </c>
      <c r="U109" s="4">
        <v>208.27055595272</v>
      </c>
      <c r="V109" s="4">
        <v>0</v>
      </c>
      <c r="W109" s="4">
        <v>215.00071516080999</v>
      </c>
      <c r="X109" s="4">
        <v>0</v>
      </c>
      <c r="Y109" s="92">
        <v>423.27127111353002</v>
      </c>
    </row>
    <row r="110" spans="1:25" ht="21" x14ac:dyDescent="0.35">
      <c r="A110" s="3" t="s">
        <v>1898</v>
      </c>
      <c r="B110" s="3"/>
      <c r="C110" s="4">
        <v>122.04616073155999</v>
      </c>
      <c r="D110" s="4">
        <v>152.23809088899998</v>
      </c>
      <c r="E110" s="4">
        <v>616.67821633113999</v>
      </c>
      <c r="F110" s="4">
        <v>1294.88176625651</v>
      </c>
      <c r="G110" s="4">
        <v>4247.3757014861803</v>
      </c>
      <c r="H110" s="4">
        <v>4096.1102120168707</v>
      </c>
      <c r="I110" s="4">
        <v>25734.711920205558</v>
      </c>
      <c r="J110" s="4">
        <v>39968.99347747978</v>
      </c>
      <c r="K110" s="20">
        <v>76233.035545396604</v>
      </c>
      <c r="L110" s="24">
        <v>85150</v>
      </c>
      <c r="M110" s="19">
        <f t="shared" si="1"/>
        <v>8916.964454603396</v>
      </c>
      <c r="N110" s="92"/>
      <c r="O110" s="3" t="s">
        <v>1898</v>
      </c>
      <c r="P110" s="3"/>
      <c r="Q110" s="4">
        <v>74.692250367769986</v>
      </c>
      <c r="R110" s="4">
        <v>93.169711624099989</v>
      </c>
      <c r="S110" s="4">
        <v>331.15620216977999</v>
      </c>
      <c r="T110" s="4">
        <v>695.35150847997409</v>
      </c>
      <c r="U110" s="4">
        <v>2280.8407516983348</v>
      </c>
      <c r="V110" s="4">
        <v>2199.6111838522029</v>
      </c>
      <c r="W110" s="4">
        <v>13819.540301147463</v>
      </c>
      <c r="X110" s="4">
        <v>21463.34949740889</v>
      </c>
      <c r="Y110" s="92">
        <v>40957.711406748516</v>
      </c>
    </row>
    <row r="111" spans="1:25" ht="21" x14ac:dyDescent="0.35">
      <c r="A111" s="3" t="s">
        <v>1899</v>
      </c>
      <c r="B111" s="3" t="s">
        <v>1899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37.4517791261</v>
      </c>
      <c r="J111" s="4">
        <v>0</v>
      </c>
      <c r="K111" s="20">
        <v>37.4517791261</v>
      </c>
      <c r="L111" s="24"/>
      <c r="M111" s="19">
        <f t="shared" si="1"/>
        <v>-37.4517791261</v>
      </c>
      <c r="N111" s="92"/>
      <c r="O111" s="3" t="s">
        <v>1899</v>
      </c>
      <c r="P111" s="3" t="s">
        <v>1899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20.111605390699999</v>
      </c>
      <c r="X111" s="4">
        <v>0</v>
      </c>
      <c r="Y111" s="92">
        <v>20.111605390699999</v>
      </c>
    </row>
    <row r="112" spans="1:25" ht="21" x14ac:dyDescent="0.35">
      <c r="A112" s="3" t="s">
        <v>1900</v>
      </c>
      <c r="B112" s="3"/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37.4517791261</v>
      </c>
      <c r="J112" s="4">
        <v>0</v>
      </c>
      <c r="K112" s="20">
        <v>37.4517791261</v>
      </c>
      <c r="L112" s="24">
        <v>1300</v>
      </c>
      <c r="M112" s="19">
        <f t="shared" si="1"/>
        <v>1262.5482208738999</v>
      </c>
      <c r="N112" s="92"/>
      <c r="O112" s="3" t="s">
        <v>1900</v>
      </c>
      <c r="P112" s="3"/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20.111605390699999</v>
      </c>
      <c r="X112" s="4">
        <v>0</v>
      </c>
      <c r="Y112" s="92">
        <v>20.111605390699999</v>
      </c>
    </row>
    <row r="113" spans="1:25" ht="21" x14ac:dyDescent="0.35">
      <c r="A113" s="3" t="s">
        <v>1901</v>
      </c>
      <c r="B113" s="3" t="s">
        <v>1902</v>
      </c>
      <c r="C113" s="4">
        <v>0</v>
      </c>
      <c r="D113" s="4">
        <v>0</v>
      </c>
      <c r="E113" s="4">
        <v>0</v>
      </c>
      <c r="F113" s="4">
        <v>32.115755740250002</v>
      </c>
      <c r="G113" s="4">
        <v>20.237504304600002</v>
      </c>
      <c r="H113" s="4">
        <v>0</v>
      </c>
      <c r="I113" s="4">
        <v>162.87987391024001</v>
      </c>
      <c r="J113" s="4">
        <v>385.76989135678002</v>
      </c>
      <c r="K113" s="20">
        <v>601.00302531187003</v>
      </c>
      <c r="L113" s="24"/>
      <c r="M113" s="19">
        <f t="shared" si="1"/>
        <v>-601.00302531187003</v>
      </c>
      <c r="N113" s="92"/>
      <c r="O113" s="3" t="s">
        <v>1901</v>
      </c>
      <c r="P113" s="3" t="s">
        <v>1902</v>
      </c>
      <c r="Q113" s="4">
        <v>0</v>
      </c>
      <c r="R113" s="4">
        <v>0</v>
      </c>
      <c r="S113" s="4">
        <v>0</v>
      </c>
      <c r="T113" s="4">
        <v>17.24616083251</v>
      </c>
      <c r="U113" s="4">
        <v>10.8675398116</v>
      </c>
      <c r="V113" s="4">
        <v>0</v>
      </c>
      <c r="W113" s="4">
        <v>87.466492289840005</v>
      </c>
      <c r="X113" s="4">
        <v>207.15843165863001</v>
      </c>
      <c r="Y113" s="92">
        <v>322.73862459257998</v>
      </c>
    </row>
    <row r="114" spans="1:25" ht="21" x14ac:dyDescent="0.35">
      <c r="A114" s="3"/>
      <c r="B114" s="3" t="s">
        <v>1901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50</v>
      </c>
      <c r="J114" s="4">
        <v>46.842437860299995</v>
      </c>
      <c r="K114" s="20">
        <v>96.842437860299995</v>
      </c>
      <c r="L114" s="24"/>
      <c r="M114" s="19">
        <f t="shared" si="1"/>
        <v>-96.842437860299995</v>
      </c>
      <c r="N114" s="92"/>
      <c r="O114" s="3"/>
      <c r="P114" s="3" t="s">
        <v>1901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26.85</v>
      </c>
      <c r="X114" s="4">
        <v>25.154389130929999</v>
      </c>
      <c r="Y114" s="92">
        <v>52.004389130930001</v>
      </c>
    </row>
    <row r="115" spans="1:25" ht="21" x14ac:dyDescent="0.35">
      <c r="A115" s="3"/>
      <c r="B115" s="3" t="s">
        <v>1903</v>
      </c>
      <c r="C115" s="4">
        <v>109.7806919567</v>
      </c>
      <c r="D115" s="4">
        <v>281.79555554349997</v>
      </c>
      <c r="E115" s="4">
        <v>271.73860201010001</v>
      </c>
      <c r="F115" s="4">
        <v>1883.0609953394994</v>
      </c>
      <c r="G115" s="4">
        <v>1849.2852453083001</v>
      </c>
      <c r="H115" s="4">
        <v>1250.3331994683001</v>
      </c>
      <c r="I115" s="4">
        <v>6675.8360002090594</v>
      </c>
      <c r="J115" s="4">
        <v>10060.995316185748</v>
      </c>
      <c r="K115" s="20">
        <v>22382.825606021208</v>
      </c>
      <c r="L115" s="24"/>
      <c r="M115" s="19">
        <f t="shared" si="1"/>
        <v>-22382.825606021208</v>
      </c>
      <c r="N115" s="92"/>
      <c r="O115" s="3"/>
      <c r="P115" s="3" t="s">
        <v>1903</v>
      </c>
      <c r="Q115" s="4">
        <v>67.185783477499996</v>
      </c>
      <c r="R115" s="4">
        <v>172.45887999280001</v>
      </c>
      <c r="S115" s="4">
        <v>145.92362927950001</v>
      </c>
      <c r="T115" s="4">
        <v>1011.20375449792</v>
      </c>
      <c r="U115" s="4">
        <v>993.0661767307098</v>
      </c>
      <c r="V115" s="4">
        <v>671.42892811450997</v>
      </c>
      <c r="W115" s="4">
        <v>3584.9239321109799</v>
      </c>
      <c r="X115" s="4">
        <v>5402.7544847918216</v>
      </c>
      <c r="Y115" s="92">
        <v>12048.945568995741</v>
      </c>
    </row>
    <row r="116" spans="1:25" ht="21" x14ac:dyDescent="0.35">
      <c r="A116" s="3" t="s">
        <v>1904</v>
      </c>
      <c r="B116" s="3"/>
      <c r="C116" s="4">
        <v>109.7806919567</v>
      </c>
      <c r="D116" s="4">
        <v>281.79555554349997</v>
      </c>
      <c r="E116" s="4">
        <v>271.73860201010001</v>
      </c>
      <c r="F116" s="4">
        <v>1915.1767510797495</v>
      </c>
      <c r="G116" s="4">
        <v>1869.5227496129</v>
      </c>
      <c r="H116" s="4">
        <v>1250.3331994683001</v>
      </c>
      <c r="I116" s="4">
        <v>6888.7158741192998</v>
      </c>
      <c r="J116" s="4">
        <v>10493.607645402828</v>
      </c>
      <c r="K116" s="20">
        <v>23080.671069193377</v>
      </c>
      <c r="L116" s="24">
        <v>33200</v>
      </c>
      <c r="M116" s="19">
        <f t="shared" si="1"/>
        <v>10119.328930806623</v>
      </c>
      <c r="N116" s="92"/>
      <c r="O116" s="3" t="s">
        <v>1904</v>
      </c>
      <c r="P116" s="3"/>
      <c r="Q116" s="4">
        <v>67.185783477499996</v>
      </c>
      <c r="R116" s="4">
        <v>172.45887999280001</v>
      </c>
      <c r="S116" s="4">
        <v>145.92362927950001</v>
      </c>
      <c r="T116" s="4">
        <v>1028.44991533043</v>
      </c>
      <c r="U116" s="4">
        <v>1003.9337165423098</v>
      </c>
      <c r="V116" s="4">
        <v>671.42892811450997</v>
      </c>
      <c r="W116" s="4">
        <v>3699.2404244008198</v>
      </c>
      <c r="X116" s="4">
        <v>5635.0673055813813</v>
      </c>
      <c r="Y116" s="92">
        <v>12423.688582719251</v>
      </c>
    </row>
    <row r="117" spans="1:25" ht="21" x14ac:dyDescent="0.35">
      <c r="A117" s="3" t="s">
        <v>1905</v>
      </c>
      <c r="B117" s="3" t="s">
        <v>1906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281.25</v>
      </c>
      <c r="J117" s="4">
        <v>2361.2073219439003</v>
      </c>
      <c r="K117" s="20">
        <v>2642.4573219439003</v>
      </c>
      <c r="L117" s="24"/>
      <c r="M117" s="19">
        <f t="shared" si="1"/>
        <v>-2642.4573219439003</v>
      </c>
      <c r="N117" s="92"/>
      <c r="O117" s="3" t="s">
        <v>1905</v>
      </c>
      <c r="P117" s="3" t="s">
        <v>1906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151.03125</v>
      </c>
      <c r="X117" s="4">
        <v>1267.9683318838001</v>
      </c>
      <c r="Y117" s="92">
        <v>1418.9995818838001</v>
      </c>
    </row>
    <row r="118" spans="1:25" ht="21" x14ac:dyDescent="0.35">
      <c r="A118" s="3"/>
      <c r="B118" s="3" t="s">
        <v>1907</v>
      </c>
      <c r="C118" s="4">
        <v>138.21212638700001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2623.7291632925399</v>
      </c>
      <c r="J118" s="4">
        <v>4813.7800557412902</v>
      </c>
      <c r="K118" s="20">
        <v>7575.7213454208304</v>
      </c>
      <c r="L118" s="24"/>
      <c r="M118" s="19">
        <f t="shared" si="1"/>
        <v>-7575.7213454208304</v>
      </c>
      <c r="N118" s="92"/>
      <c r="O118" s="3"/>
      <c r="P118" s="3" t="s">
        <v>1907</v>
      </c>
      <c r="Q118" s="4">
        <v>84.585821348799996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1408.9425606880602</v>
      </c>
      <c r="X118" s="4">
        <v>2584.9998899325187</v>
      </c>
      <c r="Y118" s="92">
        <v>4078.5282719693787</v>
      </c>
    </row>
    <row r="119" spans="1:25" ht="21" x14ac:dyDescent="0.35">
      <c r="A119" s="3"/>
      <c r="B119" s="3" t="s">
        <v>1908</v>
      </c>
      <c r="C119" s="4">
        <v>13.566625292299999</v>
      </c>
      <c r="D119" s="4">
        <v>0</v>
      </c>
      <c r="E119" s="4">
        <v>182.184847418</v>
      </c>
      <c r="F119" s="4">
        <v>93.077416669049995</v>
      </c>
      <c r="G119" s="4">
        <v>64.821354427499998</v>
      </c>
      <c r="H119" s="4">
        <v>840.8073349998001</v>
      </c>
      <c r="I119" s="4">
        <v>2253.6366595330001</v>
      </c>
      <c r="J119" s="4">
        <v>9918.3528622643698</v>
      </c>
      <c r="K119" s="20">
        <v>13366.44710060402</v>
      </c>
      <c r="L119" s="24"/>
      <c r="M119" s="19">
        <f t="shared" si="1"/>
        <v>-13366.44710060402</v>
      </c>
      <c r="N119" s="92"/>
      <c r="O119" s="3"/>
      <c r="P119" s="3" t="s">
        <v>1908</v>
      </c>
      <c r="Q119" s="4">
        <v>8.3027746788899996</v>
      </c>
      <c r="R119" s="4">
        <v>0</v>
      </c>
      <c r="S119" s="4">
        <v>97.833263063499999</v>
      </c>
      <c r="T119" s="4">
        <v>49.98257275129</v>
      </c>
      <c r="U119" s="4">
        <v>34.80906732759</v>
      </c>
      <c r="V119" s="4">
        <v>451.51353889429998</v>
      </c>
      <c r="W119" s="4">
        <v>1210.2028861692002</v>
      </c>
      <c r="X119" s="4">
        <v>5326.15548703482</v>
      </c>
      <c r="Y119" s="92">
        <v>7178.7995899195903</v>
      </c>
    </row>
    <row r="120" spans="1:25" ht="21" x14ac:dyDescent="0.35">
      <c r="A120" s="3"/>
      <c r="B120" s="3" t="s">
        <v>1905</v>
      </c>
      <c r="C120" s="4">
        <v>205.25054361359997</v>
      </c>
      <c r="D120" s="4">
        <v>13.3131196875</v>
      </c>
      <c r="E120" s="4">
        <v>0</v>
      </c>
      <c r="F120" s="4">
        <v>116.83065218709999</v>
      </c>
      <c r="G120" s="4">
        <v>175.80591671169998</v>
      </c>
      <c r="H120" s="4">
        <v>0</v>
      </c>
      <c r="I120" s="4">
        <v>3525.7672431362203</v>
      </c>
      <c r="J120" s="4">
        <v>3377.6876005468894</v>
      </c>
      <c r="K120" s="20">
        <v>7414.655075883009</v>
      </c>
      <c r="L120" s="24"/>
      <c r="M120" s="19">
        <f t="shared" si="1"/>
        <v>-7414.655075883009</v>
      </c>
      <c r="N120" s="92"/>
      <c r="O120" s="3"/>
      <c r="P120" s="3" t="s">
        <v>1905</v>
      </c>
      <c r="Q120" s="4">
        <v>125.61333269164</v>
      </c>
      <c r="R120" s="4">
        <v>8.1476292487500004</v>
      </c>
      <c r="S120" s="4">
        <v>0</v>
      </c>
      <c r="T120" s="4">
        <v>62.738060224500003</v>
      </c>
      <c r="U120" s="4">
        <v>94.407777274259999</v>
      </c>
      <c r="V120" s="4">
        <v>0</v>
      </c>
      <c r="W120" s="4">
        <v>1893.3370095644559</v>
      </c>
      <c r="X120" s="4">
        <v>1813.8182414939999</v>
      </c>
      <c r="Y120" s="92">
        <v>3998.0620504976059</v>
      </c>
    </row>
    <row r="121" spans="1:25" ht="21" x14ac:dyDescent="0.35">
      <c r="A121" s="3"/>
      <c r="B121" s="3" t="s">
        <v>1909</v>
      </c>
      <c r="C121" s="4">
        <v>87.1875</v>
      </c>
      <c r="D121" s="4">
        <v>0</v>
      </c>
      <c r="E121" s="4">
        <v>0</v>
      </c>
      <c r="F121" s="4">
        <v>0</v>
      </c>
      <c r="G121" s="4">
        <v>607.84200864096999</v>
      </c>
      <c r="H121" s="4">
        <v>0</v>
      </c>
      <c r="I121" s="4">
        <v>63.272517243700008</v>
      </c>
      <c r="J121" s="4">
        <v>3057.5045549236002</v>
      </c>
      <c r="K121" s="20">
        <v>3815.8065808082702</v>
      </c>
      <c r="L121" s="24"/>
      <c r="M121" s="19">
        <f t="shared" si="1"/>
        <v>-3815.8065808082702</v>
      </c>
      <c r="N121" s="92"/>
      <c r="O121" s="3"/>
      <c r="P121" s="3" t="s">
        <v>1909</v>
      </c>
      <c r="Q121" s="4">
        <v>53.358750000000001</v>
      </c>
      <c r="R121" s="4">
        <v>0</v>
      </c>
      <c r="S121" s="4">
        <v>0</v>
      </c>
      <c r="T121" s="4">
        <v>0</v>
      </c>
      <c r="U121" s="4">
        <v>326.41115864032002</v>
      </c>
      <c r="V121" s="4">
        <v>0</v>
      </c>
      <c r="W121" s="4">
        <v>33.9773417599</v>
      </c>
      <c r="X121" s="4">
        <v>1641.8799459918901</v>
      </c>
      <c r="Y121" s="92">
        <v>2055.6271963921099</v>
      </c>
    </row>
    <row r="122" spans="1:25" ht="21" x14ac:dyDescent="0.35">
      <c r="A122" s="3"/>
      <c r="B122" s="3" t="s">
        <v>1910</v>
      </c>
      <c r="C122" s="4">
        <v>0</v>
      </c>
      <c r="D122" s="4">
        <v>0</v>
      </c>
      <c r="E122" s="4">
        <v>0</v>
      </c>
      <c r="F122" s="4">
        <v>0</v>
      </c>
      <c r="G122" s="4">
        <v>188.21404039409998</v>
      </c>
      <c r="H122" s="4">
        <v>0</v>
      </c>
      <c r="I122" s="4">
        <v>452.14177804999002</v>
      </c>
      <c r="J122" s="4">
        <v>8228.5553166588998</v>
      </c>
      <c r="K122" s="20">
        <v>8868.9111351029896</v>
      </c>
      <c r="L122" s="24"/>
      <c r="M122" s="19">
        <f t="shared" si="1"/>
        <v>-8868.9111351029896</v>
      </c>
      <c r="N122" s="92"/>
      <c r="O122" s="3"/>
      <c r="P122" s="3" t="s">
        <v>1910</v>
      </c>
      <c r="Q122" s="4">
        <v>0</v>
      </c>
      <c r="R122" s="4">
        <v>0</v>
      </c>
      <c r="S122" s="4">
        <v>0</v>
      </c>
      <c r="T122" s="4">
        <v>0</v>
      </c>
      <c r="U122" s="4">
        <v>101.07093969165</v>
      </c>
      <c r="V122" s="4">
        <v>0</v>
      </c>
      <c r="W122" s="4">
        <v>242.8001348128</v>
      </c>
      <c r="X122" s="4">
        <v>4418.7342050503603</v>
      </c>
      <c r="Y122" s="92">
        <v>4762.6052795548103</v>
      </c>
    </row>
    <row r="123" spans="1:25" ht="21" x14ac:dyDescent="0.35">
      <c r="A123" s="3"/>
      <c r="B123" s="3" t="s">
        <v>1911</v>
      </c>
      <c r="C123" s="4">
        <v>68.940359375</v>
      </c>
      <c r="D123" s="4">
        <v>34.846209359900001</v>
      </c>
      <c r="E123" s="4">
        <v>0</v>
      </c>
      <c r="F123" s="4">
        <v>76.213041929100001</v>
      </c>
      <c r="G123" s="4">
        <v>93.016386404800002</v>
      </c>
      <c r="H123" s="4">
        <v>0</v>
      </c>
      <c r="I123" s="4">
        <v>1214.2052233772001</v>
      </c>
      <c r="J123" s="4">
        <v>1946.3541412710597</v>
      </c>
      <c r="K123" s="20">
        <v>3433.5753617170599</v>
      </c>
      <c r="L123" s="24"/>
      <c r="M123" s="19">
        <f t="shared" si="1"/>
        <v>-3433.5753617170599</v>
      </c>
      <c r="N123" s="92"/>
      <c r="O123" s="3"/>
      <c r="P123" s="3" t="s">
        <v>1911</v>
      </c>
      <c r="Q123" s="4">
        <v>42.19149993744</v>
      </c>
      <c r="R123" s="4">
        <v>21.3258801283</v>
      </c>
      <c r="S123" s="4">
        <v>0</v>
      </c>
      <c r="T123" s="4">
        <v>40.926403515922004</v>
      </c>
      <c r="U123" s="4">
        <v>49.949799499340003</v>
      </c>
      <c r="V123" s="4">
        <v>0</v>
      </c>
      <c r="W123" s="4">
        <v>652.02820495360004</v>
      </c>
      <c r="X123" s="4">
        <v>1045.1921738629499</v>
      </c>
      <c r="Y123" s="92">
        <v>1851.6139618975519</v>
      </c>
    </row>
    <row r="124" spans="1:25" ht="21" x14ac:dyDescent="0.35">
      <c r="A124" s="3"/>
      <c r="B124" s="3" t="s">
        <v>1912</v>
      </c>
      <c r="C124" s="4">
        <v>0</v>
      </c>
      <c r="D124" s="4">
        <v>0</v>
      </c>
      <c r="E124" s="4">
        <v>0</v>
      </c>
      <c r="F124" s="4">
        <v>0</v>
      </c>
      <c r="G124" s="4">
        <v>62.149557800290005</v>
      </c>
      <c r="H124" s="4">
        <v>0</v>
      </c>
      <c r="I124" s="4">
        <v>388.75663534752999</v>
      </c>
      <c r="J124" s="4">
        <v>2272.2655547101003</v>
      </c>
      <c r="K124" s="20">
        <v>2723.1717478579203</v>
      </c>
      <c r="L124" s="24"/>
      <c r="M124" s="19">
        <f t="shared" si="1"/>
        <v>-2723.1717478579203</v>
      </c>
      <c r="N124" s="92"/>
      <c r="O124" s="3"/>
      <c r="P124" s="3" t="s">
        <v>1912</v>
      </c>
      <c r="Q124" s="4">
        <v>0</v>
      </c>
      <c r="R124" s="4">
        <v>0</v>
      </c>
      <c r="S124" s="4">
        <v>0</v>
      </c>
      <c r="T124" s="4">
        <v>0</v>
      </c>
      <c r="U124" s="4">
        <v>33.374312538805995</v>
      </c>
      <c r="V124" s="4">
        <v>0</v>
      </c>
      <c r="W124" s="4">
        <v>208.76231318162499</v>
      </c>
      <c r="X124" s="4">
        <v>1220.2066028798602</v>
      </c>
      <c r="Y124" s="92">
        <v>1462.3432286002912</v>
      </c>
    </row>
    <row r="125" spans="1:25" ht="21" x14ac:dyDescent="0.35">
      <c r="A125" s="3"/>
      <c r="B125" s="3" t="s">
        <v>72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1646.7904376516001</v>
      </c>
      <c r="J125" s="4">
        <v>1231.9412845598001</v>
      </c>
      <c r="K125" s="20">
        <v>2878.7317222114002</v>
      </c>
      <c r="L125" s="24"/>
      <c r="M125" s="19">
        <f t="shared" si="1"/>
        <v>-2878.7317222114002</v>
      </c>
      <c r="N125" s="92"/>
      <c r="O125" s="3"/>
      <c r="P125" s="3" t="s">
        <v>72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884.32646501893521</v>
      </c>
      <c r="X125" s="4">
        <v>661.55246980879997</v>
      </c>
      <c r="Y125" s="92">
        <v>1545.8789348277351</v>
      </c>
    </row>
    <row r="126" spans="1:25" ht="21" x14ac:dyDescent="0.35">
      <c r="A126" s="3"/>
      <c r="B126" s="3" t="s">
        <v>1913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1954.0228258080001</v>
      </c>
      <c r="J126" s="4">
        <v>279.74189669685001</v>
      </c>
      <c r="K126" s="20">
        <v>2233.7647225048499</v>
      </c>
      <c r="L126" s="24"/>
      <c r="M126" s="19">
        <f t="shared" si="1"/>
        <v>-2233.7647225048499</v>
      </c>
      <c r="N126" s="92"/>
      <c r="O126" s="3"/>
      <c r="P126" s="3" t="s">
        <v>1913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1049.3102574587797</v>
      </c>
      <c r="X126" s="4">
        <v>150.22139852619</v>
      </c>
      <c r="Y126" s="92">
        <v>1199.5316559849698</v>
      </c>
    </row>
    <row r="127" spans="1:25" ht="21" x14ac:dyDescent="0.35">
      <c r="A127" s="3"/>
      <c r="B127" s="3" t="s">
        <v>726</v>
      </c>
      <c r="C127" s="4">
        <v>0</v>
      </c>
      <c r="D127" s="4">
        <v>0</v>
      </c>
      <c r="E127" s="4">
        <v>0</v>
      </c>
      <c r="F127" s="4">
        <v>0</v>
      </c>
      <c r="G127" s="4">
        <v>354.34984350503998</v>
      </c>
      <c r="H127" s="4">
        <v>0</v>
      </c>
      <c r="I127" s="4">
        <v>984.80542901623005</v>
      </c>
      <c r="J127" s="4">
        <v>1786.9834653706002</v>
      </c>
      <c r="K127" s="20">
        <v>3126.1387378918703</v>
      </c>
      <c r="L127" s="24"/>
      <c r="M127" s="19">
        <f t="shared" si="1"/>
        <v>-3126.1387378918703</v>
      </c>
      <c r="N127" s="92"/>
      <c r="O127" s="3"/>
      <c r="P127" s="3" t="s">
        <v>726</v>
      </c>
      <c r="Q127" s="4">
        <v>0</v>
      </c>
      <c r="R127" s="4">
        <v>0</v>
      </c>
      <c r="S127" s="4">
        <v>0</v>
      </c>
      <c r="T127" s="4">
        <v>0</v>
      </c>
      <c r="U127" s="4">
        <v>190.28586596229002</v>
      </c>
      <c r="V127" s="4">
        <v>0</v>
      </c>
      <c r="W127" s="4">
        <v>528.84051538173981</v>
      </c>
      <c r="X127" s="4">
        <v>959.61012090424492</v>
      </c>
      <c r="Y127" s="92">
        <v>1678.7365022482747</v>
      </c>
    </row>
    <row r="128" spans="1:25" ht="21" x14ac:dyDescent="0.35">
      <c r="A128" s="3"/>
      <c r="B128" s="3" t="s">
        <v>1914</v>
      </c>
      <c r="C128" s="4">
        <v>80.389375917599992</v>
      </c>
      <c r="D128" s="4">
        <v>0</v>
      </c>
      <c r="E128" s="4">
        <v>99.297898613399994</v>
      </c>
      <c r="F128" s="4">
        <v>438.22526884043998</v>
      </c>
      <c r="G128" s="4">
        <v>124.62399827420001</v>
      </c>
      <c r="H128" s="4">
        <v>2118.0998849715997</v>
      </c>
      <c r="I128" s="4">
        <v>800.86954595652003</v>
      </c>
      <c r="J128" s="4">
        <v>8600.8078221750293</v>
      </c>
      <c r="K128" s="20">
        <v>12262.313794748788</v>
      </c>
      <c r="L128" s="24"/>
      <c r="M128" s="19">
        <f t="shared" si="1"/>
        <v>-12262.313794748788</v>
      </c>
      <c r="N128" s="92"/>
      <c r="O128" s="3"/>
      <c r="P128" s="3" t="s">
        <v>1914</v>
      </c>
      <c r="Q128" s="4">
        <v>49.198298061599999</v>
      </c>
      <c r="R128" s="4">
        <v>0</v>
      </c>
      <c r="S128" s="4">
        <v>53.322971555400002</v>
      </c>
      <c r="T128" s="4">
        <v>235.32696936733998</v>
      </c>
      <c r="U128" s="4">
        <v>66.923087073299996</v>
      </c>
      <c r="V128" s="4">
        <v>1137.4196382306002</v>
      </c>
      <c r="W128" s="4">
        <v>430.06694617901991</v>
      </c>
      <c r="X128" s="4">
        <v>4618.6338005122498</v>
      </c>
      <c r="Y128" s="92">
        <v>6590.8917109795093</v>
      </c>
    </row>
    <row r="129" spans="1:25" ht="21" x14ac:dyDescent="0.35">
      <c r="A129" s="3" t="s">
        <v>1915</v>
      </c>
      <c r="B129" s="3"/>
      <c r="C129" s="4">
        <v>593.54653058549991</v>
      </c>
      <c r="D129" s="4">
        <v>48.1593290474</v>
      </c>
      <c r="E129" s="4">
        <v>281.48274603139998</v>
      </c>
      <c r="F129" s="4">
        <v>724.34637962568991</v>
      </c>
      <c r="G129" s="4">
        <v>1670.8231061585998</v>
      </c>
      <c r="H129" s="4">
        <v>2958.9072199714001</v>
      </c>
      <c r="I129" s="4">
        <v>16189.247458412532</v>
      </c>
      <c r="J129" s="4">
        <v>47875.181876862393</v>
      </c>
      <c r="K129" s="20">
        <v>70341.694646694916</v>
      </c>
      <c r="L129" s="24">
        <v>181250</v>
      </c>
      <c r="M129" s="19">
        <f t="shared" si="1"/>
        <v>110908.30535330508</v>
      </c>
      <c r="N129" s="92"/>
      <c r="O129" s="3" t="s">
        <v>1915</v>
      </c>
      <c r="P129" s="3"/>
      <c r="Q129" s="4">
        <v>363.25047671837001</v>
      </c>
      <c r="R129" s="4">
        <v>29.47350937705</v>
      </c>
      <c r="S129" s="4">
        <v>151.15623461889999</v>
      </c>
      <c r="T129" s="4">
        <v>388.974005859052</v>
      </c>
      <c r="U129" s="4">
        <v>897.23200800755603</v>
      </c>
      <c r="V129" s="4">
        <v>1588.9331771249001</v>
      </c>
      <c r="W129" s="4">
        <v>8693.6258851681159</v>
      </c>
      <c r="X129" s="4">
        <v>25708.972667881688</v>
      </c>
      <c r="Y129" s="92">
        <v>37821.61796475562</v>
      </c>
    </row>
    <row r="130" spans="1:25" ht="21" x14ac:dyDescent="0.35">
      <c r="A130" s="3" t="s">
        <v>246</v>
      </c>
      <c r="B130" s="3" t="s">
        <v>373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1491.0019876741301</v>
      </c>
      <c r="J130" s="4">
        <v>806.35590116499998</v>
      </c>
      <c r="K130" s="20">
        <v>2297.3578888391303</v>
      </c>
      <c r="L130" s="24"/>
      <c r="M130" s="19">
        <f t="shared" si="1"/>
        <v>-2297.3578888391303</v>
      </c>
      <c r="N130" s="92"/>
      <c r="O130" s="3" t="s">
        <v>246</v>
      </c>
      <c r="P130" s="3" t="s">
        <v>373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800.66806738130003</v>
      </c>
      <c r="X130" s="4">
        <v>433.01311892536006</v>
      </c>
      <c r="Y130" s="92">
        <v>1233.68118630666</v>
      </c>
    </row>
    <row r="131" spans="1:25" ht="21" x14ac:dyDescent="0.35">
      <c r="A131" s="3"/>
      <c r="B131" s="3" t="s">
        <v>1916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1700</v>
      </c>
      <c r="J131" s="4">
        <v>34989.45514411357</v>
      </c>
      <c r="K131" s="20">
        <v>36689.45514411357</v>
      </c>
      <c r="L131" s="24"/>
      <c r="M131" s="19">
        <f t="shared" si="1"/>
        <v>-36689.45514411357</v>
      </c>
      <c r="N131" s="92"/>
      <c r="O131" s="3"/>
      <c r="P131" s="3" t="s">
        <v>1916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912.9</v>
      </c>
      <c r="X131" s="4">
        <v>18789.33741238929</v>
      </c>
      <c r="Y131" s="92">
        <v>19702.237412389291</v>
      </c>
    </row>
    <row r="132" spans="1:25" ht="21" x14ac:dyDescent="0.35">
      <c r="A132" s="3"/>
      <c r="B132" s="3" t="s">
        <v>1917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12753.827597623411</v>
      </c>
      <c r="J132" s="4">
        <v>26751.777064130871</v>
      </c>
      <c r="K132" s="20">
        <v>39505.604661754282</v>
      </c>
      <c r="L132" s="24"/>
      <c r="M132" s="19">
        <f t="shared" si="1"/>
        <v>-39505.604661754282</v>
      </c>
      <c r="N132" s="92"/>
      <c r="O132" s="3"/>
      <c r="P132" s="3" t="s">
        <v>1917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6848.8054199229136</v>
      </c>
      <c r="X132" s="4">
        <v>14365.704283444276</v>
      </c>
      <c r="Y132" s="92">
        <v>21214.509703367192</v>
      </c>
    </row>
    <row r="133" spans="1:25" ht="21" x14ac:dyDescent="0.35">
      <c r="A133" s="3"/>
      <c r="B133" s="3" t="s">
        <v>1918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1546.71166149586</v>
      </c>
      <c r="J133" s="4">
        <v>28147.346415631375</v>
      </c>
      <c r="K133" s="20">
        <v>29694.058077127236</v>
      </c>
      <c r="L133" s="24"/>
      <c r="M133" s="19">
        <f t="shared" si="1"/>
        <v>-29694.058077127236</v>
      </c>
      <c r="N133" s="92"/>
      <c r="O133" s="3"/>
      <c r="P133" s="3" t="s">
        <v>1918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830.58416222298035</v>
      </c>
      <c r="X133" s="4">
        <v>15115.125025199521</v>
      </c>
      <c r="Y133" s="92">
        <v>15945.709187422501</v>
      </c>
    </row>
    <row r="134" spans="1:25" ht="21" x14ac:dyDescent="0.35">
      <c r="A134" s="3"/>
      <c r="B134" s="3" t="s">
        <v>246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4673.4307915064501</v>
      </c>
      <c r="J134" s="4">
        <v>35947.669721721075</v>
      </c>
      <c r="K134" s="20">
        <v>40621.100513227524</v>
      </c>
      <c r="L134" s="24"/>
      <c r="M134" s="19">
        <f t="shared" si="1"/>
        <v>-40621.100513227524</v>
      </c>
      <c r="N134" s="92"/>
      <c r="O134" s="3"/>
      <c r="P134" s="3" t="s">
        <v>246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2509.6323350394541</v>
      </c>
      <c r="X134" s="4">
        <v>19303.898640563002</v>
      </c>
      <c r="Y134" s="92">
        <v>21813.530975602458</v>
      </c>
    </row>
    <row r="135" spans="1:25" ht="21" x14ac:dyDescent="0.35">
      <c r="A135" s="3"/>
      <c r="B135" s="3" t="s">
        <v>1919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5305.0327042975205</v>
      </c>
      <c r="K135" s="20">
        <v>5305.0327042975205</v>
      </c>
      <c r="L135" s="24"/>
      <c r="M135" s="19">
        <f t="shared" si="1"/>
        <v>-5305.0327042975205</v>
      </c>
      <c r="N135" s="92"/>
      <c r="O135" s="3"/>
      <c r="P135" s="3" t="s">
        <v>1919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2848.8025622114483</v>
      </c>
      <c r="Y135" s="92">
        <v>2848.8025622114483</v>
      </c>
    </row>
    <row r="136" spans="1:25" ht="21" x14ac:dyDescent="0.35">
      <c r="A136" s="3"/>
      <c r="B136" s="3" t="s">
        <v>1920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10043.68304337912</v>
      </c>
      <c r="K136" s="20">
        <v>10043.68304337912</v>
      </c>
      <c r="L136" s="24"/>
      <c r="M136" s="19">
        <f t="shared" si="1"/>
        <v>-10043.68304337912</v>
      </c>
      <c r="N136" s="92"/>
      <c r="O136" s="3"/>
      <c r="P136" s="3" t="s">
        <v>1920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5393.4577942960314</v>
      </c>
      <c r="Y136" s="92">
        <v>5393.4577942960314</v>
      </c>
    </row>
    <row r="137" spans="1:25" ht="21" x14ac:dyDescent="0.35">
      <c r="A137" s="3"/>
      <c r="B137" s="3" t="s">
        <v>1921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30595.841110317808</v>
      </c>
      <c r="K137" s="20">
        <v>30595.841110317808</v>
      </c>
      <c r="L137" s="24"/>
      <c r="M137" s="19">
        <f t="shared" si="1"/>
        <v>-30595.841110317808</v>
      </c>
      <c r="N137" s="92"/>
      <c r="O137" s="3"/>
      <c r="P137" s="3" t="s">
        <v>1921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16429.966676244894</v>
      </c>
      <c r="Y137" s="92">
        <v>16429.966676244894</v>
      </c>
    </row>
    <row r="138" spans="1:25" ht="21" x14ac:dyDescent="0.35">
      <c r="A138" s="3"/>
      <c r="B138" s="3" t="s">
        <v>764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2468.5873904393302</v>
      </c>
      <c r="K138" s="20">
        <v>2468.5873904393302</v>
      </c>
      <c r="L138" s="24"/>
      <c r="M138" s="19">
        <f t="shared" si="1"/>
        <v>-2468.5873904393302</v>
      </c>
      <c r="N138" s="92"/>
      <c r="O138" s="3"/>
      <c r="P138" s="3" t="s">
        <v>764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1325.6314286653999</v>
      </c>
      <c r="Y138" s="92">
        <v>1325.6314286653999</v>
      </c>
    </row>
    <row r="139" spans="1:25" ht="21" x14ac:dyDescent="0.35">
      <c r="A139" s="3" t="s">
        <v>1922</v>
      </c>
      <c r="B139" s="3"/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22164.972038299849</v>
      </c>
      <c r="J139" s="4">
        <v>175055.74849519567</v>
      </c>
      <c r="K139" s="20">
        <v>197220.72053349551</v>
      </c>
      <c r="L139" s="24">
        <v>192500</v>
      </c>
      <c r="M139" s="19">
        <f t="shared" si="1"/>
        <v>-4720.720533495507</v>
      </c>
      <c r="N139" s="92"/>
      <c r="O139" s="3" t="s">
        <v>1922</v>
      </c>
      <c r="P139" s="3"/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11902.589984566648</v>
      </c>
      <c r="X139" s="4">
        <v>94004.936941939217</v>
      </c>
      <c r="Y139" s="92">
        <v>105907.52692650586</v>
      </c>
    </row>
    <row r="140" spans="1:25" ht="21" x14ac:dyDescent="0.35">
      <c r="A140" s="3" t="s">
        <v>3491</v>
      </c>
      <c r="B140" s="3"/>
      <c r="C140" s="4"/>
      <c r="D140" s="4"/>
      <c r="E140" s="4"/>
      <c r="F140" s="4"/>
      <c r="G140" s="4"/>
      <c r="H140" s="4"/>
      <c r="I140" s="4"/>
      <c r="J140" s="4"/>
      <c r="K140" s="20"/>
      <c r="L140" s="24"/>
      <c r="M140" s="19">
        <f t="shared" ref="M140:M142" si="2">SUM(L140-K140)</f>
        <v>0</v>
      </c>
      <c r="N140" s="92"/>
      <c r="O140" s="3" t="s">
        <v>3491</v>
      </c>
      <c r="P140" s="3"/>
      <c r="Q140" s="4"/>
      <c r="R140" s="4"/>
      <c r="S140" s="4"/>
      <c r="T140" s="4"/>
      <c r="U140" s="4"/>
      <c r="V140" s="4"/>
      <c r="W140" s="4"/>
      <c r="X140" s="4"/>
      <c r="Y140" s="92"/>
    </row>
    <row r="141" spans="1:25" ht="21" x14ac:dyDescent="0.35">
      <c r="A141" s="3" t="s">
        <v>3492</v>
      </c>
      <c r="B141" s="3"/>
      <c r="C141" s="4"/>
      <c r="D141" s="4"/>
      <c r="E141" s="4"/>
      <c r="F141" s="4"/>
      <c r="G141" s="4"/>
      <c r="H141" s="4"/>
      <c r="I141" s="4"/>
      <c r="J141" s="4"/>
      <c r="K141" s="20"/>
      <c r="L141" s="24">
        <v>2750</v>
      </c>
      <c r="M141" s="19">
        <f t="shared" si="2"/>
        <v>2750</v>
      </c>
      <c r="N141" s="92"/>
      <c r="O141" s="3" t="s">
        <v>3492</v>
      </c>
      <c r="P141" s="3"/>
      <c r="Q141" s="4"/>
      <c r="R141" s="4"/>
      <c r="S141" s="4"/>
      <c r="T141" s="4"/>
      <c r="U141" s="4"/>
      <c r="V141" s="4"/>
      <c r="W141" s="4"/>
      <c r="X141" s="4"/>
      <c r="Y141" s="92"/>
    </row>
    <row r="142" spans="1:25" ht="21" x14ac:dyDescent="0.35">
      <c r="A142" s="221" t="s">
        <v>142</v>
      </c>
      <c r="B142" s="222"/>
      <c r="C142" s="92">
        <v>4593.2073249847308</v>
      </c>
      <c r="D142" s="92">
        <v>1947.1057292080202</v>
      </c>
      <c r="E142" s="92">
        <v>6927.692622769101</v>
      </c>
      <c r="F142" s="92">
        <v>26453.028955613161</v>
      </c>
      <c r="G142" s="92">
        <v>33991.417589852317</v>
      </c>
      <c r="H142" s="92">
        <v>69436.510536343892</v>
      </c>
      <c r="I142" s="92">
        <v>343868.84702649759</v>
      </c>
      <c r="J142" s="92">
        <v>771319.35556204803</v>
      </c>
      <c r="K142" s="92">
        <v>1258537.1653473165</v>
      </c>
      <c r="L142" s="92">
        <f>SUM(L11:L141)</f>
        <v>1851500</v>
      </c>
      <c r="M142" s="92">
        <f t="shared" si="2"/>
        <v>592962.83465268346</v>
      </c>
      <c r="N142" s="92"/>
      <c r="O142" s="221" t="s">
        <v>142</v>
      </c>
      <c r="P142" s="222"/>
      <c r="Q142" s="92">
        <v>2811.0428828903055</v>
      </c>
      <c r="R142" s="92">
        <v>1191.6287062751462</v>
      </c>
      <c r="S142" s="92">
        <v>3720.1709384271348</v>
      </c>
      <c r="T142" s="92">
        <v>14205.276549167143</v>
      </c>
      <c r="U142" s="92">
        <v>18253.391245752275</v>
      </c>
      <c r="V142" s="92">
        <v>37287.4061580173</v>
      </c>
      <c r="W142" s="92">
        <v>184657.57085323171</v>
      </c>
      <c r="X142" s="92">
        <v>414198.49393697485</v>
      </c>
      <c r="Y142" s="92">
        <v>676324.98127073608</v>
      </c>
    </row>
  </sheetData>
  <mergeCells count="26">
    <mergeCell ref="Y8:Y10"/>
    <mergeCell ref="C9:D9"/>
    <mergeCell ref="E9:F9"/>
    <mergeCell ref="A1:M1"/>
    <mergeCell ref="A2:M2"/>
    <mergeCell ref="U9:V9"/>
    <mergeCell ref="W9:X9"/>
    <mergeCell ref="A8:A10"/>
    <mergeCell ref="B8:B10"/>
    <mergeCell ref="C8:J8"/>
    <mergeCell ref="Q8:X8"/>
    <mergeCell ref="O1:Y1"/>
    <mergeCell ref="O2:Y2"/>
    <mergeCell ref="A3:A6"/>
    <mergeCell ref="B3:M3"/>
    <mergeCell ref="B4:M4"/>
    <mergeCell ref="Q9:R9"/>
    <mergeCell ref="S9:T9"/>
    <mergeCell ref="O8:O10"/>
    <mergeCell ref="P8:P10"/>
    <mergeCell ref="O142:P142"/>
    <mergeCell ref="B5:M5"/>
    <mergeCell ref="B6:M6"/>
    <mergeCell ref="A142:B142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8" fitToHeight="0" orientation="landscape" r:id="rId1"/>
  <colBreaks count="1" manualBreakCount="1">
    <brk id="13" max="14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19" customWidth="1"/>
    <col min="16" max="16" width="17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1923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5512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6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1924</v>
      </c>
      <c r="B11" s="3" t="s">
        <v>1925</v>
      </c>
      <c r="C11" s="4">
        <v>52.876864109400003</v>
      </c>
      <c r="D11" s="4">
        <v>0</v>
      </c>
      <c r="E11" s="4">
        <v>0</v>
      </c>
      <c r="F11" s="4">
        <v>316.70563538330003</v>
      </c>
      <c r="G11" s="4">
        <v>0</v>
      </c>
      <c r="H11" s="4">
        <v>509.54042644828991</v>
      </c>
      <c r="I11" s="4">
        <v>522.83553150778005</v>
      </c>
      <c r="J11" s="4">
        <v>3342.7350627846199</v>
      </c>
      <c r="K11" s="20">
        <v>4744.6935202333898</v>
      </c>
      <c r="L11" s="24"/>
      <c r="M11" s="19">
        <f>SUM(L11-K11)</f>
        <v>-4744.6935202333898</v>
      </c>
      <c r="N11" s="92"/>
      <c r="O11" s="3" t="s">
        <v>1924</v>
      </c>
      <c r="P11" s="3" t="s">
        <v>1925</v>
      </c>
      <c r="Q11" s="4">
        <v>36.485036235500004</v>
      </c>
      <c r="R11" s="4">
        <v>0</v>
      </c>
      <c r="S11" s="4">
        <v>0</v>
      </c>
      <c r="T11" s="4">
        <v>215.99324333140001</v>
      </c>
      <c r="U11" s="4">
        <v>0</v>
      </c>
      <c r="V11" s="4">
        <v>347.50657083764997</v>
      </c>
      <c r="W11" s="4">
        <v>356.57383248875004</v>
      </c>
      <c r="X11" s="4">
        <v>2279.745312818231</v>
      </c>
      <c r="Y11" s="92">
        <v>3236.3039957115311</v>
      </c>
    </row>
    <row r="12" spans="1:27" ht="21" x14ac:dyDescent="0.35">
      <c r="A12" s="3"/>
      <c r="B12" s="3" t="s">
        <v>1926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389.90099830670005</v>
      </c>
      <c r="I12" s="4">
        <v>3884.2433447124099</v>
      </c>
      <c r="J12" s="4">
        <v>1650.53983702405</v>
      </c>
      <c r="K12" s="20">
        <v>5924.6841800431603</v>
      </c>
      <c r="L12" s="24"/>
      <c r="M12" s="19">
        <f t="shared" ref="M12:M43" si="0">SUM(L12-K12)</f>
        <v>-5924.6841800431603</v>
      </c>
      <c r="N12" s="92"/>
      <c r="O12" s="3"/>
      <c r="P12" s="3" t="s">
        <v>1926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265.91248084520004</v>
      </c>
      <c r="W12" s="4">
        <v>2649.0539610914498</v>
      </c>
      <c r="X12" s="4">
        <v>1125.6681688495898</v>
      </c>
      <c r="Y12" s="92">
        <v>4040.63461078624</v>
      </c>
    </row>
    <row r="13" spans="1:27" ht="21" x14ac:dyDescent="0.35">
      <c r="A13" s="3"/>
      <c r="B13" s="3" t="s">
        <v>149</v>
      </c>
      <c r="C13" s="4">
        <v>25.366697124000002</v>
      </c>
      <c r="D13" s="4">
        <v>0</v>
      </c>
      <c r="E13" s="4">
        <v>0</v>
      </c>
      <c r="F13" s="4">
        <v>17.118891644200001</v>
      </c>
      <c r="G13" s="4">
        <v>0</v>
      </c>
      <c r="H13" s="4">
        <v>210.42010950711003</v>
      </c>
      <c r="I13" s="4">
        <v>75</v>
      </c>
      <c r="J13" s="4">
        <v>1481.72571964895</v>
      </c>
      <c r="K13" s="20">
        <v>1809.6314179242599</v>
      </c>
      <c r="L13" s="24"/>
      <c r="M13" s="19">
        <f t="shared" si="0"/>
        <v>-1809.6314179242599</v>
      </c>
      <c r="N13" s="92"/>
      <c r="O13" s="3"/>
      <c r="P13" s="3" t="s">
        <v>149</v>
      </c>
      <c r="Q13" s="4">
        <v>17.503021015600002</v>
      </c>
      <c r="R13" s="4">
        <v>0</v>
      </c>
      <c r="S13" s="4">
        <v>0</v>
      </c>
      <c r="T13" s="4">
        <v>11.6750841013</v>
      </c>
      <c r="U13" s="4">
        <v>0</v>
      </c>
      <c r="V13" s="4">
        <v>143.50651468384001</v>
      </c>
      <c r="W13" s="4">
        <v>51.15</v>
      </c>
      <c r="X13" s="4">
        <v>1010.5369408006939</v>
      </c>
      <c r="Y13" s="92">
        <v>1234.3715606014339</v>
      </c>
    </row>
    <row r="14" spans="1:27" ht="21" x14ac:dyDescent="0.35">
      <c r="A14" s="3"/>
      <c r="B14" s="3" t="s">
        <v>1924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274.89605546350003</v>
      </c>
      <c r="I14" s="4">
        <v>0</v>
      </c>
      <c r="J14" s="4">
        <v>1010.9754000492001</v>
      </c>
      <c r="K14" s="20">
        <v>1285.8714555127001</v>
      </c>
      <c r="L14" s="24"/>
      <c r="M14" s="19">
        <f t="shared" si="0"/>
        <v>-1285.8714555127001</v>
      </c>
      <c r="N14" s="92"/>
      <c r="O14" s="3"/>
      <c r="P14" s="3" t="s">
        <v>1924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187.47910982611</v>
      </c>
      <c r="W14" s="4">
        <v>0</v>
      </c>
      <c r="X14" s="4">
        <v>689.48522283348211</v>
      </c>
      <c r="Y14" s="92">
        <v>876.96433265959217</v>
      </c>
    </row>
    <row r="15" spans="1:27" ht="21" x14ac:dyDescent="0.35">
      <c r="A15" s="3"/>
      <c r="B15" s="3" t="s">
        <v>1927</v>
      </c>
      <c r="C15" s="4">
        <v>96.424859982599997</v>
      </c>
      <c r="D15" s="4">
        <v>0</v>
      </c>
      <c r="E15" s="4">
        <v>0</v>
      </c>
      <c r="F15" s="4">
        <v>172.5502480772</v>
      </c>
      <c r="G15" s="4">
        <v>0</v>
      </c>
      <c r="H15" s="4">
        <v>661.80808827689987</v>
      </c>
      <c r="I15" s="4">
        <v>4982.8715983100092</v>
      </c>
      <c r="J15" s="4">
        <v>3496.1685976506205</v>
      </c>
      <c r="K15" s="20">
        <v>9409.8233922973304</v>
      </c>
      <c r="L15" s="24"/>
      <c r="M15" s="19">
        <f t="shared" si="0"/>
        <v>-9409.8233922973304</v>
      </c>
      <c r="N15" s="92"/>
      <c r="O15" s="3"/>
      <c r="P15" s="3" t="s">
        <v>1927</v>
      </c>
      <c r="Q15" s="4">
        <v>66.533153388000002</v>
      </c>
      <c r="R15" s="4">
        <v>0</v>
      </c>
      <c r="S15" s="4">
        <v>0</v>
      </c>
      <c r="T15" s="4">
        <v>117.67926918869999</v>
      </c>
      <c r="U15" s="4">
        <v>0</v>
      </c>
      <c r="V15" s="4">
        <v>451.35311620480002</v>
      </c>
      <c r="W15" s="4">
        <v>3398.3184300473699</v>
      </c>
      <c r="X15" s="4">
        <v>2384.3869835979403</v>
      </c>
      <c r="Y15" s="92">
        <v>6418.2709524268103</v>
      </c>
    </row>
    <row r="16" spans="1:27" ht="21" x14ac:dyDescent="0.35">
      <c r="A16" s="3"/>
      <c r="B16" s="3" t="s">
        <v>1928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274.29858199133002</v>
      </c>
      <c r="I16" s="4">
        <v>4962.9928808517197</v>
      </c>
      <c r="J16" s="4">
        <v>2117.1912141368002</v>
      </c>
      <c r="K16" s="20">
        <v>7354.4826769798501</v>
      </c>
      <c r="L16" s="24"/>
      <c r="M16" s="19">
        <f t="shared" si="0"/>
        <v>-7354.4826769798501</v>
      </c>
      <c r="N16" s="92"/>
      <c r="O16" s="3"/>
      <c r="P16" s="3" t="s">
        <v>1928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187.07163291801999</v>
      </c>
      <c r="W16" s="4">
        <v>3384.7611447398504</v>
      </c>
      <c r="X16" s="4">
        <v>1443.9244080416001</v>
      </c>
      <c r="Y16" s="92">
        <v>5015.7571856994709</v>
      </c>
    </row>
    <row r="17" spans="1:25" ht="21" x14ac:dyDescent="0.35">
      <c r="A17" s="3"/>
      <c r="B17" s="3" t="s">
        <v>1929</v>
      </c>
      <c r="C17" s="4">
        <v>125.28935393110001</v>
      </c>
      <c r="D17" s="4">
        <v>0</v>
      </c>
      <c r="E17" s="4">
        <v>1.96118777253</v>
      </c>
      <c r="F17" s="4">
        <v>100.36536492420001</v>
      </c>
      <c r="G17" s="4">
        <v>0</v>
      </c>
      <c r="H17" s="4">
        <v>391.56113082521995</v>
      </c>
      <c r="I17" s="4">
        <v>547.61773291504005</v>
      </c>
      <c r="J17" s="4">
        <v>1303.1454511104</v>
      </c>
      <c r="K17" s="20">
        <v>2469.94022147849</v>
      </c>
      <c r="L17" s="24"/>
      <c r="M17" s="19">
        <f t="shared" si="0"/>
        <v>-2469.94022147849</v>
      </c>
      <c r="N17" s="92"/>
      <c r="O17" s="3"/>
      <c r="P17" s="3" t="s">
        <v>1929</v>
      </c>
      <c r="Q17" s="4">
        <v>86.449654212500008</v>
      </c>
      <c r="R17" s="4">
        <v>0</v>
      </c>
      <c r="S17" s="4">
        <v>1.33753006087</v>
      </c>
      <c r="T17" s="4">
        <v>68.449178878299989</v>
      </c>
      <c r="U17" s="4">
        <v>0</v>
      </c>
      <c r="V17" s="4">
        <v>267.04469122294</v>
      </c>
      <c r="W17" s="4">
        <v>373.47529384773003</v>
      </c>
      <c r="X17" s="4">
        <v>888.74519765649995</v>
      </c>
      <c r="Y17" s="92">
        <v>1685.5015458788398</v>
      </c>
    </row>
    <row r="18" spans="1:25" ht="21" x14ac:dyDescent="0.35">
      <c r="A18" s="3" t="s">
        <v>1930</v>
      </c>
      <c r="B18" s="3"/>
      <c r="C18" s="4">
        <v>299.95777514710005</v>
      </c>
      <c r="D18" s="4">
        <v>0</v>
      </c>
      <c r="E18" s="4">
        <v>1.96118777253</v>
      </c>
      <c r="F18" s="4">
        <v>606.74014002889999</v>
      </c>
      <c r="G18" s="4">
        <v>0</v>
      </c>
      <c r="H18" s="4">
        <v>2712.4253908190499</v>
      </c>
      <c r="I18" s="4">
        <v>14975.561088296959</v>
      </c>
      <c r="J18" s="4">
        <v>14402.48128240464</v>
      </c>
      <c r="K18" s="20">
        <v>32999.126864469181</v>
      </c>
      <c r="L18" s="24">
        <v>64300</v>
      </c>
      <c r="M18" s="19">
        <f t="shared" si="0"/>
        <v>31300.873135530819</v>
      </c>
      <c r="N18" s="92"/>
      <c r="O18" s="3" t="s">
        <v>1930</v>
      </c>
      <c r="P18" s="3"/>
      <c r="Q18" s="4">
        <v>206.97086485160003</v>
      </c>
      <c r="R18" s="4">
        <v>0</v>
      </c>
      <c r="S18" s="4">
        <v>1.33753006087</v>
      </c>
      <c r="T18" s="4">
        <v>413.79677549969995</v>
      </c>
      <c r="U18" s="4">
        <v>0</v>
      </c>
      <c r="V18" s="4">
        <v>1849.87411653856</v>
      </c>
      <c r="W18" s="4">
        <v>10213.332662215151</v>
      </c>
      <c r="X18" s="4">
        <v>9822.4922345980376</v>
      </c>
      <c r="Y18" s="92">
        <v>22507.804183763918</v>
      </c>
    </row>
    <row r="19" spans="1:25" ht="21" x14ac:dyDescent="0.35">
      <c r="A19" s="3" t="s">
        <v>1931</v>
      </c>
      <c r="B19" s="3" t="s">
        <v>1932</v>
      </c>
      <c r="C19" s="4">
        <v>220.14694890499999</v>
      </c>
      <c r="D19" s="4">
        <v>0</v>
      </c>
      <c r="E19" s="4">
        <v>0</v>
      </c>
      <c r="F19" s="4">
        <v>0</v>
      </c>
      <c r="G19" s="4">
        <v>0</v>
      </c>
      <c r="H19" s="4">
        <v>50</v>
      </c>
      <c r="I19" s="4">
        <v>273.53656026300001</v>
      </c>
      <c r="J19" s="4">
        <v>68.75</v>
      </c>
      <c r="K19" s="20">
        <v>612.433509168</v>
      </c>
      <c r="L19" s="24"/>
      <c r="M19" s="19">
        <f t="shared" si="0"/>
        <v>-612.433509168</v>
      </c>
      <c r="N19" s="92"/>
      <c r="O19" s="3" t="s">
        <v>1931</v>
      </c>
      <c r="P19" s="3" t="s">
        <v>1932</v>
      </c>
      <c r="Q19" s="4">
        <v>151.90139474399999</v>
      </c>
      <c r="R19" s="4">
        <v>0</v>
      </c>
      <c r="S19" s="4">
        <v>0</v>
      </c>
      <c r="T19" s="4">
        <v>0</v>
      </c>
      <c r="U19" s="4">
        <v>0</v>
      </c>
      <c r="V19" s="4">
        <v>34.1</v>
      </c>
      <c r="W19" s="4">
        <v>186.55193409899999</v>
      </c>
      <c r="X19" s="4">
        <v>46.887500000000003</v>
      </c>
      <c r="Y19" s="92">
        <v>419.44082884299996</v>
      </c>
    </row>
    <row r="20" spans="1:25" ht="21" x14ac:dyDescent="0.35">
      <c r="A20" s="3" t="s">
        <v>1933</v>
      </c>
      <c r="B20" s="3"/>
      <c r="C20" s="4">
        <v>220.14694890499999</v>
      </c>
      <c r="D20" s="4">
        <v>0</v>
      </c>
      <c r="E20" s="4">
        <v>0</v>
      </c>
      <c r="F20" s="4">
        <v>0</v>
      </c>
      <c r="G20" s="4">
        <v>0</v>
      </c>
      <c r="H20" s="4">
        <v>50</v>
      </c>
      <c r="I20" s="4">
        <v>273.53656026300001</v>
      </c>
      <c r="J20" s="4">
        <v>68.75</v>
      </c>
      <c r="K20" s="20">
        <v>612.433509168</v>
      </c>
      <c r="L20" s="24">
        <v>1130</v>
      </c>
      <c r="M20" s="19">
        <f t="shared" si="0"/>
        <v>517.566490832</v>
      </c>
      <c r="N20" s="92"/>
      <c r="O20" s="3" t="s">
        <v>1933</v>
      </c>
      <c r="P20" s="3"/>
      <c r="Q20" s="4">
        <v>151.90139474399999</v>
      </c>
      <c r="R20" s="4">
        <v>0</v>
      </c>
      <c r="S20" s="4">
        <v>0</v>
      </c>
      <c r="T20" s="4">
        <v>0</v>
      </c>
      <c r="U20" s="4">
        <v>0</v>
      </c>
      <c r="V20" s="4">
        <v>34.1</v>
      </c>
      <c r="W20" s="4">
        <v>186.55193409899999</v>
      </c>
      <c r="X20" s="4">
        <v>46.887500000000003</v>
      </c>
      <c r="Y20" s="92">
        <v>419.44082884299996</v>
      </c>
    </row>
    <row r="21" spans="1:25" ht="21" x14ac:dyDescent="0.35">
      <c r="A21" s="3" t="s">
        <v>1934</v>
      </c>
      <c r="B21" s="3" t="s">
        <v>1935</v>
      </c>
      <c r="C21" s="4">
        <v>26.2896609342</v>
      </c>
      <c r="D21" s="4">
        <v>0</v>
      </c>
      <c r="E21" s="4">
        <v>0</v>
      </c>
      <c r="F21" s="4">
        <v>0</v>
      </c>
      <c r="G21" s="4">
        <v>0</v>
      </c>
      <c r="H21" s="4">
        <v>125.55914564385</v>
      </c>
      <c r="I21" s="4">
        <v>88.737172288899998</v>
      </c>
      <c r="J21" s="4">
        <v>435.84527255360007</v>
      </c>
      <c r="K21" s="20">
        <v>676.4312514205501</v>
      </c>
      <c r="L21" s="24"/>
      <c r="M21" s="19">
        <f t="shared" si="0"/>
        <v>-676.4312514205501</v>
      </c>
      <c r="N21" s="92"/>
      <c r="O21" s="3" t="s">
        <v>1934</v>
      </c>
      <c r="P21" s="3" t="s">
        <v>1935</v>
      </c>
      <c r="Q21" s="4">
        <v>18.139866044600002</v>
      </c>
      <c r="R21" s="4">
        <v>0</v>
      </c>
      <c r="S21" s="4">
        <v>0</v>
      </c>
      <c r="T21" s="4">
        <v>0</v>
      </c>
      <c r="U21" s="4">
        <v>0</v>
      </c>
      <c r="V21" s="4">
        <v>85.631337329147996</v>
      </c>
      <c r="W21" s="4">
        <v>60.518751500999997</v>
      </c>
      <c r="X21" s="4">
        <v>297.24647588187804</v>
      </c>
      <c r="Y21" s="92">
        <v>461.53643075662603</v>
      </c>
    </row>
    <row r="22" spans="1:25" ht="21" x14ac:dyDescent="0.35">
      <c r="A22" s="3"/>
      <c r="B22" s="3" t="s">
        <v>1934</v>
      </c>
      <c r="C22" s="4">
        <v>13.5188409165</v>
      </c>
      <c r="D22" s="4">
        <v>0</v>
      </c>
      <c r="E22" s="4">
        <v>0</v>
      </c>
      <c r="F22" s="4">
        <v>0</v>
      </c>
      <c r="G22" s="4">
        <v>0</v>
      </c>
      <c r="H22" s="4">
        <v>83.396529144100001</v>
      </c>
      <c r="I22" s="4">
        <v>0</v>
      </c>
      <c r="J22" s="4">
        <v>1013.0059334554001</v>
      </c>
      <c r="K22" s="20">
        <v>1109.9213035160001</v>
      </c>
      <c r="L22" s="24"/>
      <c r="M22" s="19">
        <f t="shared" si="0"/>
        <v>-1109.9213035160001</v>
      </c>
      <c r="N22" s="92"/>
      <c r="O22" s="3"/>
      <c r="P22" s="3" t="s">
        <v>1934</v>
      </c>
      <c r="Q22" s="4">
        <v>9.3280002323800009</v>
      </c>
      <c r="R22" s="4">
        <v>0</v>
      </c>
      <c r="S22" s="4">
        <v>0</v>
      </c>
      <c r="T22" s="4">
        <v>0</v>
      </c>
      <c r="U22" s="4">
        <v>0</v>
      </c>
      <c r="V22" s="4">
        <v>56.876432876300001</v>
      </c>
      <c r="W22" s="4">
        <v>0</v>
      </c>
      <c r="X22" s="4">
        <v>690.87004661659989</v>
      </c>
      <c r="Y22" s="92">
        <v>757.07447972527984</v>
      </c>
    </row>
    <row r="23" spans="1:25" ht="21" x14ac:dyDescent="0.35">
      <c r="A23" s="3"/>
      <c r="B23" s="3" t="s">
        <v>1936</v>
      </c>
      <c r="C23" s="4">
        <v>104.25444394580001</v>
      </c>
      <c r="D23" s="4">
        <v>0</v>
      </c>
      <c r="E23" s="4">
        <v>0</v>
      </c>
      <c r="F23" s="4">
        <v>0</v>
      </c>
      <c r="G23" s="4">
        <v>0</v>
      </c>
      <c r="H23" s="4">
        <v>20.739397499999999</v>
      </c>
      <c r="I23" s="4">
        <v>0</v>
      </c>
      <c r="J23" s="4">
        <v>349.86417057919999</v>
      </c>
      <c r="K23" s="20">
        <v>474.85801202499999</v>
      </c>
      <c r="L23" s="24"/>
      <c r="M23" s="19">
        <f t="shared" si="0"/>
        <v>-474.85801202499999</v>
      </c>
      <c r="N23" s="92"/>
      <c r="O23" s="3"/>
      <c r="P23" s="3" t="s">
        <v>1936</v>
      </c>
      <c r="Q23" s="4">
        <v>71.93556632260001</v>
      </c>
      <c r="R23" s="4">
        <v>0</v>
      </c>
      <c r="S23" s="4">
        <v>0</v>
      </c>
      <c r="T23" s="4">
        <v>0</v>
      </c>
      <c r="U23" s="4">
        <v>0</v>
      </c>
      <c r="V23" s="4">
        <v>14.144269095</v>
      </c>
      <c r="W23" s="4">
        <v>0</v>
      </c>
      <c r="X23" s="4">
        <v>238.607364335</v>
      </c>
      <c r="Y23" s="92">
        <v>324.68719975260001</v>
      </c>
    </row>
    <row r="24" spans="1:25" ht="21" x14ac:dyDescent="0.35">
      <c r="A24" s="3"/>
      <c r="B24" s="3" t="s">
        <v>1937</v>
      </c>
      <c r="C24" s="4">
        <v>85.614063917300001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80.012827711100002</v>
      </c>
      <c r="J24" s="4">
        <v>367.1246529247</v>
      </c>
      <c r="K24" s="20">
        <v>532.75154455310008</v>
      </c>
      <c r="L24" s="24"/>
      <c r="M24" s="19">
        <f t="shared" si="0"/>
        <v>-532.75154455310008</v>
      </c>
      <c r="N24" s="92"/>
      <c r="O24" s="3"/>
      <c r="P24" s="3" t="s">
        <v>1937</v>
      </c>
      <c r="Q24" s="4">
        <v>59.073704102900003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54.568748499000002</v>
      </c>
      <c r="X24" s="4">
        <v>250.37901329440001</v>
      </c>
      <c r="Y24" s="92">
        <v>364.02146589630001</v>
      </c>
    </row>
    <row r="25" spans="1:25" ht="21" x14ac:dyDescent="0.35">
      <c r="A25" s="3"/>
      <c r="B25" s="3" t="s">
        <v>1938</v>
      </c>
      <c r="C25" s="4">
        <v>201.1991233082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1481.5406458519003</v>
      </c>
      <c r="K25" s="20">
        <v>1682.7397691601004</v>
      </c>
      <c r="L25" s="24"/>
      <c r="M25" s="19">
        <f t="shared" si="0"/>
        <v>-1682.7397691601004</v>
      </c>
      <c r="N25" s="92"/>
      <c r="O25" s="3"/>
      <c r="P25" s="3" t="s">
        <v>1938</v>
      </c>
      <c r="Q25" s="4">
        <v>138.82739508265001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1010.4107204711898</v>
      </c>
      <c r="Y25" s="92">
        <v>1149.2381155538399</v>
      </c>
    </row>
    <row r="26" spans="1:25" ht="21" x14ac:dyDescent="0.35">
      <c r="A26" s="3"/>
      <c r="B26" s="3" t="s">
        <v>1939</v>
      </c>
      <c r="C26" s="4">
        <v>219.42875366270002</v>
      </c>
      <c r="D26" s="4">
        <v>0</v>
      </c>
      <c r="E26" s="4">
        <v>0</v>
      </c>
      <c r="F26" s="4">
        <v>0</v>
      </c>
      <c r="G26" s="4">
        <v>0</v>
      </c>
      <c r="H26" s="4">
        <v>11.2721758558</v>
      </c>
      <c r="I26" s="4">
        <v>49.910467272799998</v>
      </c>
      <c r="J26" s="4">
        <v>1421.70307729921</v>
      </c>
      <c r="K26" s="20">
        <v>1702.31447409051</v>
      </c>
      <c r="L26" s="24"/>
      <c r="M26" s="19">
        <f t="shared" si="0"/>
        <v>-1702.31447409051</v>
      </c>
      <c r="N26" s="92"/>
      <c r="O26" s="3"/>
      <c r="P26" s="3" t="s">
        <v>1939</v>
      </c>
      <c r="Q26" s="4">
        <v>151.40584002726001</v>
      </c>
      <c r="R26" s="4">
        <v>0</v>
      </c>
      <c r="S26" s="4">
        <v>0</v>
      </c>
      <c r="T26" s="4">
        <v>0</v>
      </c>
      <c r="U26" s="4">
        <v>0</v>
      </c>
      <c r="V26" s="4">
        <v>7.6876239336600003</v>
      </c>
      <c r="W26" s="4">
        <v>34.038938680000001</v>
      </c>
      <c r="X26" s="4">
        <v>969.60149871858187</v>
      </c>
      <c r="Y26" s="92">
        <v>1162.7339013595019</v>
      </c>
    </row>
    <row r="27" spans="1:25" ht="21" x14ac:dyDescent="0.35">
      <c r="A27" s="3"/>
      <c r="B27" s="3" t="s">
        <v>1940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6.1717087237500001</v>
      </c>
      <c r="K27" s="20">
        <v>6.1717087237500001</v>
      </c>
      <c r="L27" s="24"/>
      <c r="M27" s="19">
        <f t="shared" si="0"/>
        <v>-6.1717087237500001</v>
      </c>
      <c r="N27" s="92"/>
      <c r="O27" s="3"/>
      <c r="P27" s="3" t="s">
        <v>1940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4.2091053495999997</v>
      </c>
      <c r="Y27" s="92">
        <v>4.2091053495999997</v>
      </c>
    </row>
    <row r="28" spans="1:25" ht="21" x14ac:dyDescent="0.35">
      <c r="A28" s="3" t="s">
        <v>1941</v>
      </c>
      <c r="B28" s="3"/>
      <c r="C28" s="4">
        <v>650.30488668470002</v>
      </c>
      <c r="D28" s="4">
        <v>0</v>
      </c>
      <c r="E28" s="4">
        <v>0</v>
      </c>
      <c r="F28" s="4">
        <v>0</v>
      </c>
      <c r="G28" s="4">
        <v>0</v>
      </c>
      <c r="H28" s="4">
        <v>240.96724814375</v>
      </c>
      <c r="I28" s="4">
        <v>218.66046727279999</v>
      </c>
      <c r="J28" s="4">
        <v>5075.255461387761</v>
      </c>
      <c r="K28" s="20">
        <v>6185.1880634890113</v>
      </c>
      <c r="L28" s="24">
        <v>12710</v>
      </c>
      <c r="M28" s="19">
        <f t="shared" si="0"/>
        <v>6524.8119365109887</v>
      </c>
      <c r="N28" s="92"/>
      <c r="O28" s="3" t="s">
        <v>1941</v>
      </c>
      <c r="P28" s="3"/>
      <c r="Q28" s="4">
        <v>448.71037181239006</v>
      </c>
      <c r="R28" s="4">
        <v>0</v>
      </c>
      <c r="S28" s="4">
        <v>0</v>
      </c>
      <c r="T28" s="4">
        <v>0</v>
      </c>
      <c r="U28" s="4">
        <v>0</v>
      </c>
      <c r="V28" s="4">
        <v>164.339663234108</v>
      </c>
      <c r="W28" s="4">
        <v>149.12643868000001</v>
      </c>
      <c r="X28" s="4">
        <v>3461.3242246672498</v>
      </c>
      <c r="Y28" s="92">
        <v>4223.5006983937474</v>
      </c>
    </row>
    <row r="29" spans="1:25" ht="21" x14ac:dyDescent="0.35">
      <c r="A29" s="3" t="s">
        <v>1942</v>
      </c>
      <c r="B29" s="3" t="s">
        <v>1891</v>
      </c>
      <c r="C29" s="4">
        <v>92.301363812700004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3.4527490570600001</v>
      </c>
      <c r="J29" s="4">
        <v>146.19226337320001</v>
      </c>
      <c r="K29" s="20">
        <v>241.94637624296001</v>
      </c>
      <c r="L29" s="24"/>
      <c r="M29" s="19">
        <f t="shared" si="0"/>
        <v>-241.94637624296001</v>
      </c>
      <c r="N29" s="92"/>
      <c r="O29" s="3" t="s">
        <v>1942</v>
      </c>
      <c r="P29" s="3" t="s">
        <v>1891</v>
      </c>
      <c r="Q29" s="4">
        <v>63.687941030799998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2.354774856918</v>
      </c>
      <c r="X29" s="4">
        <v>99.70312362060001</v>
      </c>
      <c r="Y29" s="92">
        <v>165.745839508318</v>
      </c>
    </row>
    <row r="30" spans="1:25" ht="21" x14ac:dyDescent="0.35">
      <c r="A30" s="3"/>
      <c r="B30" s="3" t="s">
        <v>1943</v>
      </c>
      <c r="C30" s="4">
        <v>82.991714161809995</v>
      </c>
      <c r="D30" s="4">
        <v>0</v>
      </c>
      <c r="E30" s="4">
        <v>0</v>
      </c>
      <c r="F30" s="4">
        <v>0</v>
      </c>
      <c r="G30" s="4">
        <v>0</v>
      </c>
      <c r="H30" s="4">
        <v>176.32588470396999</v>
      </c>
      <c r="I30" s="4">
        <v>0</v>
      </c>
      <c r="J30" s="4">
        <v>626.10994299649997</v>
      </c>
      <c r="K30" s="20">
        <v>885.4275418622799</v>
      </c>
      <c r="L30" s="24"/>
      <c r="M30" s="19">
        <f t="shared" si="0"/>
        <v>-885.4275418622799</v>
      </c>
      <c r="N30" s="92"/>
      <c r="O30" s="3"/>
      <c r="P30" s="3" t="s">
        <v>1943</v>
      </c>
      <c r="Q30" s="4">
        <v>57.26428277166</v>
      </c>
      <c r="R30" s="4">
        <v>0</v>
      </c>
      <c r="S30" s="4">
        <v>0</v>
      </c>
      <c r="T30" s="4">
        <v>0</v>
      </c>
      <c r="U30" s="4">
        <v>0</v>
      </c>
      <c r="V30" s="4">
        <v>120.25425336812002</v>
      </c>
      <c r="W30" s="4">
        <v>0</v>
      </c>
      <c r="X30" s="4">
        <v>427.00698112359993</v>
      </c>
      <c r="Y30" s="92">
        <v>604.52551726337992</v>
      </c>
    </row>
    <row r="31" spans="1:25" ht="21" x14ac:dyDescent="0.35">
      <c r="A31" s="3"/>
      <c r="B31" s="3" t="s">
        <v>1942</v>
      </c>
      <c r="C31" s="4">
        <v>36.446631756999999</v>
      </c>
      <c r="D31" s="4">
        <v>0</v>
      </c>
      <c r="E31" s="4">
        <v>0</v>
      </c>
      <c r="F31" s="4">
        <v>0</v>
      </c>
      <c r="G31" s="4">
        <v>0</v>
      </c>
      <c r="H31" s="4">
        <v>12.712303305100001</v>
      </c>
      <c r="I31" s="4">
        <v>329.26069067999998</v>
      </c>
      <c r="J31" s="4">
        <v>463.26394586250001</v>
      </c>
      <c r="K31" s="20">
        <v>841.68357160460005</v>
      </c>
      <c r="L31" s="24"/>
      <c r="M31" s="19">
        <f t="shared" si="0"/>
        <v>-841.68357160460005</v>
      </c>
      <c r="N31" s="92"/>
      <c r="O31" s="3"/>
      <c r="P31" s="3" t="s">
        <v>1942</v>
      </c>
      <c r="Q31" s="4">
        <v>25.148175912300001</v>
      </c>
      <c r="R31" s="4">
        <v>0</v>
      </c>
      <c r="S31" s="4">
        <v>0</v>
      </c>
      <c r="T31" s="4">
        <v>0</v>
      </c>
      <c r="U31" s="4">
        <v>0</v>
      </c>
      <c r="V31" s="4">
        <v>8.6697908540800004</v>
      </c>
      <c r="W31" s="4">
        <v>224.55579104399999</v>
      </c>
      <c r="X31" s="4">
        <v>315.94601107819994</v>
      </c>
      <c r="Y31" s="92">
        <v>574.31976888857992</v>
      </c>
    </row>
    <row r="32" spans="1:25" ht="21" x14ac:dyDescent="0.35">
      <c r="A32" s="3"/>
      <c r="B32" s="3" t="s">
        <v>599</v>
      </c>
      <c r="C32" s="4">
        <v>102.1571400548</v>
      </c>
      <c r="D32" s="4">
        <v>0</v>
      </c>
      <c r="E32" s="4">
        <v>0</v>
      </c>
      <c r="F32" s="4">
        <v>0</v>
      </c>
      <c r="G32" s="4">
        <v>0</v>
      </c>
      <c r="H32" s="4">
        <v>751.79522003600005</v>
      </c>
      <c r="I32" s="4">
        <v>0</v>
      </c>
      <c r="J32" s="4">
        <v>1795.8029215483998</v>
      </c>
      <c r="K32" s="20">
        <v>2649.7552816391999</v>
      </c>
      <c r="L32" s="24"/>
      <c r="M32" s="19">
        <f t="shared" si="0"/>
        <v>-2649.7552816391999</v>
      </c>
      <c r="N32" s="92"/>
      <c r="O32" s="3"/>
      <c r="P32" s="3" t="s">
        <v>599</v>
      </c>
      <c r="Q32" s="4">
        <v>70.488426637800004</v>
      </c>
      <c r="R32" s="4">
        <v>0</v>
      </c>
      <c r="S32" s="4">
        <v>0</v>
      </c>
      <c r="T32" s="4">
        <v>0</v>
      </c>
      <c r="U32" s="4">
        <v>0</v>
      </c>
      <c r="V32" s="4">
        <v>512.72434006457001</v>
      </c>
      <c r="W32" s="4">
        <v>0</v>
      </c>
      <c r="X32" s="4">
        <v>1224.7375924960102</v>
      </c>
      <c r="Y32" s="92">
        <v>1807.9503591983803</v>
      </c>
    </row>
    <row r="33" spans="1:25" ht="21" x14ac:dyDescent="0.35">
      <c r="A33" s="3"/>
      <c r="B33" s="3" t="s">
        <v>1944</v>
      </c>
      <c r="C33" s="4">
        <v>9.9915229753600006</v>
      </c>
      <c r="D33" s="4">
        <v>0</v>
      </c>
      <c r="E33" s="4">
        <v>0</v>
      </c>
      <c r="F33" s="4">
        <v>0</v>
      </c>
      <c r="G33" s="4">
        <v>0</v>
      </c>
      <c r="H33" s="4">
        <v>66.054471523299995</v>
      </c>
      <c r="I33" s="4">
        <v>0</v>
      </c>
      <c r="J33" s="4">
        <v>0</v>
      </c>
      <c r="K33" s="20">
        <v>76.045994498659994</v>
      </c>
      <c r="L33" s="24"/>
      <c r="M33" s="19">
        <f t="shared" si="0"/>
        <v>-76.045994498659994</v>
      </c>
      <c r="N33" s="92"/>
      <c r="O33" s="3"/>
      <c r="P33" s="3" t="s">
        <v>1944</v>
      </c>
      <c r="Q33" s="4">
        <v>6.8941508530000002</v>
      </c>
      <c r="R33" s="4">
        <v>0</v>
      </c>
      <c r="S33" s="4">
        <v>0</v>
      </c>
      <c r="T33" s="4">
        <v>0</v>
      </c>
      <c r="U33" s="4">
        <v>0</v>
      </c>
      <c r="V33" s="4">
        <v>45.049149578860003</v>
      </c>
      <c r="W33" s="4">
        <v>0</v>
      </c>
      <c r="X33" s="4">
        <v>0</v>
      </c>
      <c r="Y33" s="92">
        <v>51.943300431860003</v>
      </c>
    </row>
    <row r="34" spans="1:25" ht="21" x14ac:dyDescent="0.35">
      <c r="A34" s="3" t="s">
        <v>1945</v>
      </c>
      <c r="B34" s="3"/>
      <c r="C34" s="4">
        <v>323.88837276166998</v>
      </c>
      <c r="D34" s="4">
        <v>0</v>
      </c>
      <c r="E34" s="4">
        <v>0</v>
      </c>
      <c r="F34" s="4">
        <v>0</v>
      </c>
      <c r="G34" s="4">
        <v>0</v>
      </c>
      <c r="H34" s="4">
        <v>1006.88787956837</v>
      </c>
      <c r="I34" s="4">
        <v>332.71343973705996</v>
      </c>
      <c r="J34" s="4">
        <v>3031.3690737806</v>
      </c>
      <c r="K34" s="20">
        <v>4694.858765847699</v>
      </c>
      <c r="L34" s="24">
        <v>11560</v>
      </c>
      <c r="M34" s="19">
        <f t="shared" si="0"/>
        <v>6865.141234152301</v>
      </c>
      <c r="N34" s="92"/>
      <c r="O34" s="3" t="s">
        <v>1945</v>
      </c>
      <c r="P34" s="3"/>
      <c r="Q34" s="4">
        <v>223.48297720555999</v>
      </c>
      <c r="R34" s="4">
        <v>0</v>
      </c>
      <c r="S34" s="4">
        <v>0</v>
      </c>
      <c r="T34" s="4">
        <v>0</v>
      </c>
      <c r="U34" s="4">
        <v>0</v>
      </c>
      <c r="V34" s="4">
        <v>686.69753386563002</v>
      </c>
      <c r="W34" s="4">
        <v>226.91056590091799</v>
      </c>
      <c r="X34" s="4">
        <v>2067.3937083184101</v>
      </c>
      <c r="Y34" s="92">
        <v>3204.4847852905177</v>
      </c>
    </row>
    <row r="35" spans="1:25" ht="21" x14ac:dyDescent="0.35">
      <c r="A35" s="3" t="s">
        <v>1946</v>
      </c>
      <c r="B35" s="3" t="s">
        <v>1947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184.27460689768</v>
      </c>
      <c r="I35" s="4">
        <v>0</v>
      </c>
      <c r="J35" s="4">
        <v>1095.17905635476</v>
      </c>
      <c r="K35" s="20">
        <v>1279.45366325244</v>
      </c>
      <c r="L35" s="24"/>
      <c r="M35" s="19">
        <f t="shared" si="0"/>
        <v>-1279.45366325244</v>
      </c>
      <c r="N35" s="92"/>
      <c r="O35" s="3" t="s">
        <v>1946</v>
      </c>
      <c r="P35" s="3" t="s">
        <v>1947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125.67528190419699</v>
      </c>
      <c r="W35" s="4">
        <v>0</v>
      </c>
      <c r="X35" s="4">
        <v>746.91211643358997</v>
      </c>
      <c r="Y35" s="92">
        <v>872.58739833778691</v>
      </c>
    </row>
    <row r="36" spans="1:25" ht="21" x14ac:dyDescent="0.35">
      <c r="A36" s="3"/>
      <c r="B36" s="3" t="s">
        <v>1948</v>
      </c>
      <c r="C36" s="4">
        <v>90.975186364100011</v>
      </c>
      <c r="D36" s="4">
        <v>0</v>
      </c>
      <c r="E36" s="4">
        <v>0</v>
      </c>
      <c r="F36" s="4">
        <v>0</v>
      </c>
      <c r="G36" s="4">
        <v>0</v>
      </c>
      <c r="H36" s="4">
        <v>98.19812117730001</v>
      </c>
      <c r="I36" s="4">
        <v>0</v>
      </c>
      <c r="J36" s="4">
        <v>172.00718216530001</v>
      </c>
      <c r="K36" s="20">
        <v>361.18048970670003</v>
      </c>
      <c r="L36" s="24"/>
      <c r="M36" s="19">
        <f t="shared" si="0"/>
        <v>-361.18048970670003</v>
      </c>
      <c r="N36" s="92"/>
      <c r="O36" s="3"/>
      <c r="P36" s="3" t="s">
        <v>1948</v>
      </c>
      <c r="Q36" s="4">
        <v>62.772878591199998</v>
      </c>
      <c r="R36" s="4">
        <v>0</v>
      </c>
      <c r="S36" s="4">
        <v>0</v>
      </c>
      <c r="T36" s="4">
        <v>0</v>
      </c>
      <c r="U36" s="4">
        <v>0</v>
      </c>
      <c r="V36" s="4">
        <v>66.971118642920004</v>
      </c>
      <c r="W36" s="4">
        <v>0</v>
      </c>
      <c r="X36" s="4">
        <v>117.3088982367</v>
      </c>
      <c r="Y36" s="92">
        <v>247.05289547082</v>
      </c>
    </row>
    <row r="37" spans="1:25" ht="21" x14ac:dyDescent="0.35">
      <c r="A37" s="3"/>
      <c r="B37" s="3" t="s">
        <v>1949</v>
      </c>
      <c r="C37" s="4">
        <v>85.220542026100006</v>
      </c>
      <c r="D37" s="4">
        <v>0</v>
      </c>
      <c r="E37" s="4">
        <v>0</v>
      </c>
      <c r="F37" s="4">
        <v>0</v>
      </c>
      <c r="G37" s="4">
        <v>0</v>
      </c>
      <c r="H37" s="4">
        <v>165.60443268643999</v>
      </c>
      <c r="I37" s="4">
        <v>0</v>
      </c>
      <c r="J37" s="4">
        <v>582.35003387100005</v>
      </c>
      <c r="K37" s="20">
        <v>833.17500858354003</v>
      </c>
      <c r="L37" s="24"/>
      <c r="M37" s="19">
        <f t="shared" si="0"/>
        <v>-833.17500858354003</v>
      </c>
      <c r="N37" s="92"/>
      <c r="O37" s="3"/>
      <c r="P37" s="3" t="s">
        <v>1949</v>
      </c>
      <c r="Q37" s="4">
        <v>58.802173998000001</v>
      </c>
      <c r="R37" s="4">
        <v>0</v>
      </c>
      <c r="S37" s="4">
        <v>0</v>
      </c>
      <c r="T37" s="4">
        <v>0</v>
      </c>
      <c r="U37" s="4">
        <v>0</v>
      </c>
      <c r="V37" s="4">
        <v>112.94222309215</v>
      </c>
      <c r="W37" s="4">
        <v>0</v>
      </c>
      <c r="X37" s="4">
        <v>397.16272309999999</v>
      </c>
      <c r="Y37" s="92">
        <v>568.90712019014995</v>
      </c>
    </row>
    <row r="38" spans="1:25" ht="21" x14ac:dyDescent="0.35">
      <c r="A38" s="3"/>
      <c r="B38" s="3" t="s">
        <v>1950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28.633062022400001</v>
      </c>
      <c r="I38" s="4">
        <v>0</v>
      </c>
      <c r="J38" s="4">
        <v>530.70118571911996</v>
      </c>
      <c r="K38" s="20">
        <v>559.33424774152002</v>
      </c>
      <c r="L38" s="24"/>
      <c r="M38" s="19">
        <f t="shared" si="0"/>
        <v>-559.33424774152002</v>
      </c>
      <c r="N38" s="92"/>
      <c r="O38" s="3"/>
      <c r="P38" s="3" t="s">
        <v>1950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19.527748299300001</v>
      </c>
      <c r="W38" s="4">
        <v>0</v>
      </c>
      <c r="X38" s="4">
        <v>361.93820866089999</v>
      </c>
      <c r="Y38" s="92">
        <v>381.4659569602</v>
      </c>
    </row>
    <row r="39" spans="1:25" ht="21" x14ac:dyDescent="0.35">
      <c r="A39" s="3"/>
      <c r="B39" s="3" t="s">
        <v>1951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20.9635090031</v>
      </c>
      <c r="K39" s="20">
        <v>20.9635090031</v>
      </c>
      <c r="L39" s="24"/>
      <c r="M39" s="19">
        <f t="shared" si="0"/>
        <v>-20.9635090031</v>
      </c>
      <c r="N39" s="92"/>
      <c r="O39" s="3"/>
      <c r="P39" s="3" t="s">
        <v>1951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14.2971131401</v>
      </c>
      <c r="Y39" s="92">
        <v>14.2971131401</v>
      </c>
    </row>
    <row r="40" spans="1:25" ht="21" x14ac:dyDescent="0.35">
      <c r="A40" s="3" t="s">
        <v>1952</v>
      </c>
      <c r="B40" s="3"/>
      <c r="C40" s="4">
        <v>176.19572839020003</v>
      </c>
      <c r="D40" s="4">
        <v>0</v>
      </c>
      <c r="E40" s="4">
        <v>0</v>
      </c>
      <c r="F40" s="4">
        <v>0</v>
      </c>
      <c r="G40" s="4">
        <v>0</v>
      </c>
      <c r="H40" s="4">
        <v>476.71022278382003</v>
      </c>
      <c r="I40" s="4">
        <v>0</v>
      </c>
      <c r="J40" s="4">
        <v>2401.2009671132801</v>
      </c>
      <c r="K40" s="20">
        <v>3054.1069182873002</v>
      </c>
      <c r="L40" s="24">
        <v>3380</v>
      </c>
      <c r="M40" s="19">
        <f t="shared" si="0"/>
        <v>325.89308171269977</v>
      </c>
      <c r="N40" s="92"/>
      <c r="O40" s="3" t="s">
        <v>1952</v>
      </c>
      <c r="P40" s="3"/>
      <c r="Q40" s="4">
        <v>121.5750525892</v>
      </c>
      <c r="R40" s="4">
        <v>0</v>
      </c>
      <c r="S40" s="4">
        <v>0</v>
      </c>
      <c r="T40" s="4">
        <v>0</v>
      </c>
      <c r="U40" s="4">
        <v>0</v>
      </c>
      <c r="V40" s="4">
        <v>325.116371938567</v>
      </c>
      <c r="W40" s="4">
        <v>0</v>
      </c>
      <c r="X40" s="4">
        <v>1637.6190595712899</v>
      </c>
      <c r="Y40" s="92">
        <v>2084.3104840990568</v>
      </c>
    </row>
    <row r="41" spans="1:25" ht="21" x14ac:dyDescent="0.35">
      <c r="A41" s="3" t="s">
        <v>3493</v>
      </c>
      <c r="B41" s="3"/>
      <c r="C41" s="4"/>
      <c r="D41" s="4"/>
      <c r="E41" s="4"/>
      <c r="F41" s="4"/>
      <c r="G41" s="4"/>
      <c r="H41" s="4"/>
      <c r="I41" s="4"/>
      <c r="J41" s="4"/>
      <c r="K41" s="20"/>
      <c r="L41" s="24"/>
      <c r="M41" s="19">
        <f t="shared" si="0"/>
        <v>0</v>
      </c>
      <c r="N41" s="92"/>
      <c r="O41" s="3" t="s">
        <v>3493</v>
      </c>
      <c r="P41" s="3"/>
      <c r="Q41" s="4"/>
      <c r="R41" s="4"/>
      <c r="S41" s="4"/>
      <c r="T41" s="4"/>
      <c r="U41" s="4"/>
      <c r="V41" s="4"/>
      <c r="W41" s="4"/>
      <c r="X41" s="4"/>
      <c r="Y41" s="92"/>
    </row>
    <row r="42" spans="1:25" ht="21" x14ac:dyDescent="0.35">
      <c r="A42" s="3" t="s">
        <v>3494</v>
      </c>
      <c r="B42" s="3"/>
      <c r="C42" s="4"/>
      <c r="D42" s="4"/>
      <c r="E42" s="4"/>
      <c r="F42" s="4"/>
      <c r="G42" s="4"/>
      <c r="H42" s="4"/>
      <c r="I42" s="4"/>
      <c r="J42" s="4"/>
      <c r="K42" s="20"/>
      <c r="L42" s="24">
        <v>20</v>
      </c>
      <c r="M42" s="19">
        <f t="shared" si="0"/>
        <v>20</v>
      </c>
      <c r="N42" s="92"/>
      <c r="O42" s="3" t="s">
        <v>3494</v>
      </c>
      <c r="P42" s="3"/>
      <c r="Q42" s="4"/>
      <c r="R42" s="4"/>
      <c r="S42" s="4"/>
      <c r="T42" s="4"/>
      <c r="U42" s="4"/>
      <c r="V42" s="4"/>
      <c r="W42" s="4"/>
      <c r="X42" s="4"/>
      <c r="Y42" s="92"/>
    </row>
    <row r="43" spans="1:25" ht="21" x14ac:dyDescent="0.35">
      <c r="A43" s="221" t="s">
        <v>142</v>
      </c>
      <c r="B43" s="222"/>
      <c r="C43" s="92">
        <v>1670.4937118886701</v>
      </c>
      <c r="D43" s="92">
        <v>0</v>
      </c>
      <c r="E43" s="92">
        <v>1.96118777253</v>
      </c>
      <c r="F43" s="92">
        <v>606.74014002889999</v>
      </c>
      <c r="G43" s="92">
        <v>0</v>
      </c>
      <c r="H43" s="92">
        <v>4486.9907413149904</v>
      </c>
      <c r="I43" s="92">
        <v>15800.47155556982</v>
      </c>
      <c r="J43" s="92">
        <v>24979.05678468628</v>
      </c>
      <c r="K43" s="92">
        <v>47545.714121261175</v>
      </c>
      <c r="L43" s="92">
        <f>SUM(L11:L42)</f>
        <v>93100</v>
      </c>
      <c r="M43" s="92">
        <f t="shared" si="0"/>
        <v>45554.285878738825</v>
      </c>
      <c r="N43" s="92"/>
      <c r="O43" s="221" t="s">
        <v>142</v>
      </c>
      <c r="P43" s="222"/>
      <c r="Q43" s="92">
        <v>1152.6406612027497</v>
      </c>
      <c r="R43" s="92">
        <v>0</v>
      </c>
      <c r="S43" s="92">
        <v>1.33753006087</v>
      </c>
      <c r="T43" s="92">
        <v>413.79677549969995</v>
      </c>
      <c r="U43" s="92">
        <v>0</v>
      </c>
      <c r="V43" s="92">
        <v>3060.1276855768651</v>
      </c>
      <c r="W43" s="92">
        <v>10775.921600895068</v>
      </c>
      <c r="X43" s="92">
        <v>17035.716727154988</v>
      </c>
      <c r="Y43" s="92">
        <v>32439.540980390244</v>
      </c>
    </row>
  </sheetData>
  <mergeCells count="26">
    <mergeCell ref="Y8:Y10"/>
    <mergeCell ref="C9:D9"/>
    <mergeCell ref="E9:F9"/>
    <mergeCell ref="A1:M1"/>
    <mergeCell ref="A2:M2"/>
    <mergeCell ref="O1:Y1"/>
    <mergeCell ref="U9:V9"/>
    <mergeCell ref="W9:X9"/>
    <mergeCell ref="A8:A10"/>
    <mergeCell ref="B8:B10"/>
    <mergeCell ref="C8:J8"/>
    <mergeCell ref="Q8:X8"/>
    <mergeCell ref="O2:Y2"/>
    <mergeCell ref="A3:A6"/>
    <mergeCell ref="B3:M3"/>
    <mergeCell ref="B4:M4"/>
    <mergeCell ref="Q9:R9"/>
    <mergeCell ref="S9:T9"/>
    <mergeCell ref="O8:O10"/>
    <mergeCell ref="P8:P10"/>
    <mergeCell ref="O43:P43"/>
    <mergeCell ref="B5:M5"/>
    <mergeCell ref="B6:M6"/>
    <mergeCell ref="A43:B43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42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37" customWidth="1"/>
    <col min="15" max="15" width="16.5" customWidth="1"/>
    <col min="16" max="16" width="15.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1953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5513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3.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3"/>
      <c r="O3" s="98"/>
      <c r="P3" s="98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63"/>
      <c r="O4" s="98"/>
      <c r="P4" s="98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63"/>
      <c r="O5" s="98"/>
      <c r="P5" s="98"/>
      <c r="Q5" s="61"/>
      <c r="R5" s="61"/>
      <c r="S5" s="61"/>
      <c r="T5" s="61"/>
      <c r="U5" s="61"/>
      <c r="V5" s="61"/>
      <c r="W5" s="61"/>
      <c r="X5" s="61"/>
      <c r="Y5" s="61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63"/>
      <c r="O6" s="98"/>
      <c r="P6" s="98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8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1954</v>
      </c>
      <c r="B11" s="3" t="s">
        <v>1955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15.75</v>
      </c>
      <c r="I11" s="4">
        <v>0</v>
      </c>
      <c r="J11" s="4">
        <v>0</v>
      </c>
      <c r="K11" s="20">
        <v>15.75</v>
      </c>
      <c r="L11" s="24"/>
      <c r="M11" s="19">
        <f>SUM(L11-K11)</f>
        <v>-15.75</v>
      </c>
      <c r="N11" s="92"/>
      <c r="O11" s="3" t="s">
        <v>1954</v>
      </c>
      <c r="P11" s="3" t="s">
        <v>1955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5.67</v>
      </c>
      <c r="W11" s="4">
        <v>0</v>
      </c>
      <c r="X11" s="4">
        <v>0</v>
      </c>
      <c r="Y11" s="92">
        <v>5.67</v>
      </c>
    </row>
    <row r="12" spans="1:27" ht="21" x14ac:dyDescent="0.35">
      <c r="A12" s="3"/>
      <c r="B12" s="3" t="s">
        <v>1956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34.875</v>
      </c>
      <c r="I12" s="4">
        <v>0</v>
      </c>
      <c r="J12" s="4">
        <v>0</v>
      </c>
      <c r="K12" s="20">
        <v>34.875</v>
      </c>
      <c r="L12" s="24"/>
      <c r="M12" s="19">
        <f t="shared" ref="M12:M44" si="0">SUM(L12-K12)</f>
        <v>-34.875</v>
      </c>
      <c r="N12" s="92"/>
      <c r="O12" s="3"/>
      <c r="P12" s="3" t="s">
        <v>1956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12.555</v>
      </c>
      <c r="W12" s="4">
        <v>0</v>
      </c>
      <c r="X12" s="4">
        <v>0</v>
      </c>
      <c r="Y12" s="92">
        <v>12.555</v>
      </c>
    </row>
    <row r="13" spans="1:27" ht="21" x14ac:dyDescent="0.35">
      <c r="A13" s="3"/>
      <c r="B13" s="3" t="s">
        <v>1957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16.054652105799999</v>
      </c>
      <c r="I13" s="4">
        <v>0</v>
      </c>
      <c r="J13" s="4">
        <v>0</v>
      </c>
      <c r="K13" s="20">
        <v>16.054652105799999</v>
      </c>
      <c r="L13" s="24"/>
      <c r="M13" s="19">
        <f t="shared" si="0"/>
        <v>-16.054652105799999</v>
      </c>
      <c r="N13" s="92"/>
      <c r="O13" s="3"/>
      <c r="P13" s="3" t="s">
        <v>1957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5.7796747580899996</v>
      </c>
      <c r="W13" s="4">
        <v>0</v>
      </c>
      <c r="X13" s="4">
        <v>0</v>
      </c>
      <c r="Y13" s="92">
        <v>5.7796747580899996</v>
      </c>
    </row>
    <row r="14" spans="1:27" ht="21" x14ac:dyDescent="0.35">
      <c r="A14" s="3" t="s">
        <v>1958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66.679652105800002</v>
      </c>
      <c r="I14" s="4">
        <v>0</v>
      </c>
      <c r="J14" s="4">
        <v>0</v>
      </c>
      <c r="K14" s="20">
        <v>66.679652105800002</v>
      </c>
      <c r="L14" s="24">
        <v>2380</v>
      </c>
      <c r="M14" s="19">
        <f t="shared" si="0"/>
        <v>2313.3203478942</v>
      </c>
      <c r="N14" s="92"/>
      <c r="O14" s="3" t="s">
        <v>1958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24.004674758090001</v>
      </c>
      <c r="W14" s="4">
        <v>0</v>
      </c>
      <c r="X14" s="4">
        <v>0</v>
      </c>
      <c r="Y14" s="92">
        <v>24.004674758090001</v>
      </c>
    </row>
    <row r="15" spans="1:27" ht="21" x14ac:dyDescent="0.35">
      <c r="A15" s="3" t="s">
        <v>1959</v>
      </c>
      <c r="B15" s="3" t="s">
        <v>1960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1893.75</v>
      </c>
      <c r="J15" s="4">
        <v>0</v>
      </c>
      <c r="K15" s="20">
        <v>1893.75</v>
      </c>
      <c r="L15" s="24"/>
      <c r="M15" s="19">
        <f t="shared" si="0"/>
        <v>-1893.75</v>
      </c>
      <c r="N15" s="92"/>
      <c r="O15" s="3" t="s">
        <v>1959</v>
      </c>
      <c r="P15" s="3" t="s">
        <v>1960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681.75</v>
      </c>
      <c r="X15" s="4">
        <v>0</v>
      </c>
      <c r="Y15" s="92">
        <v>681.75</v>
      </c>
    </row>
    <row r="16" spans="1:27" ht="21" x14ac:dyDescent="0.35">
      <c r="A16" s="3"/>
      <c r="B16" s="3" t="s">
        <v>1961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2068.2477415799999</v>
      </c>
      <c r="J16" s="4">
        <v>0</v>
      </c>
      <c r="K16" s="20">
        <v>2068.2477415799999</v>
      </c>
      <c r="L16" s="24"/>
      <c r="M16" s="19">
        <f t="shared" si="0"/>
        <v>-2068.2477415799999</v>
      </c>
      <c r="N16" s="92"/>
      <c r="O16" s="3"/>
      <c r="P16" s="3" t="s">
        <v>1961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744.56918696900004</v>
      </c>
      <c r="X16" s="4">
        <v>0</v>
      </c>
      <c r="Y16" s="92">
        <v>744.56918696900004</v>
      </c>
    </row>
    <row r="17" spans="1:25" ht="21" x14ac:dyDescent="0.35">
      <c r="A17" s="3"/>
      <c r="B17" s="3" t="s">
        <v>1962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830.24485183499996</v>
      </c>
      <c r="I17" s="4">
        <v>431.58307664403998</v>
      </c>
      <c r="J17" s="4">
        <v>0</v>
      </c>
      <c r="K17" s="20">
        <v>1261.8279284790399</v>
      </c>
      <c r="L17" s="24"/>
      <c r="M17" s="19">
        <f t="shared" si="0"/>
        <v>-1261.8279284790399</v>
      </c>
      <c r="N17" s="92"/>
      <c r="O17" s="3"/>
      <c r="P17" s="3" t="s">
        <v>1962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298.88814666090997</v>
      </c>
      <c r="W17" s="4">
        <v>155.36990759190999</v>
      </c>
      <c r="X17" s="4">
        <v>0</v>
      </c>
      <c r="Y17" s="92">
        <v>454.25805425281999</v>
      </c>
    </row>
    <row r="18" spans="1:25" ht="21" x14ac:dyDescent="0.35">
      <c r="A18" s="3"/>
      <c r="B18" s="3" t="s">
        <v>1963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437.50000000021998</v>
      </c>
      <c r="J18" s="4">
        <v>0</v>
      </c>
      <c r="K18" s="20">
        <v>437.50000000021998</v>
      </c>
      <c r="L18" s="24"/>
      <c r="M18" s="19">
        <f t="shared" si="0"/>
        <v>-437.50000000021998</v>
      </c>
      <c r="N18" s="92"/>
      <c r="O18" s="3"/>
      <c r="P18" s="3" t="s">
        <v>1963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157.50000000006099</v>
      </c>
      <c r="X18" s="4">
        <v>0</v>
      </c>
      <c r="Y18" s="92">
        <v>157.50000000006099</v>
      </c>
    </row>
    <row r="19" spans="1:25" ht="21" x14ac:dyDescent="0.35">
      <c r="A19" s="3"/>
      <c r="B19" s="3" t="s">
        <v>1964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402.54892237319996</v>
      </c>
      <c r="I19" s="4">
        <v>243.75</v>
      </c>
      <c r="J19" s="4">
        <v>0</v>
      </c>
      <c r="K19" s="20">
        <v>646.29892237319996</v>
      </c>
      <c r="L19" s="24"/>
      <c r="M19" s="19">
        <f t="shared" si="0"/>
        <v>-646.29892237319996</v>
      </c>
      <c r="N19" s="92"/>
      <c r="O19" s="3"/>
      <c r="P19" s="3" t="s">
        <v>1964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144.91761205434</v>
      </c>
      <c r="W19" s="4">
        <v>87.75</v>
      </c>
      <c r="X19" s="4">
        <v>0</v>
      </c>
      <c r="Y19" s="92">
        <v>232.66761205434</v>
      </c>
    </row>
    <row r="20" spans="1:25" ht="21" x14ac:dyDescent="0.35">
      <c r="A20" s="3"/>
      <c r="B20" s="3" t="s">
        <v>1965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25.290828087900003</v>
      </c>
      <c r="I20" s="4">
        <v>0</v>
      </c>
      <c r="J20" s="4">
        <v>0</v>
      </c>
      <c r="K20" s="20">
        <v>25.290828087900003</v>
      </c>
      <c r="L20" s="24"/>
      <c r="M20" s="19">
        <f t="shared" si="0"/>
        <v>-25.290828087900003</v>
      </c>
      <c r="N20" s="92"/>
      <c r="O20" s="3"/>
      <c r="P20" s="3" t="s">
        <v>1965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9.1046981116399994</v>
      </c>
      <c r="W20" s="4">
        <v>0</v>
      </c>
      <c r="X20" s="4">
        <v>0</v>
      </c>
      <c r="Y20" s="92">
        <v>9.1046981116399994</v>
      </c>
    </row>
    <row r="21" spans="1:25" ht="21" x14ac:dyDescent="0.35">
      <c r="A21" s="3" t="s">
        <v>1966</v>
      </c>
      <c r="B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1258.0846022961</v>
      </c>
      <c r="I21" s="4">
        <v>5074.8308182242599</v>
      </c>
      <c r="J21" s="4">
        <v>0</v>
      </c>
      <c r="K21" s="20">
        <v>6332.9154205203604</v>
      </c>
      <c r="L21" s="24">
        <v>19000</v>
      </c>
      <c r="M21" s="19">
        <f t="shared" si="0"/>
        <v>12667.084579479641</v>
      </c>
      <c r="N21" s="92"/>
      <c r="O21" s="3" t="s">
        <v>1966</v>
      </c>
      <c r="P21" s="3"/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452.91045682688997</v>
      </c>
      <c r="W21" s="4">
        <v>1826.9390945609709</v>
      </c>
      <c r="X21" s="4">
        <v>0</v>
      </c>
      <c r="Y21" s="92">
        <v>2279.8495513878611</v>
      </c>
    </row>
    <row r="22" spans="1:25" ht="21" x14ac:dyDescent="0.35">
      <c r="A22" s="3" t="s">
        <v>1967</v>
      </c>
      <c r="B22" s="3" t="s">
        <v>1968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84.023702038400003</v>
      </c>
      <c r="I22" s="4">
        <v>0</v>
      </c>
      <c r="J22" s="4">
        <v>0</v>
      </c>
      <c r="K22" s="20">
        <v>84.023702038400003</v>
      </c>
      <c r="L22" s="24"/>
      <c r="M22" s="19">
        <f t="shared" si="0"/>
        <v>-84.023702038400003</v>
      </c>
      <c r="N22" s="92"/>
      <c r="O22" s="3" t="s">
        <v>1967</v>
      </c>
      <c r="P22" s="3" t="s">
        <v>1968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30.248532733780003</v>
      </c>
      <c r="W22" s="4">
        <v>0</v>
      </c>
      <c r="X22" s="4">
        <v>0</v>
      </c>
      <c r="Y22" s="92">
        <v>30.248532733780003</v>
      </c>
    </row>
    <row r="23" spans="1:25" ht="21" x14ac:dyDescent="0.35">
      <c r="A23" s="3"/>
      <c r="B23" s="3" t="s">
        <v>1969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52.997910855800001</v>
      </c>
      <c r="I23" s="4">
        <v>411.33795857489997</v>
      </c>
      <c r="J23" s="4">
        <v>0</v>
      </c>
      <c r="K23" s="20">
        <v>464.33586943069997</v>
      </c>
      <c r="L23" s="24"/>
      <c r="M23" s="19">
        <f t="shared" si="0"/>
        <v>-464.33586943069997</v>
      </c>
      <c r="N23" s="92"/>
      <c r="O23" s="3"/>
      <c r="P23" s="3" t="s">
        <v>1969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19.079247908100001</v>
      </c>
      <c r="W23" s="4">
        <v>148.081665087</v>
      </c>
      <c r="X23" s="4">
        <v>0</v>
      </c>
      <c r="Y23" s="92">
        <v>167.16091299510001</v>
      </c>
    </row>
    <row r="24" spans="1:25" ht="21" x14ac:dyDescent="0.35">
      <c r="A24" s="3" t="s">
        <v>1970</v>
      </c>
      <c r="B24" s="3"/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137.02161289420002</v>
      </c>
      <c r="I24" s="4">
        <v>411.33795857489997</v>
      </c>
      <c r="J24" s="4">
        <v>0</v>
      </c>
      <c r="K24" s="20">
        <v>548.35957146909993</v>
      </c>
      <c r="L24" s="24">
        <v>1920</v>
      </c>
      <c r="M24" s="19">
        <f t="shared" si="0"/>
        <v>1371.6404285309</v>
      </c>
      <c r="N24" s="92"/>
      <c r="O24" s="3" t="s">
        <v>1970</v>
      </c>
      <c r="P24" s="3"/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49.327780641880004</v>
      </c>
      <c r="W24" s="4">
        <v>148.081665087</v>
      </c>
      <c r="X24" s="4">
        <v>0</v>
      </c>
      <c r="Y24" s="92">
        <v>197.40944572888</v>
      </c>
    </row>
    <row r="25" spans="1:25" ht="21" x14ac:dyDescent="0.35">
      <c r="A25" s="3" t="s">
        <v>1971</v>
      </c>
      <c r="B25" s="3" t="s">
        <v>1972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47.451271504200001</v>
      </c>
      <c r="J25" s="4">
        <v>0</v>
      </c>
      <c r="K25" s="20">
        <v>47.451271504200001</v>
      </c>
      <c r="L25" s="24"/>
      <c r="M25" s="19">
        <f t="shared" si="0"/>
        <v>-47.451271504200001</v>
      </c>
      <c r="N25" s="92"/>
      <c r="O25" s="3" t="s">
        <v>1971</v>
      </c>
      <c r="P25" s="3" t="s">
        <v>1972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17.082457741500001</v>
      </c>
      <c r="X25" s="4">
        <v>0</v>
      </c>
      <c r="Y25" s="92">
        <v>17.082457741500001</v>
      </c>
    </row>
    <row r="26" spans="1:25" ht="21" x14ac:dyDescent="0.35">
      <c r="A26" s="3"/>
      <c r="B26" s="3" t="s">
        <v>1973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247.46076992100001</v>
      </c>
      <c r="J26" s="4">
        <v>0</v>
      </c>
      <c r="K26" s="20">
        <v>247.46076992100001</v>
      </c>
      <c r="L26" s="24"/>
      <c r="M26" s="19">
        <f t="shared" si="0"/>
        <v>-247.46076992100001</v>
      </c>
      <c r="N26" s="92"/>
      <c r="O26" s="3"/>
      <c r="P26" s="3" t="s">
        <v>1973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89.085877171600004</v>
      </c>
      <c r="X26" s="4">
        <v>0</v>
      </c>
      <c r="Y26" s="92">
        <v>89.085877171600004</v>
      </c>
    </row>
    <row r="27" spans="1:25" ht="21" x14ac:dyDescent="0.35">
      <c r="A27" s="3"/>
      <c r="B27" s="3" t="s">
        <v>1974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156.25</v>
      </c>
      <c r="J27" s="4">
        <v>0</v>
      </c>
      <c r="K27" s="20">
        <v>156.25</v>
      </c>
      <c r="L27" s="24"/>
      <c r="M27" s="19">
        <f t="shared" si="0"/>
        <v>-156.25</v>
      </c>
      <c r="N27" s="92"/>
      <c r="O27" s="3"/>
      <c r="P27" s="3" t="s">
        <v>1974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56.25</v>
      </c>
      <c r="X27" s="4">
        <v>0</v>
      </c>
      <c r="Y27" s="92">
        <v>56.25</v>
      </c>
    </row>
    <row r="28" spans="1:25" ht="21" x14ac:dyDescent="0.35">
      <c r="A28" s="3" t="s">
        <v>1975</v>
      </c>
      <c r="B28" s="3"/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451.16204142520002</v>
      </c>
      <c r="J28" s="4">
        <v>0</v>
      </c>
      <c r="K28" s="20">
        <v>451.16204142520002</v>
      </c>
      <c r="L28" s="24">
        <v>1470</v>
      </c>
      <c r="M28" s="19">
        <f t="shared" si="0"/>
        <v>1018.8379585748</v>
      </c>
      <c r="N28" s="92"/>
      <c r="O28" s="3" t="s">
        <v>1975</v>
      </c>
      <c r="P28" s="3"/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162.41833491310001</v>
      </c>
      <c r="X28" s="4">
        <v>0</v>
      </c>
      <c r="Y28" s="92">
        <v>162.41833491310001</v>
      </c>
    </row>
    <row r="29" spans="1:25" ht="21" x14ac:dyDescent="0.35">
      <c r="A29" s="3" t="s">
        <v>1976</v>
      </c>
      <c r="B29" s="3" t="s">
        <v>1977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187.5</v>
      </c>
      <c r="J29" s="4">
        <v>0</v>
      </c>
      <c r="K29" s="20">
        <v>187.5</v>
      </c>
      <c r="L29" s="24"/>
      <c r="M29" s="19">
        <f t="shared" si="0"/>
        <v>-187.5</v>
      </c>
      <c r="N29" s="92"/>
      <c r="O29" s="3" t="s">
        <v>1976</v>
      </c>
      <c r="P29" s="3" t="s">
        <v>1977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67.5</v>
      </c>
      <c r="X29" s="4">
        <v>0</v>
      </c>
      <c r="Y29" s="92">
        <v>67.5</v>
      </c>
    </row>
    <row r="30" spans="1:25" ht="21" x14ac:dyDescent="0.35">
      <c r="A30" s="3"/>
      <c r="B30" s="3" t="s">
        <v>1978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218.75</v>
      </c>
      <c r="J30" s="4">
        <v>0</v>
      </c>
      <c r="K30" s="20">
        <v>218.75</v>
      </c>
      <c r="L30" s="24"/>
      <c r="M30" s="19">
        <f t="shared" si="0"/>
        <v>-218.75</v>
      </c>
      <c r="N30" s="92"/>
      <c r="O30" s="3"/>
      <c r="P30" s="3" t="s">
        <v>1978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78.75</v>
      </c>
      <c r="X30" s="4">
        <v>0</v>
      </c>
      <c r="Y30" s="92">
        <v>78.75</v>
      </c>
    </row>
    <row r="31" spans="1:25" ht="21" x14ac:dyDescent="0.35">
      <c r="A31" s="3" t="s">
        <v>1979</v>
      </c>
      <c r="B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406.25</v>
      </c>
      <c r="J31" s="4">
        <v>0</v>
      </c>
      <c r="K31" s="20">
        <v>406.25</v>
      </c>
      <c r="L31" s="24">
        <v>1650</v>
      </c>
      <c r="M31" s="19">
        <f t="shared" si="0"/>
        <v>1243.75</v>
      </c>
      <c r="N31" s="92"/>
      <c r="O31" s="3" t="s">
        <v>1979</v>
      </c>
      <c r="P31" s="3"/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146.25</v>
      </c>
      <c r="X31" s="4">
        <v>0</v>
      </c>
      <c r="Y31" s="92">
        <v>146.25</v>
      </c>
    </row>
    <row r="32" spans="1:25" ht="21" x14ac:dyDescent="0.35">
      <c r="A32" s="3" t="s">
        <v>3495</v>
      </c>
      <c r="B32" s="3"/>
      <c r="C32" s="4"/>
      <c r="D32" s="4"/>
      <c r="E32" s="4"/>
      <c r="F32" s="4"/>
      <c r="G32" s="4"/>
      <c r="H32" s="4"/>
      <c r="I32" s="4"/>
      <c r="J32" s="4"/>
      <c r="K32" s="20"/>
      <c r="L32" s="24"/>
      <c r="M32" s="19">
        <f t="shared" si="0"/>
        <v>0</v>
      </c>
      <c r="N32" s="92"/>
      <c r="O32" s="3" t="s">
        <v>3495</v>
      </c>
      <c r="P32" s="3"/>
      <c r="Q32" s="4"/>
      <c r="R32" s="4"/>
      <c r="S32" s="4"/>
      <c r="T32" s="4"/>
      <c r="U32" s="4"/>
      <c r="V32" s="4"/>
      <c r="W32" s="4"/>
      <c r="X32" s="4"/>
      <c r="Y32" s="92"/>
    </row>
    <row r="33" spans="1:25" ht="21" x14ac:dyDescent="0.35">
      <c r="A33" s="3" t="s">
        <v>3496</v>
      </c>
      <c r="B33" s="3"/>
      <c r="C33" s="4"/>
      <c r="D33" s="4"/>
      <c r="E33" s="4"/>
      <c r="F33" s="4"/>
      <c r="G33" s="4"/>
      <c r="H33" s="4"/>
      <c r="I33" s="4"/>
      <c r="J33" s="4"/>
      <c r="K33" s="20"/>
      <c r="L33" s="24">
        <v>13770</v>
      </c>
      <c r="M33" s="19">
        <f t="shared" si="0"/>
        <v>13770</v>
      </c>
      <c r="N33" s="92"/>
      <c r="O33" s="3" t="s">
        <v>3496</v>
      </c>
      <c r="P33" s="3"/>
      <c r="Q33" s="4"/>
      <c r="R33" s="4"/>
      <c r="S33" s="4"/>
      <c r="T33" s="4"/>
      <c r="U33" s="4"/>
      <c r="V33" s="4"/>
      <c r="W33" s="4"/>
      <c r="X33" s="4"/>
      <c r="Y33" s="92"/>
    </row>
    <row r="34" spans="1:25" ht="21" x14ac:dyDescent="0.35">
      <c r="A34" s="3" t="s">
        <v>3497</v>
      </c>
      <c r="B34" s="3"/>
      <c r="C34" s="4"/>
      <c r="D34" s="4"/>
      <c r="E34" s="4"/>
      <c r="F34" s="4"/>
      <c r="G34" s="4"/>
      <c r="H34" s="4"/>
      <c r="I34" s="4"/>
      <c r="J34" s="4"/>
      <c r="K34" s="20"/>
      <c r="L34" s="24"/>
      <c r="M34" s="19">
        <f t="shared" si="0"/>
        <v>0</v>
      </c>
      <c r="N34" s="92"/>
      <c r="O34" s="3" t="s">
        <v>3497</v>
      </c>
      <c r="P34" s="3"/>
      <c r="Q34" s="4"/>
      <c r="R34" s="4"/>
      <c r="S34" s="4"/>
      <c r="T34" s="4"/>
      <c r="U34" s="4"/>
      <c r="V34" s="4"/>
      <c r="W34" s="4"/>
      <c r="X34" s="4"/>
      <c r="Y34" s="92"/>
    </row>
    <row r="35" spans="1:25" ht="21" x14ac:dyDescent="0.35">
      <c r="A35" s="3" t="s">
        <v>3498</v>
      </c>
      <c r="B35" s="3"/>
      <c r="C35" s="4"/>
      <c r="D35" s="4"/>
      <c r="E35" s="4"/>
      <c r="F35" s="4"/>
      <c r="G35" s="4"/>
      <c r="H35" s="4"/>
      <c r="I35" s="4"/>
      <c r="J35" s="4"/>
      <c r="K35" s="20"/>
      <c r="L35" s="24">
        <v>4180</v>
      </c>
      <c r="M35" s="19">
        <f t="shared" si="0"/>
        <v>4180</v>
      </c>
      <c r="N35" s="92"/>
      <c r="O35" s="3" t="s">
        <v>3498</v>
      </c>
      <c r="P35" s="3"/>
      <c r="Q35" s="4"/>
      <c r="R35" s="4"/>
      <c r="S35" s="4"/>
      <c r="T35" s="4"/>
      <c r="U35" s="4"/>
      <c r="V35" s="4"/>
      <c r="W35" s="4"/>
      <c r="X35" s="4"/>
      <c r="Y35" s="92"/>
    </row>
    <row r="36" spans="1:25" ht="21" x14ac:dyDescent="0.35">
      <c r="A36" s="3" t="s">
        <v>3499</v>
      </c>
      <c r="B36" s="3"/>
      <c r="C36" s="4"/>
      <c r="D36" s="4"/>
      <c r="E36" s="4"/>
      <c r="F36" s="4"/>
      <c r="G36" s="4"/>
      <c r="H36" s="4"/>
      <c r="I36" s="4"/>
      <c r="J36" s="4"/>
      <c r="K36" s="20"/>
      <c r="L36" s="24"/>
      <c r="M36" s="19">
        <f t="shared" si="0"/>
        <v>0</v>
      </c>
      <c r="N36" s="92"/>
      <c r="O36" s="3" t="s">
        <v>3499</v>
      </c>
      <c r="P36" s="3"/>
      <c r="Q36" s="4"/>
      <c r="R36" s="4"/>
      <c r="S36" s="4"/>
      <c r="T36" s="4"/>
      <c r="U36" s="4"/>
      <c r="V36" s="4"/>
      <c r="W36" s="4"/>
      <c r="X36" s="4"/>
      <c r="Y36" s="92"/>
    </row>
    <row r="37" spans="1:25" ht="21" x14ac:dyDescent="0.35">
      <c r="A37" s="3" t="s">
        <v>3500</v>
      </c>
      <c r="B37" s="3"/>
      <c r="C37" s="4"/>
      <c r="D37" s="4"/>
      <c r="E37" s="4"/>
      <c r="F37" s="4"/>
      <c r="G37" s="4"/>
      <c r="H37" s="4"/>
      <c r="I37" s="4"/>
      <c r="J37" s="4"/>
      <c r="K37" s="20"/>
      <c r="L37" s="24">
        <v>4090</v>
      </c>
      <c r="M37" s="19">
        <f t="shared" si="0"/>
        <v>4090</v>
      </c>
      <c r="N37" s="92"/>
      <c r="O37" s="3" t="s">
        <v>3500</v>
      </c>
      <c r="P37" s="3"/>
      <c r="Q37" s="4"/>
      <c r="R37" s="4"/>
      <c r="S37" s="4"/>
      <c r="T37" s="4"/>
      <c r="U37" s="4"/>
      <c r="V37" s="4"/>
      <c r="W37" s="4"/>
      <c r="X37" s="4"/>
      <c r="Y37" s="92"/>
    </row>
    <row r="38" spans="1:25" ht="21" x14ac:dyDescent="0.35">
      <c r="A38" s="3" t="s">
        <v>3501</v>
      </c>
      <c r="B38" s="3"/>
      <c r="C38" s="4"/>
      <c r="D38" s="4"/>
      <c r="E38" s="4"/>
      <c r="F38" s="4"/>
      <c r="G38" s="4"/>
      <c r="H38" s="4"/>
      <c r="I38" s="4"/>
      <c r="J38" s="4"/>
      <c r="K38" s="20"/>
      <c r="L38" s="24"/>
      <c r="M38" s="19">
        <f t="shared" si="0"/>
        <v>0</v>
      </c>
      <c r="N38" s="92"/>
      <c r="O38" s="3" t="s">
        <v>3501</v>
      </c>
      <c r="P38" s="3"/>
      <c r="Q38" s="4"/>
      <c r="R38" s="4"/>
      <c r="S38" s="4"/>
      <c r="T38" s="4"/>
      <c r="U38" s="4"/>
      <c r="V38" s="4"/>
      <c r="W38" s="4"/>
      <c r="X38" s="4"/>
      <c r="Y38" s="92"/>
    </row>
    <row r="39" spans="1:25" ht="21" x14ac:dyDescent="0.35">
      <c r="A39" s="3" t="s">
        <v>3502</v>
      </c>
      <c r="B39" s="3"/>
      <c r="C39" s="4"/>
      <c r="D39" s="4"/>
      <c r="E39" s="4"/>
      <c r="F39" s="4"/>
      <c r="G39" s="4"/>
      <c r="H39" s="4"/>
      <c r="I39" s="4"/>
      <c r="J39" s="4"/>
      <c r="K39" s="20"/>
      <c r="L39" s="24">
        <v>710</v>
      </c>
      <c r="M39" s="19">
        <f t="shared" si="0"/>
        <v>710</v>
      </c>
      <c r="N39" s="92"/>
      <c r="O39" s="3" t="s">
        <v>3502</v>
      </c>
      <c r="P39" s="3"/>
      <c r="Q39" s="4"/>
      <c r="R39" s="4"/>
      <c r="S39" s="4"/>
      <c r="T39" s="4"/>
      <c r="U39" s="4"/>
      <c r="V39" s="4"/>
      <c r="W39" s="4"/>
      <c r="X39" s="4"/>
      <c r="Y39" s="92"/>
    </row>
    <row r="40" spans="1:25" ht="21" x14ac:dyDescent="0.35">
      <c r="A40" s="3" t="s">
        <v>3503</v>
      </c>
      <c r="B40" s="3"/>
      <c r="C40" s="4"/>
      <c r="D40" s="4"/>
      <c r="E40" s="4"/>
      <c r="F40" s="4"/>
      <c r="G40" s="4"/>
      <c r="H40" s="4"/>
      <c r="I40" s="4"/>
      <c r="J40" s="4"/>
      <c r="K40" s="20"/>
      <c r="L40" s="24"/>
      <c r="M40" s="19">
        <f t="shared" si="0"/>
        <v>0</v>
      </c>
      <c r="N40" s="92"/>
      <c r="O40" s="3" t="s">
        <v>3503</v>
      </c>
      <c r="P40" s="3"/>
      <c r="Q40" s="4"/>
      <c r="R40" s="4"/>
      <c r="S40" s="4"/>
      <c r="T40" s="4"/>
      <c r="U40" s="4"/>
      <c r="V40" s="4"/>
      <c r="W40" s="4"/>
      <c r="X40" s="4"/>
      <c r="Y40" s="92"/>
    </row>
    <row r="41" spans="1:25" ht="21" x14ac:dyDescent="0.35">
      <c r="A41" s="3" t="s">
        <v>3504</v>
      </c>
      <c r="B41" s="3"/>
      <c r="C41" s="4"/>
      <c r="D41" s="4"/>
      <c r="E41" s="4"/>
      <c r="F41" s="4"/>
      <c r="G41" s="4"/>
      <c r="H41" s="4"/>
      <c r="I41" s="4"/>
      <c r="J41" s="4"/>
      <c r="K41" s="20"/>
      <c r="L41" s="24">
        <v>100</v>
      </c>
      <c r="M41" s="19">
        <f t="shared" si="0"/>
        <v>100</v>
      </c>
      <c r="N41" s="92"/>
      <c r="O41" s="3" t="s">
        <v>3504</v>
      </c>
      <c r="P41" s="3"/>
      <c r="Q41" s="4"/>
      <c r="R41" s="4"/>
      <c r="S41" s="4"/>
      <c r="T41" s="4"/>
      <c r="U41" s="4"/>
      <c r="V41" s="4"/>
      <c r="W41" s="4"/>
      <c r="X41" s="4"/>
      <c r="Y41" s="92"/>
    </row>
    <row r="42" spans="1:25" ht="21" x14ac:dyDescent="0.35">
      <c r="A42" s="3" t="s">
        <v>3505</v>
      </c>
      <c r="B42" s="3"/>
      <c r="C42" s="4"/>
      <c r="D42" s="4"/>
      <c r="E42" s="4"/>
      <c r="F42" s="4"/>
      <c r="G42" s="4"/>
      <c r="H42" s="4"/>
      <c r="I42" s="4"/>
      <c r="J42" s="4"/>
      <c r="K42" s="20"/>
      <c r="L42" s="24"/>
      <c r="M42" s="19">
        <f t="shared" si="0"/>
        <v>0</v>
      </c>
      <c r="N42" s="92"/>
      <c r="O42" s="3" t="s">
        <v>3505</v>
      </c>
      <c r="P42" s="3"/>
      <c r="Q42" s="4"/>
      <c r="R42" s="4"/>
      <c r="S42" s="4"/>
      <c r="T42" s="4"/>
      <c r="U42" s="4"/>
      <c r="V42" s="4"/>
      <c r="W42" s="4"/>
      <c r="X42" s="4"/>
      <c r="Y42" s="92"/>
    </row>
    <row r="43" spans="1:25" ht="21" x14ac:dyDescent="0.35">
      <c r="A43" s="3" t="s">
        <v>3506</v>
      </c>
      <c r="B43" s="3"/>
      <c r="C43" s="4"/>
      <c r="D43" s="4"/>
      <c r="E43" s="4"/>
      <c r="F43" s="4"/>
      <c r="G43" s="4"/>
      <c r="H43" s="4"/>
      <c r="I43" s="4"/>
      <c r="J43" s="4"/>
      <c r="K43" s="20"/>
      <c r="L43" s="24">
        <v>230</v>
      </c>
      <c r="M43" s="19">
        <f t="shared" si="0"/>
        <v>230</v>
      </c>
      <c r="N43" s="92"/>
      <c r="O43" s="3" t="s">
        <v>3506</v>
      </c>
      <c r="P43" s="3"/>
      <c r="Q43" s="4"/>
      <c r="R43" s="4"/>
      <c r="S43" s="4"/>
      <c r="T43" s="4"/>
      <c r="U43" s="4"/>
      <c r="V43" s="4"/>
      <c r="W43" s="4"/>
      <c r="X43" s="4"/>
      <c r="Y43" s="92"/>
    </row>
    <row r="44" spans="1:25" ht="21" x14ac:dyDescent="0.35">
      <c r="A44" s="221" t="s">
        <v>142</v>
      </c>
      <c r="B44" s="222"/>
      <c r="C44" s="92">
        <v>0</v>
      </c>
      <c r="D44" s="92">
        <v>0</v>
      </c>
      <c r="E44" s="92">
        <v>0</v>
      </c>
      <c r="F44" s="92">
        <v>0</v>
      </c>
      <c r="G44" s="92">
        <v>0</v>
      </c>
      <c r="H44" s="92">
        <v>1461.7858672960999</v>
      </c>
      <c r="I44" s="92">
        <v>6343.58081822436</v>
      </c>
      <c r="J44" s="92">
        <v>0</v>
      </c>
      <c r="K44" s="92">
        <v>7805.3666855204601</v>
      </c>
      <c r="L44" s="92">
        <f>SUM(L11:L43)</f>
        <v>49500</v>
      </c>
      <c r="M44" s="92">
        <f t="shared" si="0"/>
        <v>41694.633314479543</v>
      </c>
      <c r="N44" s="92"/>
      <c r="O44" s="92"/>
      <c r="P44" s="92"/>
      <c r="Q44" s="92">
        <v>0</v>
      </c>
      <c r="R44" s="92">
        <v>0</v>
      </c>
      <c r="S44" s="92">
        <v>0</v>
      </c>
      <c r="T44" s="92">
        <v>0</v>
      </c>
      <c r="U44" s="92">
        <v>0</v>
      </c>
      <c r="V44" s="92">
        <v>526.24291222685997</v>
      </c>
      <c r="W44" s="92">
        <v>2283.6890945610708</v>
      </c>
      <c r="X44" s="92">
        <v>0</v>
      </c>
      <c r="Y44" s="92">
        <v>2809.9320067879307</v>
      </c>
    </row>
  </sheetData>
  <mergeCells count="25">
    <mergeCell ref="A1:M1"/>
    <mergeCell ref="A2:M2"/>
    <mergeCell ref="O1:Y1"/>
    <mergeCell ref="A44:B44"/>
    <mergeCell ref="G9:H9"/>
    <mergeCell ref="I9:J9"/>
    <mergeCell ref="Q9:R9"/>
    <mergeCell ref="S9:T9"/>
    <mergeCell ref="A8:A10"/>
    <mergeCell ref="B8:B10"/>
    <mergeCell ref="C8:J8"/>
    <mergeCell ref="Q8:X8"/>
    <mergeCell ref="C9:D9"/>
    <mergeCell ref="E9:F9"/>
    <mergeCell ref="O2:Y2"/>
    <mergeCell ref="O8:O10"/>
    <mergeCell ref="U9:V9"/>
    <mergeCell ref="W9:X9"/>
    <mergeCell ref="Y8:Y10"/>
    <mergeCell ref="P8:P10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7" fitToHeight="0" orientation="landscape" r:id="rId1"/>
  <colBreaks count="1" manualBreakCount="1">
    <brk id="13" max="43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view="pageBreakPreview" zoomScale="70" zoomScaleSheetLayoutView="70" workbookViewId="0">
      <selection activeCell="N1" sqref="N1:N1048576"/>
    </sheetView>
  </sheetViews>
  <sheetFormatPr defaultRowHeight="14.25" x14ac:dyDescent="0.2"/>
  <cols>
    <col min="1" max="1" width="17.875" customWidth="1"/>
    <col min="2" max="2" width="17.625" customWidth="1"/>
    <col min="11" max="13" width="10.5" customWidth="1"/>
    <col min="14" max="14" width="7.625" style="178" customWidth="1"/>
    <col min="15" max="15" width="17.875" customWidth="1"/>
    <col min="16" max="16" width="16.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1980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5514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4.2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6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140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141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142" t="s">
        <v>3398</v>
      </c>
      <c r="M10" s="6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1981</v>
      </c>
      <c r="B11" s="3" t="s">
        <v>1981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340.55123829809997</v>
      </c>
      <c r="I11" s="4">
        <v>0</v>
      </c>
      <c r="J11" s="4">
        <v>771.38175392150993</v>
      </c>
      <c r="K11" s="20">
        <v>1111.9329922196098</v>
      </c>
      <c r="L11" s="78"/>
      <c r="M11" s="19">
        <f>SUM(L11-K11)</f>
        <v>-1111.9329922196098</v>
      </c>
      <c r="N11" s="177"/>
      <c r="O11" s="3" t="s">
        <v>1981</v>
      </c>
      <c r="P11" s="3" t="s">
        <v>1981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170.61617038780003</v>
      </c>
      <c r="W11" s="4">
        <v>0</v>
      </c>
      <c r="X11" s="4">
        <v>386.46225871434001</v>
      </c>
      <c r="Y11" s="92">
        <v>557.07842910214003</v>
      </c>
    </row>
    <row r="12" spans="1:27" ht="21" x14ac:dyDescent="0.35">
      <c r="A12" s="3"/>
      <c r="B12" s="3" t="s">
        <v>1982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204.13164828799998</v>
      </c>
      <c r="I12" s="4">
        <v>285.07212240601001</v>
      </c>
      <c r="J12" s="4">
        <v>256.24979126170001</v>
      </c>
      <c r="K12" s="20">
        <v>745.45356195571003</v>
      </c>
      <c r="L12" s="78"/>
      <c r="M12" s="19">
        <f t="shared" ref="M12:M75" si="0">SUM(L12-K12)</f>
        <v>-745.45356195571003</v>
      </c>
      <c r="N12" s="177"/>
      <c r="O12" s="3"/>
      <c r="P12" s="3" t="s">
        <v>1982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102.26995579247</v>
      </c>
      <c r="W12" s="4">
        <v>142.82113332541999</v>
      </c>
      <c r="X12" s="4">
        <v>128.38114542209999</v>
      </c>
      <c r="Y12" s="92">
        <v>373.47223453998998</v>
      </c>
    </row>
    <row r="13" spans="1:27" ht="21" x14ac:dyDescent="0.35">
      <c r="A13" s="3"/>
      <c r="B13" s="3" t="s">
        <v>1983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507.79635456160003</v>
      </c>
      <c r="K13" s="20">
        <v>507.79635456160003</v>
      </c>
      <c r="L13" s="78"/>
      <c r="M13" s="19">
        <f t="shared" si="0"/>
        <v>-507.79635456160003</v>
      </c>
      <c r="N13" s="177"/>
      <c r="O13" s="3"/>
      <c r="P13" s="3" t="s">
        <v>1983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254.40597363539999</v>
      </c>
      <c r="Y13" s="92">
        <v>254.40597363539999</v>
      </c>
    </row>
    <row r="14" spans="1:27" ht="21" x14ac:dyDescent="0.35">
      <c r="A14" s="3"/>
      <c r="B14" s="3" t="s">
        <v>1984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161.11956561118998</v>
      </c>
      <c r="I14" s="4">
        <v>0</v>
      </c>
      <c r="J14" s="4">
        <v>657.60262724203017</v>
      </c>
      <c r="K14" s="20">
        <v>818.72219285322012</v>
      </c>
      <c r="L14" s="78"/>
      <c r="M14" s="19">
        <f t="shared" si="0"/>
        <v>-818.72219285322012</v>
      </c>
      <c r="N14" s="177"/>
      <c r="O14" s="3"/>
      <c r="P14" s="3" t="s">
        <v>1984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80.720902371275997</v>
      </c>
      <c r="W14" s="4">
        <v>0</v>
      </c>
      <c r="X14" s="4">
        <v>329.45891624803102</v>
      </c>
      <c r="Y14" s="92">
        <v>410.17981861930701</v>
      </c>
    </row>
    <row r="15" spans="1:27" ht="21" x14ac:dyDescent="0.35">
      <c r="A15" s="3"/>
      <c r="B15" s="3" t="s">
        <v>1985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1059.70694993185</v>
      </c>
      <c r="K15" s="20">
        <v>1059.70694993185</v>
      </c>
      <c r="L15" s="78"/>
      <c r="M15" s="19">
        <f t="shared" si="0"/>
        <v>-1059.70694993185</v>
      </c>
      <c r="N15" s="177"/>
      <c r="O15" s="3"/>
      <c r="P15" s="3" t="s">
        <v>1985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530.91318191625896</v>
      </c>
      <c r="Y15" s="92">
        <v>530.91318191625896</v>
      </c>
    </row>
    <row r="16" spans="1:27" ht="21" x14ac:dyDescent="0.35">
      <c r="A16" s="3"/>
      <c r="B16" s="3" t="s">
        <v>1986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68.75</v>
      </c>
      <c r="J16" s="4">
        <v>0</v>
      </c>
      <c r="K16" s="20">
        <v>68.75</v>
      </c>
      <c r="L16" s="78"/>
      <c r="M16" s="19">
        <f t="shared" si="0"/>
        <v>-68.75</v>
      </c>
      <c r="N16" s="177"/>
      <c r="O16" s="3"/>
      <c r="P16" s="3" t="s">
        <v>1986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34.443750000000001</v>
      </c>
      <c r="X16" s="4">
        <v>0</v>
      </c>
      <c r="Y16" s="92">
        <v>34.443750000000001</v>
      </c>
    </row>
    <row r="17" spans="1:25" ht="21" x14ac:dyDescent="0.35">
      <c r="A17" s="3" t="s">
        <v>1987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705.80245219728988</v>
      </c>
      <c r="I17" s="4">
        <v>353.82212240601001</v>
      </c>
      <c r="J17" s="4">
        <v>3252.7374769186904</v>
      </c>
      <c r="K17" s="20">
        <v>4312.36205152199</v>
      </c>
      <c r="L17" s="78">
        <v>7900</v>
      </c>
      <c r="M17" s="19">
        <f t="shared" si="0"/>
        <v>3587.63794847801</v>
      </c>
      <c r="N17" s="177"/>
      <c r="O17" s="3" t="s">
        <v>1987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353.60702855154602</v>
      </c>
      <c r="W17" s="4">
        <v>177.26488332541999</v>
      </c>
      <c r="X17" s="4">
        <v>1629.6214759361299</v>
      </c>
      <c r="Y17" s="92">
        <v>2160.493387813096</v>
      </c>
    </row>
    <row r="18" spans="1:25" ht="21" x14ac:dyDescent="0.35">
      <c r="A18" s="3" t="s">
        <v>1988</v>
      </c>
      <c r="B18" s="3" t="s">
        <v>1989</v>
      </c>
      <c r="C18" s="4">
        <v>0</v>
      </c>
      <c r="D18" s="4">
        <v>0</v>
      </c>
      <c r="E18" s="4">
        <v>0</v>
      </c>
      <c r="F18" s="4">
        <v>0</v>
      </c>
      <c r="G18" s="4">
        <v>182.10261149113001</v>
      </c>
      <c r="H18" s="4">
        <v>138.74181619699999</v>
      </c>
      <c r="I18" s="4">
        <v>287.5</v>
      </c>
      <c r="J18" s="4">
        <v>363.32304976975001</v>
      </c>
      <c r="K18" s="20">
        <v>971.66747745788007</v>
      </c>
      <c r="L18" s="78"/>
      <c r="M18" s="19">
        <f t="shared" si="0"/>
        <v>-971.66747745788007</v>
      </c>
      <c r="N18" s="177"/>
      <c r="O18" s="3" t="s">
        <v>1988</v>
      </c>
      <c r="P18" s="3" t="s">
        <v>1989</v>
      </c>
      <c r="Q18" s="4">
        <v>0</v>
      </c>
      <c r="R18" s="4">
        <v>0</v>
      </c>
      <c r="S18" s="4">
        <v>0</v>
      </c>
      <c r="T18" s="4">
        <v>0</v>
      </c>
      <c r="U18" s="4">
        <v>91.233408357049996</v>
      </c>
      <c r="V18" s="4">
        <v>69.509649914700006</v>
      </c>
      <c r="W18" s="4">
        <v>144.03750000000002</v>
      </c>
      <c r="X18" s="4">
        <v>182.02484793456</v>
      </c>
      <c r="Y18" s="92">
        <v>486.80540620631001</v>
      </c>
    </row>
    <row r="19" spans="1:25" ht="21" x14ac:dyDescent="0.35">
      <c r="A19" s="3"/>
      <c r="B19" s="3" t="s">
        <v>1990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68.6827371193</v>
      </c>
      <c r="I19" s="4">
        <v>874.13690707599994</v>
      </c>
      <c r="J19" s="4">
        <v>1235.9745437220902</v>
      </c>
      <c r="K19" s="20">
        <v>2178.79418791739</v>
      </c>
      <c r="L19" s="78"/>
      <c r="M19" s="19">
        <f t="shared" si="0"/>
        <v>-2178.79418791739</v>
      </c>
      <c r="N19" s="177"/>
      <c r="O19" s="3"/>
      <c r="P19" s="3" t="s">
        <v>1990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34.410051296799999</v>
      </c>
      <c r="W19" s="4">
        <v>437.94259044500001</v>
      </c>
      <c r="X19" s="4">
        <v>619.223246404463</v>
      </c>
      <c r="Y19" s="92">
        <v>1091.575888146263</v>
      </c>
    </row>
    <row r="20" spans="1:25" ht="21" x14ac:dyDescent="0.35">
      <c r="A20" s="3"/>
      <c r="B20" s="3" t="s">
        <v>1988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1.11088651251</v>
      </c>
      <c r="J20" s="4">
        <v>938.64029410011995</v>
      </c>
      <c r="K20" s="20">
        <v>939.75118061262992</v>
      </c>
      <c r="L20" s="78"/>
      <c r="M20" s="19">
        <f t="shared" si="0"/>
        <v>-939.75118061262992</v>
      </c>
      <c r="N20" s="177"/>
      <c r="O20" s="3"/>
      <c r="P20" s="3" t="s">
        <v>1988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0.55655414276799997</v>
      </c>
      <c r="X20" s="4">
        <v>470.25878734416</v>
      </c>
      <c r="Y20" s="92">
        <v>470.81534148692799</v>
      </c>
    </row>
    <row r="21" spans="1:25" ht="21" x14ac:dyDescent="0.35">
      <c r="A21" s="3"/>
      <c r="B21" s="3" t="s">
        <v>1991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225.6758617497</v>
      </c>
      <c r="I21" s="4">
        <v>582.35023520269999</v>
      </c>
      <c r="J21" s="4">
        <v>1788.8032348717802</v>
      </c>
      <c r="K21" s="20">
        <v>2596.8293318241804</v>
      </c>
      <c r="L21" s="78"/>
      <c r="M21" s="19">
        <f t="shared" si="0"/>
        <v>-2596.8293318241804</v>
      </c>
      <c r="N21" s="177"/>
      <c r="O21" s="3"/>
      <c r="P21" s="3" t="s">
        <v>1991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113.06360673662999</v>
      </c>
      <c r="W21" s="4">
        <v>291.75746783670002</v>
      </c>
      <c r="X21" s="4">
        <v>896.19042067154191</v>
      </c>
      <c r="Y21" s="92">
        <v>1301.0114952448719</v>
      </c>
    </row>
    <row r="22" spans="1:25" ht="21" x14ac:dyDescent="0.35">
      <c r="A22" s="3"/>
      <c r="B22" s="3" t="s">
        <v>1992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23.766799134909999</v>
      </c>
      <c r="J22" s="4">
        <v>618.75</v>
      </c>
      <c r="K22" s="20">
        <v>642.51679913491</v>
      </c>
      <c r="L22" s="78"/>
      <c r="M22" s="19">
        <f t="shared" si="0"/>
        <v>-642.51679913491</v>
      </c>
      <c r="N22" s="177"/>
      <c r="O22" s="3"/>
      <c r="P22" s="3" t="s">
        <v>1992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11.907166366569999</v>
      </c>
      <c r="X22" s="4">
        <v>309.99375000000003</v>
      </c>
      <c r="Y22" s="92">
        <v>321.90091636657002</v>
      </c>
    </row>
    <row r="23" spans="1:25" ht="21" x14ac:dyDescent="0.35">
      <c r="A23" s="3"/>
      <c r="B23" s="3" t="s">
        <v>1993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873.69477081504999</v>
      </c>
      <c r="I23" s="4">
        <v>0</v>
      </c>
      <c r="J23" s="4">
        <v>1266.50952300839</v>
      </c>
      <c r="K23" s="20">
        <v>2140.2042938234399</v>
      </c>
      <c r="L23" s="78"/>
      <c r="M23" s="19">
        <f t="shared" si="0"/>
        <v>-2140.2042938234399</v>
      </c>
      <c r="N23" s="177"/>
      <c r="O23" s="3"/>
      <c r="P23" s="3" t="s">
        <v>1993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437.72108017871</v>
      </c>
      <c r="W23" s="4">
        <v>0</v>
      </c>
      <c r="X23" s="4">
        <v>634.52127102674399</v>
      </c>
      <c r="Y23" s="92">
        <v>1072.242351205454</v>
      </c>
    </row>
    <row r="24" spans="1:25" ht="21" x14ac:dyDescent="0.35">
      <c r="A24" s="3"/>
      <c r="B24" s="3" t="s">
        <v>1994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139.5008879303</v>
      </c>
      <c r="I24" s="4">
        <v>520.78962458390004</v>
      </c>
      <c r="J24" s="4">
        <v>2847.0217258758298</v>
      </c>
      <c r="K24" s="20">
        <v>3507.31223839003</v>
      </c>
      <c r="L24" s="78"/>
      <c r="M24" s="19">
        <f t="shared" si="0"/>
        <v>-3507.31223839003</v>
      </c>
      <c r="N24" s="177"/>
      <c r="O24" s="3"/>
      <c r="P24" s="3" t="s">
        <v>1994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69.889944853079996</v>
      </c>
      <c r="W24" s="4">
        <v>260.91560191660005</v>
      </c>
      <c r="X24" s="4">
        <v>1426.35788466397</v>
      </c>
      <c r="Y24" s="92">
        <v>1757.1634314336502</v>
      </c>
    </row>
    <row r="25" spans="1:25" ht="21" x14ac:dyDescent="0.35">
      <c r="A25" s="3"/>
      <c r="B25" s="3" t="s">
        <v>1995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231.45638456833001</v>
      </c>
      <c r="I25" s="4">
        <v>520.1664976994</v>
      </c>
      <c r="J25" s="4">
        <v>1679.72407324848</v>
      </c>
      <c r="K25" s="20">
        <v>2431.3469555162101</v>
      </c>
      <c r="L25" s="78"/>
      <c r="M25" s="19">
        <f t="shared" si="0"/>
        <v>-2431.3469555162101</v>
      </c>
      <c r="N25" s="177"/>
      <c r="O25" s="3"/>
      <c r="P25" s="3" t="s">
        <v>1995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115.95964866873</v>
      </c>
      <c r="W25" s="4">
        <v>260.60341534749</v>
      </c>
      <c r="X25" s="4">
        <v>841.54176069682489</v>
      </c>
      <c r="Y25" s="92">
        <v>1218.1048247130448</v>
      </c>
    </row>
    <row r="26" spans="1:25" ht="21" x14ac:dyDescent="0.35">
      <c r="A26" s="3"/>
      <c r="B26" s="3" t="s">
        <v>1996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1.5699308197499999</v>
      </c>
      <c r="I26" s="4">
        <v>4.3326897682099998</v>
      </c>
      <c r="J26" s="4">
        <v>203.65118464000003</v>
      </c>
      <c r="K26" s="20">
        <v>209.55380522796003</v>
      </c>
      <c r="L26" s="78"/>
      <c r="M26" s="19">
        <f t="shared" si="0"/>
        <v>-209.55380522796003</v>
      </c>
      <c r="N26" s="177"/>
      <c r="O26" s="3"/>
      <c r="P26" s="3" t="s">
        <v>1996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0.78653534069499997</v>
      </c>
      <c r="W26" s="4">
        <v>2.1706775738699999</v>
      </c>
      <c r="X26" s="4">
        <v>102.02924350458999</v>
      </c>
      <c r="Y26" s="92">
        <v>104.98645641915499</v>
      </c>
    </row>
    <row r="27" spans="1:25" ht="21" x14ac:dyDescent="0.35">
      <c r="A27" s="3" t="s">
        <v>1997</v>
      </c>
      <c r="B27" s="3"/>
      <c r="C27" s="4">
        <v>0</v>
      </c>
      <c r="D27" s="4">
        <v>0</v>
      </c>
      <c r="E27" s="4">
        <v>0</v>
      </c>
      <c r="F27" s="4">
        <v>0</v>
      </c>
      <c r="G27" s="4">
        <v>182.10261149113001</v>
      </c>
      <c r="H27" s="4">
        <v>1679.3223891994298</v>
      </c>
      <c r="I27" s="4">
        <v>2814.1536399776296</v>
      </c>
      <c r="J27" s="4">
        <v>10942.39762923644</v>
      </c>
      <c r="K27" s="20">
        <v>15617.97626990463</v>
      </c>
      <c r="L27" s="78">
        <v>24550</v>
      </c>
      <c r="M27" s="19">
        <f t="shared" si="0"/>
        <v>8932.0237300953704</v>
      </c>
      <c r="N27" s="177"/>
      <c r="O27" s="3" t="s">
        <v>1997</v>
      </c>
      <c r="P27" s="3"/>
      <c r="Q27" s="4">
        <v>0</v>
      </c>
      <c r="R27" s="4">
        <v>0</v>
      </c>
      <c r="S27" s="4">
        <v>0</v>
      </c>
      <c r="T27" s="4">
        <v>0</v>
      </c>
      <c r="U27" s="4">
        <v>91.233408357049996</v>
      </c>
      <c r="V27" s="4">
        <v>841.34051698934502</v>
      </c>
      <c r="W27" s="4">
        <v>1409.8909736289984</v>
      </c>
      <c r="X27" s="4">
        <v>5482.1412122468546</v>
      </c>
      <c r="Y27" s="92">
        <v>7824.6061112222469</v>
      </c>
    </row>
    <row r="28" spans="1:25" ht="21" x14ac:dyDescent="0.35">
      <c r="A28" s="3" t="s">
        <v>1998</v>
      </c>
      <c r="B28" s="3" t="s">
        <v>1999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168.75</v>
      </c>
      <c r="K28" s="20">
        <v>168.75</v>
      </c>
      <c r="L28" s="78"/>
      <c r="M28" s="19">
        <f t="shared" si="0"/>
        <v>-168.75</v>
      </c>
      <c r="N28" s="177"/>
      <c r="O28" s="3" t="s">
        <v>1998</v>
      </c>
      <c r="P28" s="3" t="s">
        <v>1999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84.543750000000003</v>
      </c>
      <c r="Y28" s="92">
        <v>84.543750000000003</v>
      </c>
    </row>
    <row r="29" spans="1:25" ht="21" x14ac:dyDescent="0.35">
      <c r="A29" s="3" t="s">
        <v>2000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168.75</v>
      </c>
      <c r="K29" s="20">
        <v>168.75</v>
      </c>
      <c r="L29" s="78">
        <v>10800</v>
      </c>
      <c r="M29" s="19">
        <f t="shared" si="0"/>
        <v>10631.25</v>
      </c>
      <c r="N29" s="177"/>
      <c r="O29" s="3" t="s">
        <v>2000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84.543750000000003</v>
      </c>
      <c r="Y29" s="92">
        <v>84.543750000000003</v>
      </c>
    </row>
    <row r="30" spans="1:25" ht="21" x14ac:dyDescent="0.35">
      <c r="A30" s="3" t="s">
        <v>2001</v>
      </c>
      <c r="B30" s="3" t="s">
        <v>999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987.01338674532008</v>
      </c>
      <c r="K30" s="20">
        <v>987.01338674532008</v>
      </c>
      <c r="L30" s="78"/>
      <c r="M30" s="19">
        <f t="shared" si="0"/>
        <v>-987.01338674532008</v>
      </c>
      <c r="N30" s="177"/>
      <c r="O30" s="3" t="s">
        <v>2001</v>
      </c>
      <c r="P30" s="3" t="s">
        <v>999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494.49370675987007</v>
      </c>
      <c r="Y30" s="92">
        <v>494.49370675987007</v>
      </c>
    </row>
    <row r="31" spans="1:25" ht="21" x14ac:dyDescent="0.35">
      <c r="A31" s="3"/>
      <c r="B31" s="3" t="s">
        <v>2001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2107.1667593075099</v>
      </c>
      <c r="K31" s="20">
        <v>2107.1667593075099</v>
      </c>
      <c r="L31" s="78"/>
      <c r="M31" s="19">
        <f t="shared" si="0"/>
        <v>-2107.1667593075099</v>
      </c>
      <c r="N31" s="177"/>
      <c r="O31" s="3"/>
      <c r="P31" s="3" t="s">
        <v>2001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1055.6905464123161</v>
      </c>
      <c r="Y31" s="92">
        <v>1055.6905464123161</v>
      </c>
    </row>
    <row r="32" spans="1:25" ht="21" x14ac:dyDescent="0.35">
      <c r="A32" s="3"/>
      <c r="B32" s="3" t="s">
        <v>480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149.26520828169998</v>
      </c>
      <c r="K32" s="20">
        <v>149.26520828169998</v>
      </c>
      <c r="L32" s="78"/>
      <c r="M32" s="19">
        <f t="shared" si="0"/>
        <v>-149.26520828169998</v>
      </c>
      <c r="N32" s="177"/>
      <c r="O32" s="3"/>
      <c r="P32" s="3" t="s">
        <v>480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74.781869349100006</v>
      </c>
      <c r="Y32" s="92">
        <v>74.781869349100006</v>
      </c>
    </row>
    <row r="33" spans="1:25" ht="21" x14ac:dyDescent="0.35">
      <c r="A33" s="3"/>
      <c r="B33" s="3" t="s">
        <v>2002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1499.0245181380499</v>
      </c>
      <c r="K33" s="20">
        <v>1499.0245181380499</v>
      </c>
      <c r="L33" s="78"/>
      <c r="M33" s="19">
        <f t="shared" si="0"/>
        <v>-1499.0245181380499</v>
      </c>
      <c r="N33" s="177"/>
      <c r="O33" s="3"/>
      <c r="P33" s="3" t="s">
        <v>2002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751.01128358735207</v>
      </c>
      <c r="Y33" s="92">
        <v>751.01128358735207</v>
      </c>
    </row>
    <row r="34" spans="1:25" ht="21" x14ac:dyDescent="0.35">
      <c r="A34" s="3"/>
      <c r="B34" s="3" t="s">
        <v>1004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1345.5635551980001</v>
      </c>
      <c r="K34" s="20">
        <v>1345.5635551980001</v>
      </c>
      <c r="L34" s="78"/>
      <c r="M34" s="19">
        <f t="shared" si="0"/>
        <v>-1345.5635551980001</v>
      </c>
      <c r="N34" s="177"/>
      <c r="O34" s="3"/>
      <c r="P34" s="3" t="s">
        <v>1004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674.12734115423996</v>
      </c>
      <c r="Y34" s="92">
        <v>674.12734115423996</v>
      </c>
    </row>
    <row r="35" spans="1:25" ht="21" x14ac:dyDescent="0.35">
      <c r="A35" s="3"/>
      <c r="B35" s="3" t="s">
        <v>2003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81.25</v>
      </c>
      <c r="K35" s="20">
        <v>81.25</v>
      </c>
      <c r="L35" s="78"/>
      <c r="M35" s="19">
        <f t="shared" si="0"/>
        <v>-81.25</v>
      </c>
      <c r="N35" s="177"/>
      <c r="O35" s="3"/>
      <c r="P35" s="3" t="s">
        <v>2003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40.706250000000004</v>
      </c>
      <c r="Y35" s="92">
        <v>40.706250000000004</v>
      </c>
    </row>
    <row r="36" spans="1:25" ht="21" x14ac:dyDescent="0.35">
      <c r="A36" s="3" t="s">
        <v>2004</v>
      </c>
      <c r="B36" s="3"/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6169.2834276705798</v>
      </c>
      <c r="K36" s="20">
        <v>6169.2834276705798</v>
      </c>
      <c r="L36" s="78">
        <v>8860</v>
      </c>
      <c r="M36" s="19">
        <f t="shared" si="0"/>
        <v>2690.7165723294202</v>
      </c>
      <c r="N36" s="177"/>
      <c r="O36" s="3" t="s">
        <v>2004</v>
      </c>
      <c r="P36" s="3"/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3090.8109972628781</v>
      </c>
      <c r="Y36" s="92">
        <v>3090.8109972628781</v>
      </c>
    </row>
    <row r="37" spans="1:25" ht="21" x14ac:dyDescent="0.35">
      <c r="A37" s="3" t="s">
        <v>2005</v>
      </c>
      <c r="B37" s="3" t="s">
        <v>2006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14.858036133240001</v>
      </c>
      <c r="K37" s="20">
        <v>14.858036133240001</v>
      </c>
      <c r="L37" s="78"/>
      <c r="M37" s="19">
        <f t="shared" si="0"/>
        <v>-14.858036133240001</v>
      </c>
      <c r="N37" s="177"/>
      <c r="O37" s="3" t="s">
        <v>2005</v>
      </c>
      <c r="P37" s="3" t="s">
        <v>2006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7.44387610275</v>
      </c>
      <c r="Y37" s="92">
        <v>7.44387610275</v>
      </c>
    </row>
    <row r="38" spans="1:25" ht="21" x14ac:dyDescent="0.35">
      <c r="A38" s="3"/>
      <c r="B38" s="3" t="s">
        <v>240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782.8697442102</v>
      </c>
      <c r="K38" s="20">
        <v>782.8697442102</v>
      </c>
      <c r="L38" s="78"/>
      <c r="M38" s="19">
        <f t="shared" si="0"/>
        <v>-782.8697442102</v>
      </c>
      <c r="N38" s="177"/>
      <c r="O38" s="3"/>
      <c r="P38" s="3" t="s">
        <v>240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392.21774184931019</v>
      </c>
      <c r="Y38" s="92">
        <v>392.21774184931019</v>
      </c>
    </row>
    <row r="39" spans="1:25" ht="21" x14ac:dyDescent="0.35">
      <c r="A39" s="3"/>
      <c r="B39" s="3" t="s">
        <v>2007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71.100141299780006</v>
      </c>
      <c r="K39" s="20">
        <v>71.100141299780006</v>
      </c>
      <c r="L39" s="78"/>
      <c r="M39" s="19">
        <f t="shared" si="0"/>
        <v>-71.100141299780006</v>
      </c>
      <c r="N39" s="177"/>
      <c r="O39" s="3"/>
      <c r="P39" s="3" t="s">
        <v>2007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35.621170791170002</v>
      </c>
      <c r="Y39" s="92">
        <v>35.621170791170002</v>
      </c>
    </row>
    <row r="40" spans="1:25" ht="21" x14ac:dyDescent="0.35">
      <c r="A40" s="3"/>
      <c r="B40" s="3" t="s">
        <v>2008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247.64985870025998</v>
      </c>
      <c r="K40" s="20">
        <v>247.64985870025998</v>
      </c>
      <c r="L40" s="78"/>
      <c r="M40" s="19">
        <f t="shared" si="0"/>
        <v>-247.64985870025998</v>
      </c>
      <c r="N40" s="177"/>
      <c r="O40" s="3"/>
      <c r="P40" s="3" t="s">
        <v>2008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124.07257920882699</v>
      </c>
      <c r="Y40" s="92">
        <v>124.07257920882699</v>
      </c>
    </row>
    <row r="41" spans="1:25" ht="21" x14ac:dyDescent="0.35">
      <c r="A41" s="3" t="s">
        <v>2009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1116.4777803434799</v>
      </c>
      <c r="K41" s="20">
        <v>1116.4777803434799</v>
      </c>
      <c r="L41" s="78">
        <v>5280</v>
      </c>
      <c r="M41" s="19">
        <f t="shared" si="0"/>
        <v>4163.5222196565201</v>
      </c>
      <c r="N41" s="177"/>
      <c r="O41" s="3" t="s">
        <v>2009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559.35536795205712</v>
      </c>
      <c r="Y41" s="92">
        <v>559.35536795205712</v>
      </c>
    </row>
    <row r="42" spans="1:25" ht="21" x14ac:dyDescent="0.35">
      <c r="A42" s="3" t="s">
        <v>2010</v>
      </c>
      <c r="B42" s="3" t="s">
        <v>2011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106.0992353266</v>
      </c>
      <c r="I42" s="4">
        <v>0</v>
      </c>
      <c r="J42" s="4">
        <v>0</v>
      </c>
      <c r="K42" s="20">
        <v>106.0992353266</v>
      </c>
      <c r="L42" s="78"/>
      <c r="M42" s="19">
        <f t="shared" si="0"/>
        <v>-106.0992353266</v>
      </c>
      <c r="N42" s="177"/>
      <c r="O42" s="3" t="s">
        <v>2010</v>
      </c>
      <c r="P42" s="3" t="s">
        <v>2011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53.155716898599998</v>
      </c>
      <c r="W42" s="4">
        <v>0</v>
      </c>
      <c r="X42" s="4">
        <v>0</v>
      </c>
      <c r="Y42" s="92">
        <v>53.155716898599998</v>
      </c>
    </row>
    <row r="43" spans="1:25" ht="21" x14ac:dyDescent="0.35">
      <c r="A43" s="3" t="s">
        <v>2012</v>
      </c>
      <c r="B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106.0992353266</v>
      </c>
      <c r="I43" s="4">
        <v>0</v>
      </c>
      <c r="J43" s="4">
        <v>0</v>
      </c>
      <c r="K43" s="20">
        <v>106.0992353266</v>
      </c>
      <c r="L43" s="78">
        <v>17020</v>
      </c>
      <c r="M43" s="19">
        <f t="shared" si="0"/>
        <v>16913.900764673399</v>
      </c>
      <c r="N43" s="177"/>
      <c r="O43" s="3" t="s">
        <v>2012</v>
      </c>
      <c r="P43" s="3"/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53.155716898599998</v>
      </c>
      <c r="W43" s="4">
        <v>0</v>
      </c>
      <c r="X43" s="4">
        <v>0</v>
      </c>
      <c r="Y43" s="92">
        <v>53.155716898599998</v>
      </c>
    </row>
    <row r="44" spans="1:25" ht="21" x14ac:dyDescent="0.35">
      <c r="A44" s="3" t="s">
        <v>2013</v>
      </c>
      <c r="B44" s="3" t="s">
        <v>2014</v>
      </c>
      <c r="C44" s="4">
        <v>0</v>
      </c>
      <c r="D44" s="4">
        <v>0</v>
      </c>
      <c r="E44" s="4">
        <v>0</v>
      </c>
      <c r="F44" s="4">
        <v>977.27348416399991</v>
      </c>
      <c r="G44" s="4">
        <v>0</v>
      </c>
      <c r="H44" s="4">
        <v>0</v>
      </c>
      <c r="I44" s="4">
        <v>577.23514286215993</v>
      </c>
      <c r="J44" s="4">
        <v>1813.4772655430002</v>
      </c>
      <c r="K44" s="20">
        <v>3367.9858925691601</v>
      </c>
      <c r="L44" s="78"/>
      <c r="M44" s="19">
        <f t="shared" si="0"/>
        <v>-3367.9858925691601</v>
      </c>
      <c r="N44" s="177"/>
      <c r="O44" s="3" t="s">
        <v>2013</v>
      </c>
      <c r="P44" s="3" t="s">
        <v>2014</v>
      </c>
      <c r="Q44" s="4">
        <v>0</v>
      </c>
      <c r="R44" s="4">
        <v>0</v>
      </c>
      <c r="S44" s="4">
        <v>0</v>
      </c>
      <c r="T44" s="4">
        <v>489.61401556599998</v>
      </c>
      <c r="U44" s="4">
        <v>0</v>
      </c>
      <c r="V44" s="4">
        <v>0</v>
      </c>
      <c r="W44" s="4">
        <v>289.19480657382996</v>
      </c>
      <c r="X44" s="4">
        <v>908.55211003700015</v>
      </c>
      <c r="Y44" s="92">
        <v>1687.3609321768301</v>
      </c>
    </row>
    <row r="45" spans="1:25" ht="21" x14ac:dyDescent="0.35">
      <c r="A45" s="3"/>
      <c r="B45" s="3" t="s">
        <v>2015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19.6875</v>
      </c>
      <c r="I45" s="4">
        <v>1179.6289470558199</v>
      </c>
      <c r="J45" s="4">
        <v>1110.2565183402</v>
      </c>
      <c r="K45" s="20">
        <v>2309.5729653960198</v>
      </c>
      <c r="L45" s="78"/>
      <c r="M45" s="19">
        <f t="shared" si="0"/>
        <v>-2309.5729653960198</v>
      </c>
      <c r="N45" s="177"/>
      <c r="O45" s="3"/>
      <c r="P45" s="3" t="s">
        <v>2015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9.8634374999999999</v>
      </c>
      <c r="W45" s="4">
        <v>590.99410247499998</v>
      </c>
      <c r="X45" s="4">
        <v>556.23851568845998</v>
      </c>
      <c r="Y45" s="92">
        <v>1157.09605566346</v>
      </c>
    </row>
    <row r="46" spans="1:25" ht="21" x14ac:dyDescent="0.35">
      <c r="A46" s="3"/>
      <c r="B46" s="3" t="s">
        <v>2016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1054.1528885339999</v>
      </c>
      <c r="J46" s="4">
        <v>2434.0557455505</v>
      </c>
      <c r="K46" s="20">
        <v>3488.2086340844999</v>
      </c>
      <c r="L46" s="78"/>
      <c r="M46" s="19">
        <f t="shared" si="0"/>
        <v>-3488.2086340844999</v>
      </c>
      <c r="N46" s="177"/>
      <c r="O46" s="3"/>
      <c r="P46" s="3" t="s">
        <v>2016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528.13059715550003</v>
      </c>
      <c r="X46" s="4">
        <v>1219.4619285210099</v>
      </c>
      <c r="Y46" s="92">
        <v>1747.5925256765099</v>
      </c>
    </row>
    <row r="47" spans="1:25" ht="21" x14ac:dyDescent="0.35">
      <c r="A47" s="3"/>
      <c r="B47" s="3" t="s">
        <v>2013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384.71727827673004</v>
      </c>
      <c r="J47" s="4">
        <v>1474.7596665113799</v>
      </c>
      <c r="K47" s="20">
        <v>1859.4769447881099</v>
      </c>
      <c r="L47" s="78"/>
      <c r="M47" s="19">
        <f t="shared" si="0"/>
        <v>-1859.4769447881099</v>
      </c>
      <c r="N47" s="177"/>
      <c r="O47" s="3"/>
      <c r="P47" s="3" t="s">
        <v>2013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192.74335641670001</v>
      </c>
      <c r="X47" s="4">
        <v>738.85459292130599</v>
      </c>
      <c r="Y47" s="92">
        <v>931.59794933800595</v>
      </c>
    </row>
    <row r="48" spans="1:25" ht="21" x14ac:dyDescent="0.35">
      <c r="A48" s="3"/>
      <c r="B48" s="3" t="s">
        <v>2017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556.12755486577998</v>
      </c>
      <c r="J48" s="4">
        <v>1924.90182767744</v>
      </c>
      <c r="K48" s="20">
        <v>2481.02938254322</v>
      </c>
      <c r="L48" s="78"/>
      <c r="M48" s="19">
        <f t="shared" si="0"/>
        <v>-2481.02938254322</v>
      </c>
      <c r="N48" s="177"/>
      <c r="O48" s="3"/>
      <c r="P48" s="3" t="s">
        <v>2017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278.61990498776004</v>
      </c>
      <c r="X48" s="4">
        <v>964.37581566683798</v>
      </c>
      <c r="Y48" s="92">
        <v>1242.995720654598</v>
      </c>
    </row>
    <row r="49" spans="1:25" ht="21" x14ac:dyDescent="0.35">
      <c r="A49" s="3"/>
      <c r="B49" s="3" t="s">
        <v>2018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273.83399263960001</v>
      </c>
      <c r="I49" s="4">
        <v>30.5811457814</v>
      </c>
      <c r="J49" s="4">
        <v>2674.0670459334697</v>
      </c>
      <c r="K49" s="20">
        <v>2978.4821843544696</v>
      </c>
      <c r="L49" s="78"/>
      <c r="M49" s="19">
        <f t="shared" si="0"/>
        <v>-2978.4821843544696</v>
      </c>
      <c r="N49" s="177"/>
      <c r="O49" s="3"/>
      <c r="P49" s="3" t="s">
        <v>2018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137.1908303125</v>
      </c>
      <c r="W49" s="4">
        <v>15.321154036499999</v>
      </c>
      <c r="X49" s="4">
        <v>1339.7075900131299</v>
      </c>
      <c r="Y49" s="92">
        <v>1492.2195743621298</v>
      </c>
    </row>
    <row r="50" spans="1:25" ht="21" x14ac:dyDescent="0.35">
      <c r="A50" s="3"/>
      <c r="B50" s="3" t="s">
        <v>2019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318.74208139986001</v>
      </c>
      <c r="J50" s="4">
        <v>1824.2207142626301</v>
      </c>
      <c r="K50" s="20">
        <v>2142.96279566249</v>
      </c>
      <c r="L50" s="78"/>
      <c r="M50" s="19">
        <f t="shared" si="0"/>
        <v>-2142.96279566249</v>
      </c>
      <c r="N50" s="177"/>
      <c r="O50" s="3"/>
      <c r="P50" s="3" t="s">
        <v>2019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159.68978278138002</v>
      </c>
      <c r="X50" s="4">
        <v>913.93457784524105</v>
      </c>
      <c r="Y50" s="92">
        <v>1073.6243606266212</v>
      </c>
    </row>
    <row r="51" spans="1:25" ht="21" x14ac:dyDescent="0.35">
      <c r="A51" s="3"/>
      <c r="B51" s="3" t="s">
        <v>1004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706.25</v>
      </c>
      <c r="J51" s="4">
        <v>37.712291341189996</v>
      </c>
      <c r="K51" s="20">
        <v>743.96229134118994</v>
      </c>
      <c r="L51" s="78"/>
      <c r="M51" s="19">
        <f t="shared" si="0"/>
        <v>-743.96229134118994</v>
      </c>
      <c r="N51" s="177"/>
      <c r="O51" s="3"/>
      <c r="P51" s="3" t="s">
        <v>1004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353.83124999999995</v>
      </c>
      <c r="X51" s="4">
        <v>18.893857961948001</v>
      </c>
      <c r="Y51" s="92">
        <v>372.72510796194797</v>
      </c>
    </row>
    <row r="52" spans="1:25" ht="21" x14ac:dyDescent="0.35">
      <c r="A52" s="3"/>
      <c r="B52" s="3" t="s">
        <v>2020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231.25</v>
      </c>
      <c r="J52" s="4">
        <v>2199.8366138000001</v>
      </c>
      <c r="K52" s="20">
        <v>2431.0866138000001</v>
      </c>
      <c r="L52" s="78"/>
      <c r="M52" s="19">
        <f t="shared" si="0"/>
        <v>-2431.0866138000001</v>
      </c>
      <c r="N52" s="177"/>
      <c r="O52" s="3"/>
      <c r="P52" s="3" t="s">
        <v>2020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115.85624999999999</v>
      </c>
      <c r="X52" s="4">
        <v>1102.11814351</v>
      </c>
      <c r="Y52" s="92">
        <v>1217.97439351</v>
      </c>
    </row>
    <row r="53" spans="1:25" ht="21" x14ac:dyDescent="0.35">
      <c r="A53" s="3" t="s">
        <v>2021</v>
      </c>
      <c r="B53" s="3"/>
      <c r="C53" s="4">
        <v>0</v>
      </c>
      <c r="D53" s="4">
        <v>0</v>
      </c>
      <c r="E53" s="4">
        <v>0</v>
      </c>
      <c r="F53" s="4">
        <v>977.27348416399991</v>
      </c>
      <c r="G53" s="4">
        <v>0</v>
      </c>
      <c r="H53" s="4">
        <v>293.52149263960001</v>
      </c>
      <c r="I53" s="4">
        <v>5038.6850387757504</v>
      </c>
      <c r="J53" s="4">
        <v>15493.28768895981</v>
      </c>
      <c r="K53" s="20">
        <v>21802.767704539161</v>
      </c>
      <c r="L53" s="78">
        <v>15640</v>
      </c>
      <c r="M53" s="19">
        <f t="shared" si="0"/>
        <v>-6162.7677045391611</v>
      </c>
      <c r="N53" s="177"/>
      <c r="O53" s="3" t="s">
        <v>2021</v>
      </c>
      <c r="P53" s="3"/>
      <c r="Q53" s="4">
        <v>0</v>
      </c>
      <c r="R53" s="4">
        <v>0</v>
      </c>
      <c r="S53" s="4">
        <v>0</v>
      </c>
      <c r="T53" s="4">
        <v>489.61401556599998</v>
      </c>
      <c r="U53" s="4">
        <v>0</v>
      </c>
      <c r="V53" s="4">
        <v>147.0542678125</v>
      </c>
      <c r="W53" s="4">
        <v>2524.3812044266697</v>
      </c>
      <c r="X53" s="4">
        <v>7762.1371321649322</v>
      </c>
      <c r="Y53" s="92">
        <v>10923.186619970102</v>
      </c>
    </row>
    <row r="54" spans="1:25" ht="21" x14ac:dyDescent="0.35">
      <c r="A54" s="3" t="s">
        <v>2022</v>
      </c>
      <c r="B54" s="3" t="s">
        <v>2023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141.3965918088</v>
      </c>
      <c r="I54" s="4">
        <v>897.43994117649993</v>
      </c>
      <c r="J54" s="4">
        <v>794.20052889423994</v>
      </c>
      <c r="K54" s="20">
        <v>1833.03706187954</v>
      </c>
      <c r="L54" s="78"/>
      <c r="M54" s="19">
        <f t="shared" si="0"/>
        <v>-1833.03706187954</v>
      </c>
      <c r="N54" s="177"/>
      <c r="O54" s="3" t="s">
        <v>2022</v>
      </c>
      <c r="P54" s="3" t="s">
        <v>2023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70.839692496200001</v>
      </c>
      <c r="W54" s="4">
        <v>449.61741052910003</v>
      </c>
      <c r="X54" s="4">
        <v>397.89446497703807</v>
      </c>
      <c r="Y54" s="92">
        <v>918.35156800233813</v>
      </c>
    </row>
    <row r="55" spans="1:25" ht="21" x14ac:dyDescent="0.35">
      <c r="A55" s="3"/>
      <c r="B55" s="3" t="s">
        <v>2024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246.30675249999999</v>
      </c>
      <c r="J55" s="4">
        <v>1043.6674735129002</v>
      </c>
      <c r="K55" s="20">
        <v>1289.9742260129001</v>
      </c>
      <c r="L55" s="78"/>
      <c r="M55" s="19">
        <f t="shared" si="0"/>
        <v>-1289.9742260129001</v>
      </c>
      <c r="N55" s="177"/>
      <c r="O55" s="3"/>
      <c r="P55" s="3" t="s">
        <v>2024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123.39968300300001</v>
      </c>
      <c r="X55" s="4">
        <v>522.87740423015998</v>
      </c>
      <c r="Y55" s="92">
        <v>646.27708723316005</v>
      </c>
    </row>
    <row r="56" spans="1:25" ht="21" x14ac:dyDescent="0.35">
      <c r="A56" s="3"/>
      <c r="B56" s="3" t="s">
        <v>2025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1020.91463442834</v>
      </c>
      <c r="K56" s="20">
        <v>1020.91463442834</v>
      </c>
      <c r="L56" s="78"/>
      <c r="M56" s="19">
        <f t="shared" si="0"/>
        <v>-1020.91463442834</v>
      </c>
      <c r="N56" s="177"/>
      <c r="O56" s="3"/>
      <c r="P56" s="3" t="s">
        <v>2025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511.47823184883009</v>
      </c>
      <c r="Y56" s="92">
        <v>511.47823184883009</v>
      </c>
    </row>
    <row r="57" spans="1:25" ht="21" x14ac:dyDescent="0.35">
      <c r="A57" s="3"/>
      <c r="B57" s="3" t="s">
        <v>2026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1660.55839821</v>
      </c>
      <c r="K57" s="20">
        <v>1660.55839821</v>
      </c>
      <c r="L57" s="78"/>
      <c r="M57" s="19">
        <f t="shared" si="0"/>
        <v>-1660.55839821</v>
      </c>
      <c r="N57" s="177"/>
      <c r="O57" s="3"/>
      <c r="P57" s="3" t="s">
        <v>2026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831.93975750300001</v>
      </c>
      <c r="Y57" s="92">
        <v>831.93975750300001</v>
      </c>
    </row>
    <row r="58" spans="1:25" ht="21" x14ac:dyDescent="0.35">
      <c r="A58" s="3"/>
      <c r="B58" s="3" t="s">
        <v>2027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82.614345458900004</v>
      </c>
      <c r="I58" s="4">
        <v>125</v>
      </c>
      <c r="J58" s="4">
        <v>2279.94501964457</v>
      </c>
      <c r="K58" s="20">
        <v>2487.5593651034701</v>
      </c>
      <c r="L58" s="78"/>
      <c r="M58" s="19">
        <f t="shared" si="0"/>
        <v>-2487.5593651034701</v>
      </c>
      <c r="N58" s="177"/>
      <c r="O58" s="3"/>
      <c r="P58" s="3" t="s">
        <v>2027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41.389787075000001</v>
      </c>
      <c r="W58" s="4">
        <v>62.625</v>
      </c>
      <c r="X58" s="4">
        <v>1142.2524548414999</v>
      </c>
      <c r="Y58" s="92">
        <v>1246.2672419164999</v>
      </c>
    </row>
    <row r="59" spans="1:25" ht="21" x14ac:dyDescent="0.35">
      <c r="A59" s="3"/>
      <c r="B59" s="3" t="s">
        <v>2028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69.168104852780004</v>
      </c>
      <c r="I59" s="4">
        <v>0</v>
      </c>
      <c r="J59" s="4">
        <v>1413.4305173432501</v>
      </c>
      <c r="K59" s="20">
        <v>1482.5986221960302</v>
      </c>
      <c r="L59" s="78"/>
      <c r="M59" s="19">
        <f t="shared" si="0"/>
        <v>-1482.5986221960302</v>
      </c>
      <c r="N59" s="177"/>
      <c r="O59" s="3"/>
      <c r="P59" s="3" t="s">
        <v>2028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34.653220531290003</v>
      </c>
      <c r="W59" s="4">
        <v>0</v>
      </c>
      <c r="X59" s="4">
        <v>708.12868918986999</v>
      </c>
      <c r="Y59" s="92">
        <v>742.78190972115999</v>
      </c>
    </row>
    <row r="60" spans="1:25" ht="21" x14ac:dyDescent="0.35">
      <c r="A60" s="3" t="s">
        <v>2029</v>
      </c>
      <c r="B60" s="3"/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293.17904212048001</v>
      </c>
      <c r="I60" s="4">
        <v>1268.7466936764999</v>
      </c>
      <c r="J60" s="4">
        <v>8212.7165720332996</v>
      </c>
      <c r="K60" s="20">
        <v>9774.6423078302796</v>
      </c>
      <c r="L60" s="78">
        <v>10600</v>
      </c>
      <c r="M60" s="19">
        <f t="shared" si="0"/>
        <v>825.35769216972039</v>
      </c>
      <c r="N60" s="177"/>
      <c r="O60" s="3" t="s">
        <v>2029</v>
      </c>
      <c r="P60" s="3"/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146.88270010248999</v>
      </c>
      <c r="W60" s="4">
        <v>635.64209353210003</v>
      </c>
      <c r="X60" s="4">
        <v>4114.5710025903982</v>
      </c>
      <c r="Y60" s="92">
        <v>4897.0957962249886</v>
      </c>
    </row>
    <row r="61" spans="1:25" ht="21" x14ac:dyDescent="0.35">
      <c r="A61" s="3" t="s">
        <v>2030</v>
      </c>
      <c r="B61" s="3" t="s">
        <v>2031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816.19324749999998</v>
      </c>
      <c r="J61" s="4">
        <v>1585.5888001595399</v>
      </c>
      <c r="K61" s="20">
        <v>2401.7820476595398</v>
      </c>
      <c r="L61" s="78"/>
      <c r="M61" s="19">
        <f t="shared" si="0"/>
        <v>-2401.7820476595398</v>
      </c>
      <c r="N61" s="177"/>
      <c r="O61" s="3" t="s">
        <v>2030</v>
      </c>
      <c r="P61" s="3" t="s">
        <v>2031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408.91281699799998</v>
      </c>
      <c r="X61" s="4">
        <v>794.37998888028608</v>
      </c>
      <c r="Y61" s="92">
        <v>1203.2928058782861</v>
      </c>
    </row>
    <row r="62" spans="1:25" ht="21" x14ac:dyDescent="0.35">
      <c r="A62" s="3"/>
      <c r="B62" s="3" t="s">
        <v>2032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824.1422747913</v>
      </c>
      <c r="I62" s="4">
        <v>0</v>
      </c>
      <c r="J62" s="4">
        <v>1818.69540184365</v>
      </c>
      <c r="K62" s="20">
        <v>2642.8376766349502</v>
      </c>
      <c r="L62" s="78"/>
      <c r="M62" s="19">
        <f t="shared" si="0"/>
        <v>-2642.8376766349502</v>
      </c>
      <c r="N62" s="177"/>
      <c r="O62" s="3"/>
      <c r="P62" s="3" t="s">
        <v>2032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412.89527967025003</v>
      </c>
      <c r="W62" s="4">
        <v>0</v>
      </c>
      <c r="X62" s="4">
        <v>911.16639632408396</v>
      </c>
      <c r="Y62" s="92">
        <v>1324.0616759943341</v>
      </c>
    </row>
    <row r="63" spans="1:25" ht="21" x14ac:dyDescent="0.35">
      <c r="A63" s="3"/>
      <c r="B63" s="3" t="s">
        <v>2033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56.25</v>
      </c>
      <c r="J63" s="4">
        <v>1842.38528771705</v>
      </c>
      <c r="K63" s="20">
        <v>1898.63528771705</v>
      </c>
      <c r="L63" s="78"/>
      <c r="M63" s="19">
        <f t="shared" si="0"/>
        <v>-1898.63528771705</v>
      </c>
      <c r="N63" s="177"/>
      <c r="O63" s="3"/>
      <c r="P63" s="3" t="s">
        <v>2033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28.181249999999999</v>
      </c>
      <c r="X63" s="4">
        <v>923.03502914668798</v>
      </c>
      <c r="Y63" s="92">
        <v>951.21627914668795</v>
      </c>
    </row>
    <row r="64" spans="1:25" ht="21" x14ac:dyDescent="0.35">
      <c r="A64" s="3"/>
      <c r="B64" s="3" t="s">
        <v>2034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848.70334745190007</v>
      </c>
      <c r="I64" s="4">
        <v>0</v>
      </c>
      <c r="J64" s="4">
        <v>1658.0984413607703</v>
      </c>
      <c r="K64" s="20">
        <v>2506.8017888126706</v>
      </c>
      <c r="L64" s="78"/>
      <c r="M64" s="19">
        <f t="shared" si="0"/>
        <v>-2506.8017888126706</v>
      </c>
      <c r="N64" s="177"/>
      <c r="O64" s="3"/>
      <c r="P64" s="3" t="s">
        <v>2034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425.20037707389997</v>
      </c>
      <c r="W64" s="4">
        <v>0</v>
      </c>
      <c r="X64" s="4">
        <v>830.70731912237204</v>
      </c>
      <c r="Y64" s="92">
        <v>1255.9076961962719</v>
      </c>
    </row>
    <row r="65" spans="1:25" ht="21" x14ac:dyDescent="0.35">
      <c r="A65" s="3"/>
      <c r="B65" s="3" t="s">
        <v>2035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68.75</v>
      </c>
      <c r="J65" s="4">
        <v>2315.5297998353299</v>
      </c>
      <c r="K65" s="20">
        <v>2384.2797998353299</v>
      </c>
      <c r="L65" s="78"/>
      <c r="M65" s="19">
        <f t="shared" si="0"/>
        <v>-2384.2797998353299</v>
      </c>
      <c r="N65" s="177"/>
      <c r="O65" s="3"/>
      <c r="P65" s="3" t="s">
        <v>2035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34.443750000000001</v>
      </c>
      <c r="X65" s="4">
        <v>1160.0804297178699</v>
      </c>
      <c r="Y65" s="92">
        <v>1194.5241797178699</v>
      </c>
    </row>
    <row r="66" spans="1:25" ht="21" x14ac:dyDescent="0.35">
      <c r="A66" s="3"/>
      <c r="B66" s="3" t="s">
        <v>2036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1865.0550883589797</v>
      </c>
      <c r="K66" s="20">
        <v>1865.0550883589797</v>
      </c>
      <c r="L66" s="78"/>
      <c r="M66" s="19">
        <f t="shared" si="0"/>
        <v>-1865.0550883589797</v>
      </c>
      <c r="N66" s="177"/>
      <c r="O66" s="3"/>
      <c r="P66" s="3" t="s">
        <v>2036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934.39259926802993</v>
      </c>
      <c r="Y66" s="92">
        <v>934.39259926802993</v>
      </c>
    </row>
    <row r="67" spans="1:25" ht="21" x14ac:dyDescent="0.35">
      <c r="A67" s="3"/>
      <c r="B67" s="3" t="s">
        <v>2037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71.960123682399995</v>
      </c>
      <c r="I67" s="4">
        <v>0</v>
      </c>
      <c r="J67" s="4">
        <v>3189.4648246554793</v>
      </c>
      <c r="K67" s="20">
        <v>3261.4249483378794</v>
      </c>
      <c r="L67" s="78"/>
      <c r="M67" s="19">
        <f t="shared" si="0"/>
        <v>-3261.4249483378794</v>
      </c>
      <c r="N67" s="177"/>
      <c r="O67" s="3"/>
      <c r="P67" s="3" t="s">
        <v>2037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36.052021964890002</v>
      </c>
      <c r="W67" s="4">
        <v>0</v>
      </c>
      <c r="X67" s="4">
        <v>1597.9218771516644</v>
      </c>
      <c r="Y67" s="92">
        <v>1633.9738991165543</v>
      </c>
    </row>
    <row r="68" spans="1:25" ht="21" x14ac:dyDescent="0.35">
      <c r="A68" s="3"/>
      <c r="B68" s="3" t="s">
        <v>2038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1.38566110979</v>
      </c>
      <c r="I68" s="4">
        <v>0</v>
      </c>
      <c r="J68" s="4">
        <v>13.364534502230001</v>
      </c>
      <c r="K68" s="20">
        <v>14.750195612020001</v>
      </c>
      <c r="L68" s="78"/>
      <c r="M68" s="19">
        <f t="shared" si="0"/>
        <v>-14.750195612020001</v>
      </c>
      <c r="N68" s="177"/>
      <c r="O68" s="3"/>
      <c r="P68" s="3" t="s">
        <v>2038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0.69421621600500005</v>
      </c>
      <c r="W68" s="4">
        <v>0</v>
      </c>
      <c r="X68" s="4">
        <v>6.695631785622</v>
      </c>
      <c r="Y68" s="92">
        <v>7.3898480016269996</v>
      </c>
    </row>
    <row r="69" spans="1:25" ht="21" x14ac:dyDescent="0.35">
      <c r="A69" s="3" t="s">
        <v>2039</v>
      </c>
      <c r="B69" s="3"/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1746.1914070353901</v>
      </c>
      <c r="I69" s="4">
        <v>941.19324749999998</v>
      </c>
      <c r="J69" s="4">
        <v>14288.18217843303</v>
      </c>
      <c r="K69" s="20">
        <v>16975.566832968423</v>
      </c>
      <c r="L69" s="78">
        <v>21000</v>
      </c>
      <c r="M69" s="19">
        <f t="shared" si="0"/>
        <v>4024.4331670315769</v>
      </c>
      <c r="N69" s="177"/>
      <c r="O69" s="3" t="s">
        <v>2039</v>
      </c>
      <c r="P69" s="3"/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874.84189492504504</v>
      </c>
      <c r="W69" s="4">
        <v>471.53781699799998</v>
      </c>
      <c r="X69" s="4">
        <v>7158.3792713966159</v>
      </c>
      <c r="Y69" s="92">
        <v>8504.7589833196616</v>
      </c>
    </row>
    <row r="70" spans="1:25" ht="21" x14ac:dyDescent="0.35">
      <c r="A70" s="3" t="s">
        <v>2040</v>
      </c>
      <c r="B70" s="3" t="s">
        <v>2041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193.08283246569999</v>
      </c>
      <c r="I70" s="4">
        <v>813.44870024090005</v>
      </c>
      <c r="J70" s="4">
        <v>1855.3743637849798</v>
      </c>
      <c r="K70" s="20">
        <v>2861.9058964915798</v>
      </c>
      <c r="L70" s="78"/>
      <c r="M70" s="19">
        <f t="shared" si="0"/>
        <v>-2861.9058964915798</v>
      </c>
      <c r="N70" s="177"/>
      <c r="O70" s="3" t="s">
        <v>2040</v>
      </c>
      <c r="P70" s="3" t="s">
        <v>2041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96.734499065400001</v>
      </c>
      <c r="W70" s="4">
        <v>407.53779882020996</v>
      </c>
      <c r="X70" s="4">
        <v>929.54255625665303</v>
      </c>
      <c r="Y70" s="92">
        <v>1433.8148541422629</v>
      </c>
    </row>
    <row r="71" spans="1:25" ht="21" x14ac:dyDescent="0.35">
      <c r="A71" s="3"/>
      <c r="B71" s="3" t="s">
        <v>2042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843.75</v>
      </c>
      <c r="K71" s="20">
        <v>843.75</v>
      </c>
      <c r="L71" s="78"/>
      <c r="M71" s="19">
        <f t="shared" si="0"/>
        <v>-843.75</v>
      </c>
      <c r="N71" s="177"/>
      <c r="O71" s="3"/>
      <c r="P71" s="3" t="s">
        <v>2042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422.71875000000006</v>
      </c>
      <c r="Y71" s="92">
        <v>422.71875000000006</v>
      </c>
    </row>
    <row r="72" spans="1:25" ht="21" x14ac:dyDescent="0.35">
      <c r="A72" s="3"/>
      <c r="B72" s="3" t="s">
        <v>2043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796.69730472689002</v>
      </c>
      <c r="K72" s="20">
        <v>796.69730472689002</v>
      </c>
      <c r="L72" s="78"/>
      <c r="M72" s="19">
        <f t="shared" si="0"/>
        <v>-796.69730472689002</v>
      </c>
      <c r="N72" s="177"/>
      <c r="O72" s="3"/>
      <c r="P72" s="3" t="s">
        <v>2043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399.14534966818007</v>
      </c>
      <c r="Y72" s="92">
        <v>399.14534966818007</v>
      </c>
    </row>
    <row r="73" spans="1:25" ht="21" x14ac:dyDescent="0.35">
      <c r="A73" s="3"/>
      <c r="B73" s="3" t="s">
        <v>1990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387.5</v>
      </c>
      <c r="J73" s="4">
        <v>1825.15590274545</v>
      </c>
      <c r="K73" s="20">
        <v>2212.65590274545</v>
      </c>
      <c r="L73" s="78"/>
      <c r="M73" s="19">
        <f t="shared" si="0"/>
        <v>-2212.65590274545</v>
      </c>
      <c r="N73" s="177"/>
      <c r="O73" s="3"/>
      <c r="P73" s="3" t="s">
        <v>1990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194.13749999999999</v>
      </c>
      <c r="X73" s="4">
        <v>914.40310727589031</v>
      </c>
      <c r="Y73" s="92">
        <v>1108.5406072758904</v>
      </c>
    </row>
    <row r="74" spans="1:25" ht="21" x14ac:dyDescent="0.35">
      <c r="A74" s="3"/>
      <c r="B74" s="3" t="s">
        <v>2044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406.25</v>
      </c>
      <c r="K74" s="20">
        <v>406.25</v>
      </c>
      <c r="L74" s="78"/>
      <c r="M74" s="19">
        <f t="shared" si="0"/>
        <v>-406.25</v>
      </c>
      <c r="N74" s="177"/>
      <c r="O74" s="3"/>
      <c r="P74" s="3" t="s">
        <v>2044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203.53125</v>
      </c>
      <c r="Y74" s="92">
        <v>203.53125</v>
      </c>
    </row>
    <row r="75" spans="1:25" ht="21" x14ac:dyDescent="0.35">
      <c r="A75" s="3"/>
      <c r="B75" s="3" t="s">
        <v>2045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1087.3219427114</v>
      </c>
      <c r="K75" s="20">
        <v>1087.3219427114</v>
      </c>
      <c r="L75" s="78"/>
      <c r="M75" s="19">
        <f t="shared" si="0"/>
        <v>-1087.3219427114</v>
      </c>
      <c r="N75" s="177"/>
      <c r="O75" s="3"/>
      <c r="P75" s="3" t="s">
        <v>2045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544.74829329880004</v>
      </c>
      <c r="Y75" s="92">
        <v>544.74829329880004</v>
      </c>
    </row>
    <row r="76" spans="1:25" ht="21" x14ac:dyDescent="0.35">
      <c r="A76" s="3"/>
      <c r="B76" s="3" t="s">
        <v>2046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168.17394686600002</v>
      </c>
      <c r="I76" s="4">
        <v>31.25</v>
      </c>
      <c r="J76" s="4">
        <v>586.67514671914</v>
      </c>
      <c r="K76" s="20">
        <v>786.09909358514005</v>
      </c>
      <c r="L76" s="78"/>
      <c r="M76" s="19">
        <f t="shared" ref="M76:M95" si="1">SUM(L76-K76)</f>
        <v>-786.09909358514005</v>
      </c>
      <c r="N76" s="177"/>
      <c r="O76" s="3"/>
      <c r="P76" s="3" t="s">
        <v>2046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84.255147379860006</v>
      </c>
      <c r="W76" s="4">
        <v>15.65625</v>
      </c>
      <c r="X76" s="4">
        <v>293.92424850595</v>
      </c>
      <c r="Y76" s="92">
        <v>393.83564588580998</v>
      </c>
    </row>
    <row r="77" spans="1:25" ht="21" x14ac:dyDescent="0.35">
      <c r="A77" s="3"/>
      <c r="B77" s="3" t="s">
        <v>2047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895.2703060642001</v>
      </c>
      <c r="J77" s="4">
        <v>600.00172497146002</v>
      </c>
      <c r="K77" s="20">
        <v>1495.2720310356601</v>
      </c>
      <c r="L77" s="78"/>
      <c r="M77" s="19">
        <f t="shared" si="1"/>
        <v>-1495.2720310356601</v>
      </c>
      <c r="N77" s="177"/>
      <c r="O77" s="3"/>
      <c r="P77" s="3" t="s">
        <v>2047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448.53042333769997</v>
      </c>
      <c r="X77" s="4">
        <v>300.60086421060004</v>
      </c>
      <c r="Y77" s="92">
        <v>749.13128754829995</v>
      </c>
    </row>
    <row r="78" spans="1:25" ht="21" x14ac:dyDescent="0.35">
      <c r="A78" s="3"/>
      <c r="B78" s="3" t="s">
        <v>1164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36.78211297248</v>
      </c>
      <c r="J78" s="4">
        <v>564.18332689201986</v>
      </c>
      <c r="K78" s="20">
        <v>600.9654398644999</v>
      </c>
      <c r="L78" s="78"/>
      <c r="M78" s="19">
        <f t="shared" si="1"/>
        <v>-600.9654398644999</v>
      </c>
      <c r="N78" s="177"/>
      <c r="O78" s="3"/>
      <c r="P78" s="3" t="s">
        <v>1164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18.427838599209998</v>
      </c>
      <c r="X78" s="4">
        <v>282.65584677334499</v>
      </c>
      <c r="Y78" s="92">
        <v>301.08368537255501</v>
      </c>
    </row>
    <row r="79" spans="1:25" ht="21" x14ac:dyDescent="0.35">
      <c r="A79" s="3"/>
      <c r="B79" s="3" t="s">
        <v>2048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1.7784100626099999</v>
      </c>
      <c r="K79" s="20">
        <v>1.7784100626099999</v>
      </c>
      <c r="L79" s="78"/>
      <c r="M79" s="19">
        <f t="shared" si="1"/>
        <v>-1.7784100626099999</v>
      </c>
      <c r="N79" s="177"/>
      <c r="O79" s="3"/>
      <c r="P79" s="3" t="s">
        <v>2048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0.89098344136800001</v>
      </c>
      <c r="Y79" s="92">
        <v>0.89098344136800001</v>
      </c>
    </row>
    <row r="80" spans="1:25" ht="21" x14ac:dyDescent="0.35">
      <c r="A80" s="3"/>
      <c r="B80" s="3" t="s">
        <v>2049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1307.6196666981</v>
      </c>
      <c r="K80" s="20">
        <v>1307.6196666981</v>
      </c>
      <c r="L80" s="78"/>
      <c r="M80" s="19">
        <f t="shared" si="1"/>
        <v>-1307.6196666981</v>
      </c>
      <c r="N80" s="177"/>
      <c r="O80" s="3"/>
      <c r="P80" s="3" t="s">
        <v>2049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655.1174530159002</v>
      </c>
      <c r="Y80" s="92">
        <v>655.1174530159002</v>
      </c>
    </row>
    <row r="81" spans="1:25" ht="21" x14ac:dyDescent="0.35">
      <c r="A81" s="3"/>
      <c r="B81" s="3" t="s">
        <v>2050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706.46544982435012</v>
      </c>
      <c r="K81" s="20">
        <v>706.46544982435012</v>
      </c>
      <c r="L81" s="78"/>
      <c r="M81" s="19">
        <f t="shared" si="1"/>
        <v>-706.46544982435012</v>
      </c>
      <c r="N81" s="177"/>
      <c r="O81" s="3"/>
      <c r="P81" s="3" t="s">
        <v>2050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353.93919036201009</v>
      </c>
      <c r="Y81" s="92">
        <v>353.93919036201009</v>
      </c>
    </row>
    <row r="82" spans="1:25" ht="21" x14ac:dyDescent="0.35">
      <c r="A82" s="3" t="s">
        <v>2051</v>
      </c>
      <c r="B82" s="3"/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361.25677933170005</v>
      </c>
      <c r="I82" s="4">
        <v>2164.2511192775801</v>
      </c>
      <c r="J82" s="4">
        <v>10581.273239136399</v>
      </c>
      <c r="K82" s="20">
        <v>13106.78113774568</v>
      </c>
      <c r="L82" s="78">
        <v>25930</v>
      </c>
      <c r="M82" s="19">
        <f t="shared" si="1"/>
        <v>12823.21886225432</v>
      </c>
      <c r="N82" s="177"/>
      <c r="O82" s="3" t="s">
        <v>2051</v>
      </c>
      <c r="P82" s="3"/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180.98964644526001</v>
      </c>
      <c r="W82" s="4">
        <v>1084.2898107571198</v>
      </c>
      <c r="X82" s="4">
        <v>5301.2178928086969</v>
      </c>
      <c r="Y82" s="92">
        <v>6566.4973500110764</v>
      </c>
    </row>
    <row r="83" spans="1:25" ht="21" x14ac:dyDescent="0.35">
      <c r="A83" s="3" t="s">
        <v>1056</v>
      </c>
      <c r="B83" s="3" t="s">
        <v>2052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869.4414944883199</v>
      </c>
      <c r="K83" s="20">
        <v>869.4414944883199</v>
      </c>
      <c r="L83" s="78"/>
      <c r="M83" s="19">
        <f t="shared" si="1"/>
        <v>-869.4414944883199</v>
      </c>
      <c r="N83" s="177"/>
      <c r="O83" s="3" t="s">
        <v>1056</v>
      </c>
      <c r="P83" s="3" t="s">
        <v>2052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435.59018873835998</v>
      </c>
      <c r="Y83" s="92">
        <v>435.59018873835998</v>
      </c>
    </row>
    <row r="84" spans="1:25" ht="21" x14ac:dyDescent="0.35">
      <c r="A84" s="3"/>
      <c r="B84" s="3" t="s">
        <v>2053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1855.4261844590001</v>
      </c>
      <c r="K84" s="20">
        <v>1855.4261844590001</v>
      </c>
      <c r="L84" s="78"/>
      <c r="M84" s="19">
        <f t="shared" si="1"/>
        <v>-1855.4261844590001</v>
      </c>
      <c r="N84" s="177"/>
      <c r="O84" s="3"/>
      <c r="P84" s="3" t="s">
        <v>2053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929.56851841389994</v>
      </c>
      <c r="Y84" s="92">
        <v>929.56851841389994</v>
      </c>
    </row>
    <row r="85" spans="1:25" ht="21" x14ac:dyDescent="0.35">
      <c r="A85" s="3"/>
      <c r="B85" s="3" t="s">
        <v>2054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1192.60556463425</v>
      </c>
      <c r="K85" s="20">
        <v>1192.60556463425</v>
      </c>
      <c r="L85" s="78"/>
      <c r="M85" s="19">
        <f t="shared" si="1"/>
        <v>-1192.60556463425</v>
      </c>
      <c r="N85" s="177"/>
      <c r="O85" s="3"/>
      <c r="P85" s="3" t="s">
        <v>2054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597.49538788195002</v>
      </c>
      <c r="Y85" s="92">
        <v>597.49538788195002</v>
      </c>
    </row>
    <row r="86" spans="1:25" ht="21" x14ac:dyDescent="0.35">
      <c r="A86" s="3" t="s">
        <v>2055</v>
      </c>
      <c r="B86" s="3"/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3917.4732435815704</v>
      </c>
      <c r="K86" s="20">
        <v>3917.4732435815704</v>
      </c>
      <c r="L86" s="78">
        <v>8710</v>
      </c>
      <c r="M86" s="19">
        <f t="shared" si="1"/>
        <v>4792.5267564184296</v>
      </c>
      <c r="N86" s="177"/>
      <c r="O86" s="3" t="s">
        <v>2055</v>
      </c>
      <c r="P86" s="3"/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1962.6540950342101</v>
      </c>
      <c r="Y86" s="92">
        <v>1962.6540950342101</v>
      </c>
    </row>
    <row r="87" spans="1:25" ht="21" x14ac:dyDescent="0.35">
      <c r="A87" s="3" t="s">
        <v>1540</v>
      </c>
      <c r="B87" s="3"/>
      <c r="C87" s="4"/>
      <c r="D87" s="4"/>
      <c r="E87" s="4"/>
      <c r="F87" s="4"/>
      <c r="G87" s="4"/>
      <c r="H87" s="4"/>
      <c r="I87" s="4"/>
      <c r="J87" s="4"/>
      <c r="K87" s="20"/>
      <c r="L87" s="78"/>
      <c r="M87" s="19">
        <f t="shared" si="1"/>
        <v>0</v>
      </c>
      <c r="N87" s="177"/>
      <c r="O87" s="3" t="s">
        <v>1540</v>
      </c>
      <c r="P87" s="3"/>
      <c r="Q87" s="4"/>
      <c r="R87" s="4"/>
      <c r="S87" s="4"/>
      <c r="T87" s="4"/>
      <c r="U87" s="4"/>
      <c r="V87" s="4"/>
      <c r="W87" s="4"/>
      <c r="X87" s="4"/>
      <c r="Y87" s="92"/>
    </row>
    <row r="88" spans="1:25" ht="21" x14ac:dyDescent="0.35">
      <c r="A88" s="3" t="s">
        <v>1545</v>
      </c>
      <c r="B88" s="3"/>
      <c r="C88" s="4"/>
      <c r="D88" s="4"/>
      <c r="E88" s="4"/>
      <c r="F88" s="4"/>
      <c r="G88" s="4"/>
      <c r="H88" s="4"/>
      <c r="I88" s="4"/>
      <c r="J88" s="4"/>
      <c r="K88" s="20"/>
      <c r="L88" s="78">
        <v>12800</v>
      </c>
      <c r="M88" s="19">
        <f t="shared" si="1"/>
        <v>12800</v>
      </c>
      <c r="N88" s="177"/>
      <c r="O88" s="3" t="s">
        <v>1545</v>
      </c>
      <c r="P88" s="3"/>
      <c r="Q88" s="4"/>
      <c r="R88" s="4"/>
      <c r="S88" s="4"/>
      <c r="T88" s="4"/>
      <c r="U88" s="4"/>
      <c r="V88" s="4"/>
      <c r="W88" s="4"/>
      <c r="X88" s="4"/>
      <c r="Y88" s="92"/>
    </row>
    <row r="89" spans="1:25" ht="21" x14ac:dyDescent="0.35">
      <c r="A89" s="3" t="s">
        <v>1174</v>
      </c>
      <c r="B89" s="3"/>
      <c r="C89" s="4"/>
      <c r="D89" s="4"/>
      <c r="E89" s="4"/>
      <c r="F89" s="4"/>
      <c r="G89" s="4"/>
      <c r="H89" s="4"/>
      <c r="I89" s="4"/>
      <c r="J89" s="4"/>
      <c r="K89" s="20"/>
      <c r="L89" s="78"/>
      <c r="M89" s="19">
        <f t="shared" si="1"/>
        <v>0</v>
      </c>
      <c r="N89" s="177"/>
      <c r="O89" s="3" t="s">
        <v>1174</v>
      </c>
      <c r="P89" s="3"/>
      <c r="Q89" s="4"/>
      <c r="R89" s="4"/>
      <c r="S89" s="4"/>
      <c r="T89" s="4"/>
      <c r="U89" s="4"/>
      <c r="V89" s="4"/>
      <c r="W89" s="4"/>
      <c r="X89" s="4"/>
      <c r="Y89" s="92"/>
    </row>
    <row r="90" spans="1:25" ht="21" x14ac:dyDescent="0.35">
      <c r="A90" s="3" t="s">
        <v>3507</v>
      </c>
      <c r="B90" s="3"/>
      <c r="C90" s="4"/>
      <c r="D90" s="4"/>
      <c r="E90" s="4"/>
      <c r="F90" s="4"/>
      <c r="G90" s="4"/>
      <c r="H90" s="4"/>
      <c r="I90" s="4"/>
      <c r="J90" s="4"/>
      <c r="K90" s="20"/>
      <c r="L90" s="78">
        <v>4060</v>
      </c>
      <c r="M90" s="19">
        <f t="shared" si="1"/>
        <v>4060</v>
      </c>
      <c r="N90" s="177"/>
      <c r="O90" s="3" t="s">
        <v>3507</v>
      </c>
      <c r="P90" s="3"/>
      <c r="Q90" s="4"/>
      <c r="R90" s="4"/>
      <c r="S90" s="4"/>
      <c r="T90" s="4"/>
      <c r="U90" s="4"/>
      <c r="V90" s="4"/>
      <c r="W90" s="4"/>
      <c r="X90" s="4"/>
      <c r="Y90" s="92"/>
    </row>
    <row r="91" spans="1:25" ht="21" x14ac:dyDescent="0.35">
      <c r="A91" s="3" t="s">
        <v>3508</v>
      </c>
      <c r="B91" s="3"/>
      <c r="C91" s="4"/>
      <c r="D91" s="4"/>
      <c r="E91" s="4"/>
      <c r="F91" s="4"/>
      <c r="G91" s="4"/>
      <c r="H91" s="4"/>
      <c r="I91" s="4"/>
      <c r="J91" s="4"/>
      <c r="K91" s="20"/>
      <c r="L91" s="78"/>
      <c r="M91" s="19">
        <f t="shared" si="1"/>
        <v>0</v>
      </c>
      <c r="N91" s="177"/>
      <c r="O91" s="3" t="s">
        <v>3508</v>
      </c>
      <c r="P91" s="3"/>
      <c r="Q91" s="4"/>
      <c r="R91" s="4"/>
      <c r="S91" s="4"/>
      <c r="T91" s="4"/>
      <c r="U91" s="4"/>
      <c r="V91" s="4"/>
      <c r="W91" s="4"/>
      <c r="X91" s="4"/>
      <c r="Y91" s="92"/>
    </row>
    <row r="92" spans="1:25" ht="21" x14ac:dyDescent="0.35">
      <c r="A92" s="3" t="s">
        <v>3509</v>
      </c>
      <c r="B92" s="3"/>
      <c r="C92" s="4"/>
      <c r="D92" s="4"/>
      <c r="E92" s="4"/>
      <c r="F92" s="4"/>
      <c r="G92" s="4"/>
      <c r="H92" s="4"/>
      <c r="I92" s="4"/>
      <c r="J92" s="4"/>
      <c r="K92" s="20"/>
      <c r="L92" s="78">
        <v>7000</v>
      </c>
      <c r="M92" s="19">
        <f t="shared" si="1"/>
        <v>7000</v>
      </c>
      <c r="N92" s="177"/>
      <c r="O92" s="3" t="s">
        <v>3509</v>
      </c>
      <c r="P92" s="3"/>
      <c r="Q92" s="4"/>
      <c r="R92" s="4"/>
      <c r="S92" s="4"/>
      <c r="T92" s="4"/>
      <c r="U92" s="4"/>
      <c r="V92" s="4"/>
      <c r="W92" s="4"/>
      <c r="X92" s="4"/>
      <c r="Y92" s="92"/>
    </row>
    <row r="93" spans="1:25" ht="21" x14ac:dyDescent="0.35">
      <c r="A93" s="3" t="s">
        <v>3510</v>
      </c>
      <c r="B93" s="3"/>
      <c r="C93" s="4"/>
      <c r="D93" s="4"/>
      <c r="E93" s="4"/>
      <c r="F93" s="4"/>
      <c r="G93" s="4"/>
      <c r="H93" s="4"/>
      <c r="I93" s="4"/>
      <c r="J93" s="4"/>
      <c r="K93" s="20"/>
      <c r="L93" s="78"/>
      <c r="M93" s="19">
        <f t="shared" si="1"/>
        <v>0</v>
      </c>
      <c r="N93" s="177"/>
      <c r="O93" s="3" t="s">
        <v>3510</v>
      </c>
      <c r="P93" s="3"/>
      <c r="Q93" s="4"/>
      <c r="R93" s="4"/>
      <c r="S93" s="4"/>
      <c r="T93" s="4"/>
      <c r="U93" s="4"/>
      <c r="V93" s="4"/>
      <c r="W93" s="4"/>
      <c r="X93" s="4"/>
      <c r="Y93" s="92"/>
    </row>
    <row r="94" spans="1:25" ht="21" x14ac:dyDescent="0.35">
      <c r="A94" s="3" t="s">
        <v>3511</v>
      </c>
      <c r="B94" s="3"/>
      <c r="C94" s="4"/>
      <c r="D94" s="4"/>
      <c r="E94" s="4"/>
      <c r="F94" s="4"/>
      <c r="G94" s="4"/>
      <c r="H94" s="4"/>
      <c r="I94" s="4"/>
      <c r="J94" s="4"/>
      <c r="K94" s="20"/>
      <c r="L94" s="78">
        <v>11950</v>
      </c>
      <c r="M94" s="19">
        <f t="shared" si="1"/>
        <v>11950</v>
      </c>
      <c r="N94" s="177"/>
      <c r="O94" s="3" t="s">
        <v>3511</v>
      </c>
      <c r="P94" s="3"/>
      <c r="Q94" s="4"/>
      <c r="R94" s="4"/>
      <c r="S94" s="4"/>
      <c r="T94" s="4"/>
      <c r="U94" s="4"/>
      <c r="V94" s="4"/>
      <c r="W94" s="4"/>
      <c r="X94" s="4"/>
      <c r="Y94" s="92"/>
    </row>
    <row r="95" spans="1:25" ht="21" x14ac:dyDescent="0.35">
      <c r="A95" s="221" t="s">
        <v>142</v>
      </c>
      <c r="B95" s="222"/>
      <c r="C95" s="92">
        <v>0</v>
      </c>
      <c r="D95" s="92">
        <v>0</v>
      </c>
      <c r="E95" s="92">
        <v>0</v>
      </c>
      <c r="F95" s="92">
        <v>977.27348416399991</v>
      </c>
      <c r="G95" s="92">
        <v>182.10261149113001</v>
      </c>
      <c r="H95" s="92">
        <v>5185.3727978504903</v>
      </c>
      <c r="I95" s="92">
        <v>12580.85186161347</v>
      </c>
      <c r="J95" s="92">
        <v>74142.579236313279</v>
      </c>
      <c r="K95" s="92">
        <v>93068.179991432393</v>
      </c>
      <c r="L95" s="78">
        <f>SUM(L11:L94)</f>
        <v>192100</v>
      </c>
      <c r="M95" s="92">
        <f t="shared" si="1"/>
        <v>99031.820008567607</v>
      </c>
      <c r="N95" s="177"/>
      <c r="O95" s="221" t="s">
        <v>142</v>
      </c>
      <c r="P95" s="222"/>
      <c r="Q95" s="92">
        <v>0</v>
      </c>
      <c r="R95" s="92">
        <v>0</v>
      </c>
      <c r="S95" s="92">
        <v>0</v>
      </c>
      <c r="T95" s="92">
        <v>489.61401556599998</v>
      </c>
      <c r="U95" s="92">
        <v>91.233408357049996</v>
      </c>
      <c r="V95" s="92">
        <v>2597.8717717247864</v>
      </c>
      <c r="W95" s="92">
        <v>6303.0067826683089</v>
      </c>
      <c r="X95" s="92">
        <v>37145.432197392773</v>
      </c>
      <c r="Y95" s="92">
        <v>46627.158175708922</v>
      </c>
    </row>
  </sheetData>
  <mergeCells count="26">
    <mergeCell ref="Y8:Y10"/>
    <mergeCell ref="C9:D9"/>
    <mergeCell ref="E9:F9"/>
    <mergeCell ref="W9:X9"/>
    <mergeCell ref="A1:M1"/>
    <mergeCell ref="A2:M2"/>
    <mergeCell ref="O8:O10"/>
    <mergeCell ref="P8:P10"/>
    <mergeCell ref="U9:V9"/>
    <mergeCell ref="A8:A10"/>
    <mergeCell ref="B8:B10"/>
    <mergeCell ref="C8:J8"/>
    <mergeCell ref="Q8:X8"/>
    <mergeCell ref="O1:Y1"/>
    <mergeCell ref="O2:Y2"/>
    <mergeCell ref="A3:A6"/>
    <mergeCell ref="B3:M3"/>
    <mergeCell ref="B4:M4"/>
    <mergeCell ref="B5:M5"/>
    <mergeCell ref="B6:M6"/>
    <mergeCell ref="A95:B95"/>
    <mergeCell ref="G9:H9"/>
    <mergeCell ref="I9:J9"/>
    <mergeCell ref="Q9:R9"/>
    <mergeCell ref="S9:T9"/>
    <mergeCell ref="O95:P95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9" max="9" width="12.75" customWidth="1"/>
    <col min="11" max="13" width="10.5" customWidth="1"/>
    <col min="14" max="14" width="7.625" style="178" customWidth="1"/>
    <col min="15" max="15" width="19.625" customWidth="1"/>
    <col min="16" max="16" width="19.25" customWidth="1"/>
    <col min="17" max="24" width="10.625" customWidth="1"/>
    <col min="25" max="25" width="18.375" customWidth="1"/>
  </cols>
  <sheetData>
    <row r="1" spans="1:27" ht="21" x14ac:dyDescent="0.35">
      <c r="A1" s="192" t="s">
        <v>5416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5416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2056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5515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8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6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2057</v>
      </c>
      <c r="B11" s="3" t="s">
        <v>2058</v>
      </c>
      <c r="C11" s="4">
        <v>0</v>
      </c>
      <c r="D11" s="4">
        <v>0</v>
      </c>
      <c r="E11" s="4">
        <v>0</v>
      </c>
      <c r="F11" s="4">
        <v>0</v>
      </c>
      <c r="G11" s="4">
        <v>767.83445840220008</v>
      </c>
      <c r="H11" s="4">
        <v>5546.9126038519007</v>
      </c>
      <c r="I11" s="4">
        <v>3995.2317295194507</v>
      </c>
      <c r="J11" s="4">
        <v>3365.9847462863818</v>
      </c>
      <c r="K11" s="20">
        <v>13675.963538059934</v>
      </c>
      <c r="L11" s="24"/>
      <c r="M11" s="19">
        <f>SUM(L11-K11)</f>
        <v>-13675.963538059934</v>
      </c>
      <c r="N11" s="177"/>
      <c r="O11" s="3" t="s">
        <v>2057</v>
      </c>
      <c r="P11" s="3" t="s">
        <v>2058</v>
      </c>
      <c r="Q11" s="4">
        <v>0</v>
      </c>
      <c r="R11" s="4">
        <v>0</v>
      </c>
      <c r="S11" s="4">
        <v>0</v>
      </c>
      <c r="T11" s="4">
        <v>0</v>
      </c>
      <c r="U11" s="4">
        <v>218.83282064471996</v>
      </c>
      <c r="V11" s="4">
        <v>1580.8700920976701</v>
      </c>
      <c r="W11" s="4">
        <v>1138.6410429132122</v>
      </c>
      <c r="X11" s="4">
        <v>959.3056526918499</v>
      </c>
      <c r="Y11" s="92">
        <v>3897.6496083474522</v>
      </c>
    </row>
    <row r="12" spans="1:27" ht="21" x14ac:dyDescent="0.35">
      <c r="A12" s="3"/>
      <c r="B12" s="3" t="s">
        <v>2057</v>
      </c>
      <c r="C12" s="4">
        <v>0</v>
      </c>
      <c r="D12" s="4">
        <v>0</v>
      </c>
      <c r="E12" s="4">
        <v>0</v>
      </c>
      <c r="F12" s="4">
        <v>0</v>
      </c>
      <c r="G12" s="4">
        <v>1589.4416968981905</v>
      </c>
      <c r="H12" s="4">
        <v>724.93501771199999</v>
      </c>
      <c r="I12" s="4">
        <v>2053.133147688889</v>
      </c>
      <c r="J12" s="4">
        <v>6296.4476002513775</v>
      </c>
      <c r="K12" s="20">
        <v>10663.957462550457</v>
      </c>
      <c r="L12" s="24"/>
      <c r="M12" s="19">
        <f t="shared" ref="M12:M72" si="0">SUM(L12-K12)</f>
        <v>-10663.957462550457</v>
      </c>
      <c r="N12" s="177"/>
      <c r="O12" s="3"/>
      <c r="P12" s="3" t="s">
        <v>2057</v>
      </c>
      <c r="Q12" s="4">
        <v>0</v>
      </c>
      <c r="R12" s="4">
        <v>0</v>
      </c>
      <c r="S12" s="4">
        <v>0</v>
      </c>
      <c r="T12" s="4">
        <v>0</v>
      </c>
      <c r="U12" s="4">
        <v>452.990883616058</v>
      </c>
      <c r="V12" s="4">
        <v>206.60648004783999</v>
      </c>
      <c r="W12" s="4">
        <v>585.14294709120713</v>
      </c>
      <c r="X12" s="4">
        <v>1794.4875660718185</v>
      </c>
      <c r="Y12" s="92">
        <v>3039.2278768269234</v>
      </c>
    </row>
    <row r="13" spans="1:27" ht="21" x14ac:dyDescent="0.35">
      <c r="A13" s="3"/>
      <c r="B13" s="3" t="s">
        <v>2059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1017.90997566365</v>
      </c>
      <c r="I13" s="4">
        <v>2036.9184152569201</v>
      </c>
      <c r="J13" s="4">
        <v>4581.5088155876192</v>
      </c>
      <c r="K13" s="20">
        <v>7636.3372065081894</v>
      </c>
      <c r="L13" s="24"/>
      <c r="M13" s="19">
        <f t="shared" si="0"/>
        <v>-7636.3372065081894</v>
      </c>
      <c r="N13" s="177"/>
      <c r="O13" s="3"/>
      <c r="P13" s="3" t="s">
        <v>2059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290.10434306411997</v>
      </c>
      <c r="W13" s="4">
        <v>580.52174834820801</v>
      </c>
      <c r="X13" s="4">
        <v>1305.7300124426263</v>
      </c>
      <c r="Y13" s="92">
        <v>2176.3561038549542</v>
      </c>
    </row>
    <row r="14" spans="1:27" ht="21" x14ac:dyDescent="0.35">
      <c r="A14" s="3"/>
      <c r="B14" s="3" t="s">
        <v>2060</v>
      </c>
      <c r="C14" s="4">
        <v>0</v>
      </c>
      <c r="D14" s="4">
        <v>0</v>
      </c>
      <c r="E14" s="4">
        <v>0</v>
      </c>
      <c r="F14" s="4">
        <v>0</v>
      </c>
      <c r="G14" s="4">
        <v>144.0506621058</v>
      </c>
      <c r="H14" s="4">
        <v>1575.2201746814696</v>
      </c>
      <c r="I14" s="4">
        <v>6839.599939541099</v>
      </c>
      <c r="J14" s="4">
        <v>3693.9534887188893</v>
      </c>
      <c r="K14" s="20">
        <v>12252.824265047258</v>
      </c>
      <c r="L14" s="24"/>
      <c r="M14" s="19">
        <f t="shared" si="0"/>
        <v>-12252.824265047258</v>
      </c>
      <c r="N14" s="177"/>
      <c r="O14" s="3"/>
      <c r="P14" s="3" t="s">
        <v>2060</v>
      </c>
      <c r="Q14" s="4">
        <v>0</v>
      </c>
      <c r="R14" s="4">
        <v>0</v>
      </c>
      <c r="S14" s="4">
        <v>0</v>
      </c>
      <c r="T14" s="4">
        <v>0</v>
      </c>
      <c r="U14" s="4">
        <v>41.054438700189998</v>
      </c>
      <c r="V14" s="4">
        <v>448.93774978417093</v>
      </c>
      <c r="W14" s="4">
        <v>1949.2859827709726</v>
      </c>
      <c r="X14" s="4">
        <v>1052.7767442849502</v>
      </c>
      <c r="Y14" s="92">
        <v>3492.0549155402841</v>
      </c>
    </row>
    <row r="15" spans="1:27" ht="21" x14ac:dyDescent="0.35">
      <c r="A15" s="3"/>
      <c r="B15" s="3" t="s">
        <v>2061</v>
      </c>
      <c r="C15" s="4">
        <v>0</v>
      </c>
      <c r="D15" s="4">
        <v>0</v>
      </c>
      <c r="E15" s="4">
        <v>0</v>
      </c>
      <c r="F15" s="4">
        <v>0</v>
      </c>
      <c r="G15" s="4">
        <v>2263.0004795983905</v>
      </c>
      <c r="H15" s="4">
        <v>283.2841647134</v>
      </c>
      <c r="I15" s="4">
        <v>869.30016379355004</v>
      </c>
      <c r="J15" s="4">
        <v>2390.9294707614595</v>
      </c>
      <c r="K15" s="20">
        <v>5806.5142788667999</v>
      </c>
      <c r="L15" s="24"/>
      <c r="M15" s="19">
        <f t="shared" si="0"/>
        <v>-5806.5142788667999</v>
      </c>
      <c r="N15" s="177"/>
      <c r="O15" s="3"/>
      <c r="P15" s="3" t="s">
        <v>2061</v>
      </c>
      <c r="Q15" s="4">
        <v>0</v>
      </c>
      <c r="R15" s="4">
        <v>0</v>
      </c>
      <c r="S15" s="4">
        <v>0</v>
      </c>
      <c r="T15" s="4">
        <v>0</v>
      </c>
      <c r="U15" s="4">
        <v>644.95513668567992</v>
      </c>
      <c r="V15" s="4">
        <v>80.735986943279997</v>
      </c>
      <c r="W15" s="4">
        <v>247.75054668115897</v>
      </c>
      <c r="X15" s="4">
        <v>681.41489916699697</v>
      </c>
      <c r="Y15" s="92">
        <v>1654.856569477116</v>
      </c>
    </row>
    <row r="16" spans="1:27" ht="21" x14ac:dyDescent="0.35">
      <c r="A16" s="3"/>
      <c r="B16" s="3" t="s">
        <v>2062</v>
      </c>
      <c r="C16" s="4">
        <v>0</v>
      </c>
      <c r="D16" s="4">
        <v>0</v>
      </c>
      <c r="E16" s="4">
        <v>0</v>
      </c>
      <c r="F16" s="4">
        <v>0</v>
      </c>
      <c r="G16" s="4">
        <v>2006.6568140218005</v>
      </c>
      <c r="H16" s="4">
        <v>213.0586946768</v>
      </c>
      <c r="I16" s="4">
        <v>2756.1080725449801</v>
      </c>
      <c r="J16" s="4">
        <v>911.90761744301005</v>
      </c>
      <c r="K16" s="20">
        <v>5887.7311986865907</v>
      </c>
      <c r="L16" s="24"/>
      <c r="M16" s="19">
        <f t="shared" si="0"/>
        <v>-5887.7311986865907</v>
      </c>
      <c r="N16" s="177"/>
      <c r="O16" s="3"/>
      <c r="P16" s="3" t="s">
        <v>2062</v>
      </c>
      <c r="Q16" s="4">
        <v>0</v>
      </c>
      <c r="R16" s="4">
        <v>0</v>
      </c>
      <c r="S16" s="4">
        <v>0</v>
      </c>
      <c r="T16" s="4">
        <v>0</v>
      </c>
      <c r="U16" s="4">
        <v>571.89719199587</v>
      </c>
      <c r="V16" s="4">
        <v>60.721727982920001</v>
      </c>
      <c r="W16" s="4">
        <v>785.49080067502905</v>
      </c>
      <c r="X16" s="4">
        <v>259.89367097120208</v>
      </c>
      <c r="Y16" s="92">
        <v>1678.0033916250211</v>
      </c>
    </row>
    <row r="17" spans="1:25" ht="21" x14ac:dyDescent="0.35">
      <c r="A17" s="3"/>
      <c r="B17" s="3" t="s">
        <v>2063</v>
      </c>
      <c r="C17" s="4">
        <v>0</v>
      </c>
      <c r="D17" s="4">
        <v>0</v>
      </c>
      <c r="E17" s="4">
        <v>0</v>
      </c>
      <c r="F17" s="4">
        <v>0</v>
      </c>
      <c r="G17" s="4">
        <v>1943.0775762892997</v>
      </c>
      <c r="H17" s="4">
        <v>2857.806293915181</v>
      </c>
      <c r="I17" s="4">
        <v>11798.620578434529</v>
      </c>
      <c r="J17" s="4">
        <v>4672.9178269654221</v>
      </c>
      <c r="K17" s="20">
        <v>21272.422275604433</v>
      </c>
      <c r="L17" s="24"/>
      <c r="M17" s="19">
        <f t="shared" si="0"/>
        <v>-21272.422275604433</v>
      </c>
      <c r="N17" s="177"/>
      <c r="O17" s="3"/>
      <c r="P17" s="3" t="s">
        <v>2063</v>
      </c>
      <c r="Q17" s="4">
        <v>0</v>
      </c>
      <c r="R17" s="4">
        <v>0</v>
      </c>
      <c r="S17" s="4">
        <v>0</v>
      </c>
      <c r="T17" s="4">
        <v>0</v>
      </c>
      <c r="U17" s="4">
        <v>553.77710924250994</v>
      </c>
      <c r="V17" s="4">
        <v>814.47479376553997</v>
      </c>
      <c r="W17" s="4">
        <v>3362.606864850432</v>
      </c>
      <c r="X17" s="4">
        <v>1331.7815806849164</v>
      </c>
      <c r="Y17" s="92">
        <v>6062.6403485433984</v>
      </c>
    </row>
    <row r="18" spans="1:25" ht="21" x14ac:dyDescent="0.35">
      <c r="A18" s="3"/>
      <c r="B18" s="3" t="s">
        <v>2064</v>
      </c>
      <c r="C18" s="4">
        <v>0</v>
      </c>
      <c r="D18" s="4">
        <v>0</v>
      </c>
      <c r="E18" s="4">
        <v>0</v>
      </c>
      <c r="F18" s="4">
        <v>0</v>
      </c>
      <c r="G18" s="4">
        <v>180.31302270103001</v>
      </c>
      <c r="H18" s="4">
        <v>160.70110153486999</v>
      </c>
      <c r="I18" s="4">
        <v>301.1627469535</v>
      </c>
      <c r="J18" s="4">
        <v>749.96674814917003</v>
      </c>
      <c r="K18" s="20">
        <v>1392.14361933857</v>
      </c>
      <c r="L18" s="24"/>
      <c r="M18" s="19">
        <f t="shared" si="0"/>
        <v>-1392.14361933857</v>
      </c>
      <c r="N18" s="177"/>
      <c r="O18" s="3"/>
      <c r="P18" s="3" t="s">
        <v>2064</v>
      </c>
      <c r="Q18" s="4">
        <v>0</v>
      </c>
      <c r="R18" s="4">
        <v>0</v>
      </c>
      <c r="S18" s="4">
        <v>0</v>
      </c>
      <c r="T18" s="4">
        <v>0</v>
      </c>
      <c r="U18" s="4">
        <v>51.389211469750002</v>
      </c>
      <c r="V18" s="4">
        <v>45.799813937430002</v>
      </c>
      <c r="W18" s="4">
        <v>85.831382881740012</v>
      </c>
      <c r="X18" s="4">
        <v>213.74052322239902</v>
      </c>
      <c r="Y18" s="92">
        <v>396.76093151131903</v>
      </c>
    </row>
    <row r="19" spans="1:25" ht="21" x14ac:dyDescent="0.35">
      <c r="A19" s="3"/>
      <c r="B19" s="3" t="s">
        <v>2065</v>
      </c>
      <c r="C19" s="4">
        <v>0</v>
      </c>
      <c r="D19" s="4">
        <v>0</v>
      </c>
      <c r="E19" s="4">
        <v>0</v>
      </c>
      <c r="F19" s="4">
        <v>0</v>
      </c>
      <c r="G19" s="4">
        <v>157.65786456800001</v>
      </c>
      <c r="H19" s="4">
        <v>3395.9228202494996</v>
      </c>
      <c r="I19" s="4">
        <v>2709.5003780024813</v>
      </c>
      <c r="J19" s="4">
        <v>2421.7631833232699</v>
      </c>
      <c r="K19" s="20">
        <v>8684.8442461432514</v>
      </c>
      <c r="L19" s="24"/>
      <c r="M19" s="19">
        <f t="shared" si="0"/>
        <v>-8684.8442461432514</v>
      </c>
      <c r="N19" s="177"/>
      <c r="O19" s="3"/>
      <c r="P19" s="3" t="s">
        <v>2065</v>
      </c>
      <c r="Q19" s="4">
        <v>0</v>
      </c>
      <c r="R19" s="4">
        <v>0</v>
      </c>
      <c r="S19" s="4">
        <v>0</v>
      </c>
      <c r="T19" s="4">
        <v>0</v>
      </c>
      <c r="U19" s="4">
        <v>44.932491401900002</v>
      </c>
      <c r="V19" s="4">
        <v>967.83800377122884</v>
      </c>
      <c r="W19" s="4">
        <v>772.207607730429</v>
      </c>
      <c r="X19" s="4">
        <v>690.20250724706</v>
      </c>
      <c r="Y19" s="92">
        <v>2475.1806101506181</v>
      </c>
    </row>
    <row r="20" spans="1:25" ht="21" x14ac:dyDescent="0.35">
      <c r="A20" s="3" t="s">
        <v>2066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9052.0325745847113</v>
      </c>
      <c r="H20" s="4">
        <v>15775.75084699877</v>
      </c>
      <c r="I20" s="4">
        <v>33359.5751717354</v>
      </c>
      <c r="J20" s="4">
        <v>29085.3794974866</v>
      </c>
      <c r="K20" s="20">
        <v>87272.738090805491</v>
      </c>
      <c r="L20" s="24">
        <v>128670</v>
      </c>
      <c r="M20" s="19">
        <f t="shared" si="0"/>
        <v>41397.261909194509</v>
      </c>
      <c r="N20" s="177"/>
      <c r="O20" s="3" t="s">
        <v>2066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2579.8292837566778</v>
      </c>
      <c r="V20" s="4">
        <v>4496.0889913942001</v>
      </c>
      <c r="W20" s="4">
        <v>9507.4789239423899</v>
      </c>
      <c r="X20" s="4">
        <v>8289.3331567838195</v>
      </c>
      <c r="Y20" s="92">
        <v>24872.730355877087</v>
      </c>
    </row>
    <row r="21" spans="1:25" ht="21" x14ac:dyDescent="0.35">
      <c r="A21" s="3" t="s">
        <v>2067</v>
      </c>
      <c r="B21" s="3" t="s">
        <v>2068</v>
      </c>
      <c r="C21" s="4">
        <v>0</v>
      </c>
      <c r="D21" s="4">
        <v>0</v>
      </c>
      <c r="E21" s="4">
        <v>0</v>
      </c>
      <c r="F21" s="4">
        <v>0</v>
      </c>
      <c r="G21" s="4">
        <v>1503.1842528029999</v>
      </c>
      <c r="H21" s="4">
        <v>1496.1792051403002</v>
      </c>
      <c r="I21" s="4">
        <v>4111.2288594006313</v>
      </c>
      <c r="J21" s="4">
        <v>1952.7080781705699</v>
      </c>
      <c r="K21" s="20">
        <v>9063.3003955145014</v>
      </c>
      <c r="L21" s="24"/>
      <c r="M21" s="19">
        <f t="shared" si="0"/>
        <v>-9063.3003955145014</v>
      </c>
      <c r="N21" s="177"/>
      <c r="O21" s="3" t="s">
        <v>2067</v>
      </c>
      <c r="P21" s="3" t="s">
        <v>2068</v>
      </c>
      <c r="Q21" s="4">
        <v>0</v>
      </c>
      <c r="R21" s="4">
        <v>0</v>
      </c>
      <c r="S21" s="4">
        <v>0</v>
      </c>
      <c r="T21" s="4">
        <v>0</v>
      </c>
      <c r="U21" s="4">
        <v>428.40751204899999</v>
      </c>
      <c r="V21" s="4">
        <v>426.41107346542009</v>
      </c>
      <c r="W21" s="4">
        <v>1171.7002249293391</v>
      </c>
      <c r="X21" s="4">
        <v>556.52180227859685</v>
      </c>
      <c r="Y21" s="92">
        <v>2583.0406127223559</v>
      </c>
    </row>
    <row r="22" spans="1:25" ht="21" x14ac:dyDescent="0.35">
      <c r="A22" s="3"/>
      <c r="B22" s="3" t="s">
        <v>2069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2108.01611016262</v>
      </c>
      <c r="I22" s="4">
        <v>9462.2088947553129</v>
      </c>
      <c r="J22" s="4">
        <v>1714.5444239757999</v>
      </c>
      <c r="K22" s="20">
        <v>13284.769428893733</v>
      </c>
      <c r="L22" s="24"/>
      <c r="M22" s="19">
        <f t="shared" si="0"/>
        <v>-13284.769428893733</v>
      </c>
      <c r="N22" s="177"/>
      <c r="O22" s="3"/>
      <c r="P22" s="3" t="s">
        <v>2069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600.78459139616996</v>
      </c>
      <c r="W22" s="4">
        <v>2696.7295350062395</v>
      </c>
      <c r="X22" s="4">
        <v>488.64516083328988</v>
      </c>
      <c r="Y22" s="92">
        <v>3786.1592872356996</v>
      </c>
    </row>
    <row r="23" spans="1:25" ht="21" x14ac:dyDescent="0.35">
      <c r="A23" s="3"/>
      <c r="B23" s="3" t="s">
        <v>2070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1058.21189807474</v>
      </c>
      <c r="I23" s="4">
        <v>6896.8798327205805</v>
      </c>
      <c r="J23" s="4">
        <v>1556.8925100114998</v>
      </c>
      <c r="K23" s="20">
        <v>9511.9842408068198</v>
      </c>
      <c r="L23" s="24"/>
      <c r="M23" s="19">
        <f t="shared" si="0"/>
        <v>-9511.9842408068198</v>
      </c>
      <c r="N23" s="177"/>
      <c r="O23" s="3"/>
      <c r="P23" s="3" t="s">
        <v>2070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301.59039095131999</v>
      </c>
      <c r="W23" s="4">
        <v>1965.6107523293119</v>
      </c>
      <c r="X23" s="4">
        <v>443.71436535333009</v>
      </c>
      <c r="Y23" s="92">
        <v>2710.9155086339624</v>
      </c>
    </row>
    <row r="24" spans="1:25" ht="21" x14ac:dyDescent="0.35">
      <c r="A24" s="3"/>
      <c r="B24" s="3" t="s">
        <v>2071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1221.6993971023999</v>
      </c>
      <c r="I24" s="4">
        <v>8230.86159764695</v>
      </c>
      <c r="J24" s="4">
        <v>1074.1614493137799</v>
      </c>
      <c r="K24" s="20">
        <v>10526.722444063131</v>
      </c>
      <c r="L24" s="24"/>
      <c r="M24" s="19">
        <f t="shared" si="0"/>
        <v>-10526.722444063131</v>
      </c>
      <c r="N24" s="177"/>
      <c r="O24" s="3"/>
      <c r="P24" s="3" t="s">
        <v>2071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348.18432817400003</v>
      </c>
      <c r="W24" s="4">
        <v>2345.7955553297329</v>
      </c>
      <c r="X24" s="4">
        <v>306.136013054393</v>
      </c>
      <c r="Y24" s="92">
        <v>3000.1158965581258</v>
      </c>
    </row>
    <row r="25" spans="1:25" ht="21" x14ac:dyDescent="0.35">
      <c r="A25" s="3"/>
      <c r="B25" s="3" t="s">
        <v>2072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2758.1639029452704</v>
      </c>
      <c r="I25" s="4">
        <v>8325.5014000659503</v>
      </c>
      <c r="J25" s="4">
        <v>704.69393578448</v>
      </c>
      <c r="K25" s="20">
        <v>11788.359238795701</v>
      </c>
      <c r="L25" s="24"/>
      <c r="M25" s="19">
        <f t="shared" si="0"/>
        <v>-11788.359238795701</v>
      </c>
      <c r="N25" s="177"/>
      <c r="O25" s="3"/>
      <c r="P25" s="3" t="s">
        <v>2072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786.07671233852011</v>
      </c>
      <c r="W25" s="4">
        <v>2372.7678990178129</v>
      </c>
      <c r="X25" s="4">
        <v>200.83777169849</v>
      </c>
      <c r="Y25" s="92">
        <v>3359.6823830548233</v>
      </c>
    </row>
    <row r="26" spans="1:25" ht="21" x14ac:dyDescent="0.35">
      <c r="A26" s="3"/>
      <c r="B26" s="3" t="s">
        <v>2073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2473.0711793508599</v>
      </c>
      <c r="I26" s="4">
        <v>2101.6739749737303</v>
      </c>
      <c r="J26" s="4">
        <v>3084.7928934158394</v>
      </c>
      <c r="K26" s="20">
        <v>7659.5380477404287</v>
      </c>
      <c r="L26" s="24"/>
      <c r="M26" s="19">
        <f t="shared" si="0"/>
        <v>-7659.5380477404287</v>
      </c>
      <c r="N26" s="177"/>
      <c r="O26" s="3"/>
      <c r="P26" s="3" t="s">
        <v>2073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704.8252861151401</v>
      </c>
      <c r="W26" s="4">
        <v>598.97708286752197</v>
      </c>
      <c r="X26" s="4">
        <v>879.16597462347977</v>
      </c>
      <c r="Y26" s="92">
        <v>2182.9683436061418</v>
      </c>
    </row>
    <row r="27" spans="1:25" ht="21" x14ac:dyDescent="0.35">
      <c r="A27" s="3"/>
      <c r="B27" s="3" t="s">
        <v>2074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1197.7780048371701</v>
      </c>
      <c r="I27" s="4">
        <v>3212.3542292347597</v>
      </c>
      <c r="J27" s="4">
        <v>2107.9373199767701</v>
      </c>
      <c r="K27" s="20">
        <v>6518.0695540486995</v>
      </c>
      <c r="L27" s="24"/>
      <c r="M27" s="19">
        <f t="shared" si="0"/>
        <v>-6518.0695540486995</v>
      </c>
      <c r="N27" s="177"/>
      <c r="O27" s="3"/>
      <c r="P27" s="3" t="s">
        <v>2074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341.36673137846395</v>
      </c>
      <c r="W27" s="4">
        <v>915.52095533193699</v>
      </c>
      <c r="X27" s="4">
        <v>600.76213619336795</v>
      </c>
      <c r="Y27" s="92">
        <v>1857.6498229037688</v>
      </c>
    </row>
    <row r="28" spans="1:25" ht="21" x14ac:dyDescent="0.35">
      <c r="A28" s="3" t="s">
        <v>2075</v>
      </c>
      <c r="B28" s="3"/>
      <c r="C28" s="4">
        <v>0</v>
      </c>
      <c r="D28" s="4">
        <v>0</v>
      </c>
      <c r="E28" s="4">
        <v>0</v>
      </c>
      <c r="F28" s="4">
        <v>0</v>
      </c>
      <c r="G28" s="4">
        <v>1503.1842528029999</v>
      </c>
      <c r="H28" s="4">
        <v>12313.11969761336</v>
      </c>
      <c r="I28" s="4">
        <v>42340.708788797921</v>
      </c>
      <c r="J28" s="4">
        <v>12195.730610648739</v>
      </c>
      <c r="K28" s="20">
        <v>68352.743349863013</v>
      </c>
      <c r="L28" s="24">
        <v>127320</v>
      </c>
      <c r="M28" s="19">
        <f t="shared" si="0"/>
        <v>58967.256650136987</v>
      </c>
      <c r="N28" s="177"/>
      <c r="O28" s="3" t="s">
        <v>2075</v>
      </c>
      <c r="P28" s="3"/>
      <c r="Q28" s="4">
        <v>0</v>
      </c>
      <c r="R28" s="4">
        <v>0</v>
      </c>
      <c r="S28" s="4">
        <v>0</v>
      </c>
      <c r="T28" s="4">
        <v>0</v>
      </c>
      <c r="U28" s="4">
        <v>428.40751204899999</v>
      </c>
      <c r="V28" s="4">
        <v>3509.2391138190342</v>
      </c>
      <c r="W28" s="4">
        <v>12067.102004811897</v>
      </c>
      <c r="X28" s="4">
        <v>3475.7832240349476</v>
      </c>
      <c r="Y28" s="92">
        <v>19480.531854714874</v>
      </c>
    </row>
    <row r="29" spans="1:25" ht="21" x14ac:dyDescent="0.35">
      <c r="A29" s="3" t="s">
        <v>39</v>
      </c>
      <c r="B29" s="3" t="s">
        <v>2076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107.19161247279999</v>
      </c>
      <c r="I29" s="4">
        <v>766.98371318</v>
      </c>
      <c r="J29" s="4">
        <v>604.18042761307015</v>
      </c>
      <c r="K29" s="20">
        <v>1478.3557532658701</v>
      </c>
      <c r="L29" s="24"/>
      <c r="M29" s="19">
        <f t="shared" si="0"/>
        <v>-1478.3557532658701</v>
      </c>
      <c r="N29" s="177"/>
      <c r="O29" s="3" t="s">
        <v>39</v>
      </c>
      <c r="P29" s="3" t="s">
        <v>2076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30.549609554739998</v>
      </c>
      <c r="W29" s="4">
        <v>218.59035825627402</v>
      </c>
      <c r="X29" s="4">
        <v>172.19142186978306</v>
      </c>
      <c r="Y29" s="92">
        <v>421.33138968079709</v>
      </c>
    </row>
    <row r="30" spans="1:25" ht="21" x14ac:dyDescent="0.35">
      <c r="A30" s="3"/>
      <c r="B30" s="3" t="s">
        <v>2077</v>
      </c>
      <c r="C30" s="4">
        <v>0</v>
      </c>
      <c r="D30" s="4">
        <v>0</v>
      </c>
      <c r="E30" s="4">
        <v>0</v>
      </c>
      <c r="F30" s="4">
        <v>0</v>
      </c>
      <c r="G30" s="4">
        <v>237.60090505990001</v>
      </c>
      <c r="H30" s="4">
        <v>2101.1840845787001</v>
      </c>
      <c r="I30" s="4">
        <v>4188.1861056049311</v>
      </c>
      <c r="J30" s="4">
        <v>478.39958633993007</v>
      </c>
      <c r="K30" s="20">
        <v>7005.3706815834612</v>
      </c>
      <c r="L30" s="24"/>
      <c r="M30" s="19">
        <f t="shared" si="0"/>
        <v>-7005.3706815834612</v>
      </c>
      <c r="N30" s="177"/>
      <c r="O30" s="3"/>
      <c r="P30" s="3" t="s">
        <v>2077</v>
      </c>
      <c r="Q30" s="4">
        <v>0</v>
      </c>
      <c r="R30" s="4">
        <v>0</v>
      </c>
      <c r="S30" s="4">
        <v>0</v>
      </c>
      <c r="T30" s="4">
        <v>0</v>
      </c>
      <c r="U30" s="4">
        <v>67.7162579421</v>
      </c>
      <c r="V30" s="4">
        <v>598.83746410540004</v>
      </c>
      <c r="W30" s="4">
        <v>1193.6330400975639</v>
      </c>
      <c r="X30" s="4">
        <v>136.34388210683298</v>
      </c>
      <c r="Y30" s="92">
        <v>1996.530644251897</v>
      </c>
    </row>
    <row r="31" spans="1:25" ht="21" x14ac:dyDescent="0.35">
      <c r="A31" s="3"/>
      <c r="B31" s="3" t="s">
        <v>2078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788.62203467340009</v>
      </c>
      <c r="I31" s="4">
        <v>1000.7857684018401</v>
      </c>
      <c r="J31" s="4">
        <v>2235.65627735198</v>
      </c>
      <c r="K31" s="20">
        <v>4025.0640804272202</v>
      </c>
      <c r="L31" s="24"/>
      <c r="M31" s="19">
        <f t="shared" si="0"/>
        <v>-4025.0640804272202</v>
      </c>
      <c r="N31" s="177"/>
      <c r="O31" s="3"/>
      <c r="P31" s="3" t="s">
        <v>2078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224.75727988202999</v>
      </c>
      <c r="W31" s="4">
        <v>285.22394399453202</v>
      </c>
      <c r="X31" s="4">
        <v>637.16203904534302</v>
      </c>
      <c r="Y31" s="92">
        <v>1147.143262921905</v>
      </c>
    </row>
    <row r="32" spans="1:25" ht="21" x14ac:dyDescent="0.35">
      <c r="A32" s="3"/>
      <c r="B32" s="3" t="s">
        <v>2079</v>
      </c>
      <c r="C32" s="4">
        <v>0</v>
      </c>
      <c r="D32" s="4">
        <v>0</v>
      </c>
      <c r="E32" s="4">
        <v>0</v>
      </c>
      <c r="F32" s="4">
        <v>0</v>
      </c>
      <c r="G32" s="4">
        <v>519.57916979159995</v>
      </c>
      <c r="H32" s="4">
        <v>392.9810374937</v>
      </c>
      <c r="I32" s="4">
        <v>193.98259459010001</v>
      </c>
      <c r="J32" s="4">
        <v>594.44022243346001</v>
      </c>
      <c r="K32" s="20">
        <v>1700.98302430886</v>
      </c>
      <c r="L32" s="24"/>
      <c r="M32" s="19">
        <f t="shared" si="0"/>
        <v>-1700.98302430886</v>
      </c>
      <c r="N32" s="177"/>
      <c r="O32" s="3"/>
      <c r="P32" s="3" t="s">
        <v>2079</v>
      </c>
      <c r="Q32" s="4">
        <v>0</v>
      </c>
      <c r="R32" s="4">
        <v>0</v>
      </c>
      <c r="S32" s="4">
        <v>0</v>
      </c>
      <c r="T32" s="4">
        <v>0</v>
      </c>
      <c r="U32" s="4">
        <v>148.08006339054</v>
      </c>
      <c r="V32" s="4">
        <v>111.99959568572</v>
      </c>
      <c r="W32" s="4">
        <v>55.285039458185999</v>
      </c>
      <c r="X32" s="4">
        <v>169.41546339353695</v>
      </c>
      <c r="Y32" s="92">
        <v>484.78016192798293</v>
      </c>
    </row>
    <row r="33" spans="1:25" ht="21" x14ac:dyDescent="0.35">
      <c r="A33" s="3"/>
      <c r="B33" s="3" t="s">
        <v>2080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2931.19349466634</v>
      </c>
      <c r="I33" s="4">
        <v>2348.0119538474296</v>
      </c>
      <c r="J33" s="4">
        <v>2325.5945177943699</v>
      </c>
      <c r="K33" s="20">
        <v>7604.7999663081391</v>
      </c>
      <c r="L33" s="24"/>
      <c r="M33" s="19">
        <f t="shared" si="0"/>
        <v>-7604.7999663081391</v>
      </c>
      <c r="N33" s="177"/>
      <c r="O33" s="3"/>
      <c r="P33" s="3" t="s">
        <v>2080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835.39014597951996</v>
      </c>
      <c r="W33" s="4">
        <v>669.18340684634597</v>
      </c>
      <c r="X33" s="4">
        <v>662.7944375707508</v>
      </c>
      <c r="Y33" s="92">
        <v>2167.3679903966167</v>
      </c>
    </row>
    <row r="34" spans="1:25" ht="21" x14ac:dyDescent="0.35">
      <c r="A34" s="3"/>
      <c r="B34" s="3" t="s">
        <v>440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1838.0338058181496</v>
      </c>
      <c r="I34" s="4">
        <v>1020.0494253329499</v>
      </c>
      <c r="J34" s="4">
        <v>1038.93315434541</v>
      </c>
      <c r="K34" s="20">
        <v>3897.0163854965094</v>
      </c>
      <c r="L34" s="24"/>
      <c r="M34" s="19">
        <f t="shared" si="0"/>
        <v>-3897.0163854965094</v>
      </c>
      <c r="N34" s="177"/>
      <c r="O34" s="3"/>
      <c r="P34" s="3" t="s">
        <v>440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523.83963465799002</v>
      </c>
      <c r="W34" s="4">
        <v>290.71408621933898</v>
      </c>
      <c r="X34" s="4">
        <v>296.09594898849497</v>
      </c>
      <c r="Y34" s="92">
        <v>1110.6496698658239</v>
      </c>
    </row>
    <row r="35" spans="1:25" ht="21" x14ac:dyDescent="0.35">
      <c r="A35" s="3"/>
      <c r="B35" s="3" t="s">
        <v>39</v>
      </c>
      <c r="C35" s="4">
        <v>0</v>
      </c>
      <c r="D35" s="4">
        <v>0</v>
      </c>
      <c r="E35" s="4">
        <v>0</v>
      </c>
      <c r="F35" s="4">
        <v>0</v>
      </c>
      <c r="G35" s="4">
        <v>175</v>
      </c>
      <c r="H35" s="4">
        <v>654.3783107754</v>
      </c>
      <c r="I35" s="4">
        <v>2183.90634934011</v>
      </c>
      <c r="J35" s="4">
        <v>946.91053866971015</v>
      </c>
      <c r="K35" s="20">
        <v>3960.1951987852199</v>
      </c>
      <c r="L35" s="24"/>
      <c r="M35" s="19">
        <f t="shared" si="0"/>
        <v>-3960.1951987852199</v>
      </c>
      <c r="N35" s="177"/>
      <c r="O35" s="3"/>
      <c r="P35" s="3" t="s">
        <v>39</v>
      </c>
      <c r="Q35" s="4">
        <v>0</v>
      </c>
      <c r="R35" s="4">
        <v>0</v>
      </c>
      <c r="S35" s="4">
        <v>0</v>
      </c>
      <c r="T35" s="4">
        <v>0</v>
      </c>
      <c r="U35" s="4">
        <v>49.875</v>
      </c>
      <c r="V35" s="4">
        <v>186.49781857087004</v>
      </c>
      <c r="W35" s="4">
        <v>622.41330956211698</v>
      </c>
      <c r="X35" s="4">
        <v>269.86950352078998</v>
      </c>
      <c r="Y35" s="92">
        <v>1128.6556316537769</v>
      </c>
    </row>
    <row r="36" spans="1:25" ht="21" x14ac:dyDescent="0.35">
      <c r="A36" s="3"/>
      <c r="B36" s="3" t="s">
        <v>2081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499.24991682723004</v>
      </c>
      <c r="I36" s="4">
        <v>894.7742972990701</v>
      </c>
      <c r="J36" s="4">
        <v>428.53511742278999</v>
      </c>
      <c r="K36" s="20">
        <v>1822.5593315490901</v>
      </c>
      <c r="L36" s="24"/>
      <c r="M36" s="19">
        <f t="shared" si="0"/>
        <v>-1822.5593315490901</v>
      </c>
      <c r="N36" s="177"/>
      <c r="O36" s="3"/>
      <c r="P36" s="3" t="s">
        <v>2081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142.28622629558998</v>
      </c>
      <c r="W36" s="4">
        <v>255.01067473032901</v>
      </c>
      <c r="X36" s="4">
        <v>122.132508465489</v>
      </c>
      <c r="Y36" s="92">
        <v>519.42940949140802</v>
      </c>
    </row>
    <row r="37" spans="1:25" ht="21" x14ac:dyDescent="0.35">
      <c r="A37" s="3"/>
      <c r="B37" s="3" t="s">
        <v>2082</v>
      </c>
      <c r="C37" s="4">
        <v>0</v>
      </c>
      <c r="D37" s="4">
        <v>0</v>
      </c>
      <c r="E37" s="4">
        <v>0</v>
      </c>
      <c r="F37" s="4">
        <v>0</v>
      </c>
      <c r="G37" s="4">
        <v>306.25</v>
      </c>
      <c r="H37" s="4">
        <v>1310.5395358526</v>
      </c>
      <c r="I37" s="4">
        <v>1227.5600370371001</v>
      </c>
      <c r="J37" s="4">
        <v>770.11960201375007</v>
      </c>
      <c r="K37" s="20">
        <v>3614.46917490345</v>
      </c>
      <c r="L37" s="24"/>
      <c r="M37" s="19">
        <f t="shared" si="0"/>
        <v>-3614.46917490345</v>
      </c>
      <c r="N37" s="177"/>
      <c r="O37" s="3"/>
      <c r="P37" s="3" t="s">
        <v>2082</v>
      </c>
      <c r="Q37" s="4">
        <v>0</v>
      </c>
      <c r="R37" s="4">
        <v>0</v>
      </c>
      <c r="S37" s="4">
        <v>0</v>
      </c>
      <c r="T37" s="4">
        <v>0</v>
      </c>
      <c r="U37" s="4">
        <v>87.28125</v>
      </c>
      <c r="V37" s="4">
        <v>373.50376771773</v>
      </c>
      <c r="W37" s="4">
        <v>349.854610555541</v>
      </c>
      <c r="X37" s="4">
        <v>219.48408657394401</v>
      </c>
      <c r="Y37" s="92">
        <v>1030.1237148472151</v>
      </c>
    </row>
    <row r="38" spans="1:25" ht="21" x14ac:dyDescent="0.35">
      <c r="A38" s="3"/>
      <c r="B38" s="3" t="s">
        <v>2083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689.11381287485995</v>
      </c>
      <c r="I38" s="4">
        <v>2183.48154987199</v>
      </c>
      <c r="J38" s="4">
        <v>206.25</v>
      </c>
      <c r="K38" s="20">
        <v>3078.8453627468498</v>
      </c>
      <c r="L38" s="24"/>
      <c r="M38" s="19">
        <f t="shared" si="0"/>
        <v>-3078.8453627468498</v>
      </c>
      <c r="N38" s="177"/>
      <c r="O38" s="3"/>
      <c r="P38" s="3" t="s">
        <v>2083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196.39743666912102</v>
      </c>
      <c r="W38" s="4">
        <v>622.29224171396208</v>
      </c>
      <c r="X38" s="4">
        <v>58.78125</v>
      </c>
      <c r="Y38" s="92">
        <v>877.47092838308311</v>
      </c>
    </row>
    <row r="39" spans="1:25" ht="21" x14ac:dyDescent="0.35">
      <c r="A39" s="3"/>
      <c r="B39" s="3" t="s">
        <v>2084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1802.74168006686</v>
      </c>
      <c r="I39" s="4">
        <v>3177.3565964095001</v>
      </c>
      <c r="J39" s="4">
        <v>24.768464824900001</v>
      </c>
      <c r="K39" s="20">
        <v>5004.8667413012599</v>
      </c>
      <c r="L39" s="24"/>
      <c r="M39" s="19">
        <f t="shared" si="0"/>
        <v>-5004.8667413012599</v>
      </c>
      <c r="N39" s="177"/>
      <c r="O39" s="3"/>
      <c r="P39" s="3" t="s">
        <v>2084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513.78137881868997</v>
      </c>
      <c r="W39" s="4">
        <v>905.54662997643902</v>
      </c>
      <c r="X39" s="4">
        <v>7.0590124751000003</v>
      </c>
      <c r="Y39" s="92">
        <v>1426.3870212702288</v>
      </c>
    </row>
    <row r="40" spans="1:25" ht="21" x14ac:dyDescent="0.35">
      <c r="A40" s="3"/>
      <c r="B40" s="3" t="s">
        <v>2085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514.84175339520004</v>
      </c>
      <c r="I40" s="4">
        <v>1776.2391971234397</v>
      </c>
      <c r="J40" s="4">
        <v>1689.1410904580998</v>
      </c>
      <c r="K40" s="20">
        <v>3980.2220409767397</v>
      </c>
      <c r="L40" s="24"/>
      <c r="M40" s="19">
        <f t="shared" si="0"/>
        <v>-3980.2220409767397</v>
      </c>
      <c r="N40" s="177"/>
      <c r="O40" s="3"/>
      <c r="P40" s="3" t="s">
        <v>2085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146.72989971758997</v>
      </c>
      <c r="W40" s="4">
        <v>506.22817118012705</v>
      </c>
      <c r="X40" s="4">
        <v>481.40521078063995</v>
      </c>
      <c r="Y40" s="92">
        <v>1134.363281678357</v>
      </c>
    </row>
    <row r="41" spans="1:25" ht="21" x14ac:dyDescent="0.35">
      <c r="A41" s="3" t="s">
        <v>2086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1238.4300748515</v>
      </c>
      <c r="H41" s="4">
        <v>13630.071079495241</v>
      </c>
      <c r="I41" s="4">
        <v>20961.317588038459</v>
      </c>
      <c r="J41" s="4">
        <v>11342.928999267471</v>
      </c>
      <c r="K41" s="20">
        <v>47172.747741652667</v>
      </c>
      <c r="L41" s="24">
        <v>83940</v>
      </c>
      <c r="M41" s="19">
        <f t="shared" si="0"/>
        <v>36767.252258347333</v>
      </c>
      <c r="N41" s="177"/>
      <c r="O41" s="3" t="s">
        <v>2086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352.95257133263999</v>
      </c>
      <c r="V41" s="4">
        <v>3884.5702576549907</v>
      </c>
      <c r="W41" s="4">
        <v>5973.9755125907568</v>
      </c>
      <c r="X41" s="4">
        <v>3232.7347647907054</v>
      </c>
      <c r="Y41" s="92">
        <v>13444.233106369093</v>
      </c>
    </row>
    <row r="42" spans="1:25" ht="21" x14ac:dyDescent="0.35">
      <c r="A42" s="3" t="s">
        <v>2087</v>
      </c>
      <c r="B42" s="3" t="s">
        <v>902</v>
      </c>
      <c r="C42" s="4">
        <v>0</v>
      </c>
      <c r="D42" s="4">
        <v>0</v>
      </c>
      <c r="E42" s="4">
        <v>0</v>
      </c>
      <c r="F42" s="4">
        <v>0</v>
      </c>
      <c r="G42" s="4">
        <v>549.57340996020014</v>
      </c>
      <c r="H42" s="4">
        <v>1310.7411234526003</v>
      </c>
      <c r="I42" s="4">
        <v>1123.8061414825302</v>
      </c>
      <c r="J42" s="4">
        <v>0</v>
      </c>
      <c r="K42" s="20">
        <v>2984.1206748953305</v>
      </c>
      <c r="L42" s="24"/>
      <c r="M42" s="19">
        <f t="shared" si="0"/>
        <v>-2984.1206748953305</v>
      </c>
      <c r="N42" s="177"/>
      <c r="O42" s="3" t="s">
        <v>2087</v>
      </c>
      <c r="P42" s="3" t="s">
        <v>902</v>
      </c>
      <c r="Q42" s="4">
        <v>0</v>
      </c>
      <c r="R42" s="4">
        <v>0</v>
      </c>
      <c r="S42" s="4">
        <v>0</v>
      </c>
      <c r="T42" s="4">
        <v>0</v>
      </c>
      <c r="U42" s="4">
        <v>156.62842183861997</v>
      </c>
      <c r="V42" s="4">
        <v>373.56122018451998</v>
      </c>
      <c r="W42" s="4">
        <v>320.28475032252112</v>
      </c>
      <c r="X42" s="4">
        <v>0</v>
      </c>
      <c r="Y42" s="92">
        <v>850.47439234566104</v>
      </c>
    </row>
    <row r="43" spans="1:25" ht="21" x14ac:dyDescent="0.35">
      <c r="A43" s="3"/>
      <c r="B43" s="3" t="s">
        <v>2088</v>
      </c>
      <c r="C43" s="4">
        <v>0</v>
      </c>
      <c r="D43" s="4">
        <v>0</v>
      </c>
      <c r="E43" s="4">
        <v>0</v>
      </c>
      <c r="F43" s="4">
        <v>0</v>
      </c>
      <c r="G43" s="4">
        <v>428.43845328129999</v>
      </c>
      <c r="H43" s="4">
        <v>1257.84463792103</v>
      </c>
      <c r="I43" s="4">
        <v>3740.8546644959806</v>
      </c>
      <c r="J43" s="4">
        <v>356.25</v>
      </c>
      <c r="K43" s="20">
        <v>5783.3877556983107</v>
      </c>
      <c r="L43" s="24"/>
      <c r="M43" s="19">
        <f t="shared" si="0"/>
        <v>-5783.3877556983107</v>
      </c>
      <c r="N43" s="177"/>
      <c r="O43" s="3"/>
      <c r="P43" s="3" t="s">
        <v>2088</v>
      </c>
      <c r="Q43" s="4">
        <v>0</v>
      </c>
      <c r="R43" s="4">
        <v>0</v>
      </c>
      <c r="S43" s="4">
        <v>0</v>
      </c>
      <c r="T43" s="4">
        <v>0</v>
      </c>
      <c r="U43" s="4">
        <v>122.10495918514999</v>
      </c>
      <c r="V43" s="4">
        <v>358.48572180754292</v>
      </c>
      <c r="W43" s="4">
        <v>1066.1435793818509</v>
      </c>
      <c r="X43" s="4">
        <v>101.53125</v>
      </c>
      <c r="Y43" s="92">
        <v>1648.2655103745437</v>
      </c>
    </row>
    <row r="44" spans="1:25" ht="21" x14ac:dyDescent="0.35">
      <c r="A44" s="3"/>
      <c r="B44" s="3" t="s">
        <v>2087</v>
      </c>
      <c r="C44" s="4">
        <v>0</v>
      </c>
      <c r="D44" s="4">
        <v>0</v>
      </c>
      <c r="E44" s="4">
        <v>0</v>
      </c>
      <c r="F44" s="4">
        <v>0</v>
      </c>
      <c r="G44" s="4">
        <v>2871.7881788013206</v>
      </c>
      <c r="H44" s="4">
        <v>1066.520256728</v>
      </c>
      <c r="I44" s="4">
        <v>814.57956637153018</v>
      </c>
      <c r="J44" s="4">
        <v>795.47000040767011</v>
      </c>
      <c r="K44" s="20">
        <v>5548.3580023085206</v>
      </c>
      <c r="L44" s="24"/>
      <c r="M44" s="19">
        <f t="shared" si="0"/>
        <v>-5548.3580023085206</v>
      </c>
      <c r="N44" s="177"/>
      <c r="O44" s="3"/>
      <c r="P44" s="3" t="s">
        <v>2087</v>
      </c>
      <c r="Q44" s="4">
        <v>0</v>
      </c>
      <c r="R44" s="4">
        <v>0</v>
      </c>
      <c r="S44" s="4">
        <v>0</v>
      </c>
      <c r="T44" s="4">
        <v>0</v>
      </c>
      <c r="U44" s="4">
        <v>818.45963095881996</v>
      </c>
      <c r="V44" s="4">
        <v>303.95827316744999</v>
      </c>
      <c r="W44" s="4">
        <v>232.15517641585402</v>
      </c>
      <c r="X44" s="4">
        <v>226.70895011615605</v>
      </c>
      <c r="Y44" s="92">
        <v>1581.2820306582801</v>
      </c>
    </row>
    <row r="45" spans="1:25" ht="21" x14ac:dyDescent="0.35">
      <c r="A45" s="3"/>
      <c r="B45" s="3" t="s">
        <v>2089</v>
      </c>
      <c r="C45" s="4">
        <v>0</v>
      </c>
      <c r="D45" s="4">
        <v>0</v>
      </c>
      <c r="E45" s="4">
        <v>0</v>
      </c>
      <c r="F45" s="4">
        <v>0</v>
      </c>
      <c r="G45" s="4">
        <v>1147.6576433772298</v>
      </c>
      <c r="H45" s="4">
        <v>1378.6756038466999</v>
      </c>
      <c r="I45" s="4">
        <v>1309.0357536381703</v>
      </c>
      <c r="J45" s="4">
        <v>199.13242804148001</v>
      </c>
      <c r="K45" s="20">
        <v>4034.5014289035803</v>
      </c>
      <c r="L45" s="24"/>
      <c r="M45" s="19">
        <f t="shared" si="0"/>
        <v>-4034.5014289035803</v>
      </c>
      <c r="N45" s="177"/>
      <c r="O45" s="3"/>
      <c r="P45" s="3" t="s">
        <v>2089</v>
      </c>
      <c r="Q45" s="4">
        <v>0</v>
      </c>
      <c r="R45" s="4">
        <v>0</v>
      </c>
      <c r="S45" s="4">
        <v>0</v>
      </c>
      <c r="T45" s="4">
        <v>0</v>
      </c>
      <c r="U45" s="4">
        <v>327.08242836254499</v>
      </c>
      <c r="V45" s="4">
        <v>392.92254709628003</v>
      </c>
      <c r="W45" s="4">
        <v>373.07518978703399</v>
      </c>
      <c r="X45" s="4">
        <v>56.752741991835997</v>
      </c>
      <c r="Y45" s="92">
        <v>1149.8329072376951</v>
      </c>
    </row>
    <row r="46" spans="1:25" ht="21" x14ac:dyDescent="0.35">
      <c r="A46" s="3" t="s">
        <v>2090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4997.4576854200504</v>
      </c>
      <c r="H46" s="4">
        <v>5013.7816219483302</v>
      </c>
      <c r="I46" s="4">
        <v>6988.27612598821</v>
      </c>
      <c r="J46" s="4">
        <v>1350.85242844915</v>
      </c>
      <c r="K46" s="20">
        <v>18350.367861805742</v>
      </c>
      <c r="L46" s="24">
        <v>41340</v>
      </c>
      <c r="M46" s="19">
        <f t="shared" si="0"/>
        <v>22989.632138194258</v>
      </c>
      <c r="N46" s="177"/>
      <c r="O46" s="3" t="s">
        <v>2090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1424.2754403451349</v>
      </c>
      <c r="V46" s="4">
        <v>1428.9277622557929</v>
      </c>
      <c r="W46" s="4">
        <v>1991.6586959072602</v>
      </c>
      <c r="X46" s="4">
        <v>384.99294210799206</v>
      </c>
      <c r="Y46" s="92">
        <v>5229.854840616179</v>
      </c>
    </row>
    <row r="47" spans="1:25" ht="21" x14ac:dyDescent="0.35">
      <c r="A47" s="3" t="s">
        <v>973</v>
      </c>
      <c r="B47" s="3" t="s">
        <v>2091</v>
      </c>
      <c r="C47" s="4">
        <v>0</v>
      </c>
      <c r="D47" s="4">
        <v>0</v>
      </c>
      <c r="E47" s="4">
        <v>0</v>
      </c>
      <c r="F47" s="4">
        <v>0</v>
      </c>
      <c r="G47" s="4">
        <v>469.93183697819995</v>
      </c>
      <c r="H47" s="4">
        <v>93.352005856899993</v>
      </c>
      <c r="I47" s="4">
        <v>1327.5618616832</v>
      </c>
      <c r="J47" s="4">
        <v>121.2541372715</v>
      </c>
      <c r="K47" s="20">
        <v>2012.0998417897999</v>
      </c>
      <c r="L47" s="24"/>
      <c r="M47" s="19">
        <f t="shared" si="0"/>
        <v>-2012.0998417897999</v>
      </c>
      <c r="N47" s="177"/>
      <c r="O47" s="3" t="s">
        <v>973</v>
      </c>
      <c r="P47" s="3" t="s">
        <v>2091</v>
      </c>
      <c r="Q47" s="4">
        <v>0</v>
      </c>
      <c r="R47" s="4">
        <v>0</v>
      </c>
      <c r="S47" s="4">
        <v>0</v>
      </c>
      <c r="T47" s="4">
        <v>0</v>
      </c>
      <c r="U47" s="4">
        <v>133.93057353886601</v>
      </c>
      <c r="V47" s="4">
        <v>26.605321669250003</v>
      </c>
      <c r="W47" s="4">
        <v>378.35513057977005</v>
      </c>
      <c r="X47" s="4">
        <v>34.55742912238</v>
      </c>
      <c r="Y47" s="92">
        <v>573.44845491026604</v>
      </c>
    </row>
    <row r="48" spans="1:25" ht="21" x14ac:dyDescent="0.35">
      <c r="A48" s="3"/>
      <c r="B48" s="3" t="s">
        <v>973</v>
      </c>
      <c r="C48" s="4">
        <v>0</v>
      </c>
      <c r="D48" s="4">
        <v>0</v>
      </c>
      <c r="E48" s="4">
        <v>0</v>
      </c>
      <c r="F48" s="4">
        <v>0</v>
      </c>
      <c r="G48" s="4">
        <v>1586.8319105697301</v>
      </c>
      <c r="H48" s="4">
        <v>81.898169828389996</v>
      </c>
      <c r="I48" s="4">
        <v>1958.2050265135701</v>
      </c>
      <c r="J48" s="4">
        <v>314.43931400821998</v>
      </c>
      <c r="K48" s="20">
        <v>3941.3744209199103</v>
      </c>
      <c r="L48" s="24"/>
      <c r="M48" s="19">
        <f t="shared" si="0"/>
        <v>-3941.3744209199103</v>
      </c>
      <c r="N48" s="177"/>
      <c r="O48" s="3"/>
      <c r="P48" s="3" t="s">
        <v>973</v>
      </c>
      <c r="Q48" s="4">
        <v>0</v>
      </c>
      <c r="R48" s="4">
        <v>0</v>
      </c>
      <c r="S48" s="4">
        <v>0</v>
      </c>
      <c r="T48" s="4">
        <v>0</v>
      </c>
      <c r="U48" s="4">
        <v>452.24709451236703</v>
      </c>
      <c r="V48" s="4">
        <v>23.340978401089998</v>
      </c>
      <c r="W48" s="4">
        <v>558.08843255659201</v>
      </c>
      <c r="X48" s="4">
        <v>89.615204492341007</v>
      </c>
      <c r="Y48" s="92">
        <v>1123.2917099623901</v>
      </c>
    </row>
    <row r="49" spans="1:25" ht="21" x14ac:dyDescent="0.35">
      <c r="A49" s="3"/>
      <c r="B49" s="3" t="s">
        <v>2092</v>
      </c>
      <c r="C49" s="4">
        <v>0</v>
      </c>
      <c r="D49" s="4">
        <v>0</v>
      </c>
      <c r="E49" s="4">
        <v>0</v>
      </c>
      <c r="F49" s="4">
        <v>0</v>
      </c>
      <c r="G49" s="4">
        <v>189.92037992636003</v>
      </c>
      <c r="H49" s="4">
        <v>39.399260980299999</v>
      </c>
      <c r="I49" s="4">
        <v>1295.9606986829699</v>
      </c>
      <c r="J49" s="4">
        <v>494.14240305352001</v>
      </c>
      <c r="K49" s="20">
        <v>2019.4227426431498</v>
      </c>
      <c r="L49" s="24"/>
      <c r="M49" s="19">
        <f t="shared" si="0"/>
        <v>-2019.4227426431498</v>
      </c>
      <c r="N49" s="177"/>
      <c r="O49" s="3"/>
      <c r="P49" s="3" t="s">
        <v>2092</v>
      </c>
      <c r="Q49" s="4">
        <v>0</v>
      </c>
      <c r="R49" s="4">
        <v>0</v>
      </c>
      <c r="S49" s="4">
        <v>0</v>
      </c>
      <c r="T49" s="4">
        <v>0</v>
      </c>
      <c r="U49" s="4">
        <v>54.127308278961998</v>
      </c>
      <c r="V49" s="4">
        <v>11.22878937938</v>
      </c>
      <c r="W49" s="4">
        <v>369.34879912475998</v>
      </c>
      <c r="X49" s="4">
        <v>140.83058487026</v>
      </c>
      <c r="Y49" s="92">
        <v>575.53548165336201</v>
      </c>
    </row>
    <row r="50" spans="1:25" ht="21" x14ac:dyDescent="0.35">
      <c r="A50" s="3" t="s">
        <v>2093</v>
      </c>
      <c r="B50" s="3"/>
      <c r="C50" s="4">
        <v>0</v>
      </c>
      <c r="D50" s="4">
        <v>0</v>
      </c>
      <c r="E50" s="4">
        <v>0</v>
      </c>
      <c r="F50" s="4">
        <v>0</v>
      </c>
      <c r="G50" s="4">
        <v>2246.6841274742901</v>
      </c>
      <c r="H50" s="4">
        <v>214.64943666559</v>
      </c>
      <c r="I50" s="4">
        <v>4581.7275868797406</v>
      </c>
      <c r="J50" s="4">
        <v>929.83585433323992</v>
      </c>
      <c r="K50" s="20">
        <v>7972.8970053528601</v>
      </c>
      <c r="L50" s="24">
        <v>14000</v>
      </c>
      <c r="M50" s="19">
        <f t="shared" si="0"/>
        <v>6027.1029946471399</v>
      </c>
      <c r="N50" s="177"/>
      <c r="O50" s="3" t="s">
        <v>2093</v>
      </c>
      <c r="P50" s="3"/>
      <c r="Q50" s="4">
        <v>0</v>
      </c>
      <c r="R50" s="4">
        <v>0</v>
      </c>
      <c r="S50" s="4">
        <v>0</v>
      </c>
      <c r="T50" s="4">
        <v>0</v>
      </c>
      <c r="U50" s="4">
        <v>640.30497633019502</v>
      </c>
      <c r="V50" s="4">
        <v>61.175089449720005</v>
      </c>
      <c r="W50" s="4">
        <v>1305.792362261122</v>
      </c>
      <c r="X50" s="4">
        <v>265.00321848498101</v>
      </c>
      <c r="Y50" s="92">
        <v>2272.2756465260181</v>
      </c>
    </row>
    <row r="51" spans="1:25" ht="21" x14ac:dyDescent="0.35">
      <c r="A51" s="3" t="s">
        <v>2094</v>
      </c>
      <c r="B51" s="3" t="s">
        <v>2095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1089.7748762647998</v>
      </c>
      <c r="I51" s="4">
        <v>3510.5903560047295</v>
      </c>
      <c r="J51" s="4">
        <v>554.64238822550999</v>
      </c>
      <c r="K51" s="20">
        <v>5155.0076204950392</v>
      </c>
      <c r="L51" s="24"/>
      <c r="M51" s="19">
        <f t="shared" si="0"/>
        <v>-5155.0076204950392</v>
      </c>
      <c r="N51" s="177"/>
      <c r="O51" s="3" t="s">
        <v>2094</v>
      </c>
      <c r="P51" s="3" t="s">
        <v>2095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310.58583973529005</v>
      </c>
      <c r="W51" s="4">
        <v>1000.5182514616058</v>
      </c>
      <c r="X51" s="4">
        <v>158.07308064430998</v>
      </c>
      <c r="Y51" s="92">
        <v>1469.1771718412058</v>
      </c>
    </row>
    <row r="52" spans="1:25" ht="21" x14ac:dyDescent="0.35">
      <c r="A52" s="3"/>
      <c r="B52" s="3" t="s">
        <v>2096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1031.3207314945998</v>
      </c>
      <c r="I52" s="4">
        <v>2977.1226284751197</v>
      </c>
      <c r="J52" s="4">
        <v>175.5910842262</v>
      </c>
      <c r="K52" s="20">
        <v>4184.0344441959196</v>
      </c>
      <c r="L52" s="24"/>
      <c r="M52" s="19">
        <f t="shared" si="0"/>
        <v>-4184.0344441959196</v>
      </c>
      <c r="N52" s="177"/>
      <c r="O52" s="3"/>
      <c r="P52" s="3" t="s">
        <v>2096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293.92640847607998</v>
      </c>
      <c r="W52" s="4">
        <v>848.47994911563808</v>
      </c>
      <c r="X52" s="4">
        <v>50.043459004440003</v>
      </c>
      <c r="Y52" s="92">
        <v>1192.4498165961579</v>
      </c>
    </row>
    <row r="53" spans="1:25" ht="21" x14ac:dyDescent="0.35">
      <c r="A53" s="3"/>
      <c r="B53" s="3" t="s">
        <v>301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540.57609885109002</v>
      </c>
      <c r="J53" s="4">
        <v>415.0166976868</v>
      </c>
      <c r="K53" s="20">
        <v>955.59279653789008</v>
      </c>
      <c r="L53" s="24"/>
      <c r="M53" s="19">
        <f t="shared" si="0"/>
        <v>-955.59279653789008</v>
      </c>
      <c r="N53" s="177"/>
      <c r="O53" s="3"/>
      <c r="P53" s="3" t="s">
        <v>301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154.06418817254001</v>
      </c>
      <c r="X53" s="4">
        <v>118.27975884074</v>
      </c>
      <c r="Y53" s="92">
        <v>272.34394701328</v>
      </c>
    </row>
    <row r="54" spans="1:25" ht="21" x14ac:dyDescent="0.35">
      <c r="A54" s="3"/>
      <c r="B54" s="3" t="s">
        <v>2094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199.38646278519997</v>
      </c>
      <c r="I54" s="4">
        <v>999.90354014567993</v>
      </c>
      <c r="J54" s="4">
        <v>708.60415673940008</v>
      </c>
      <c r="K54" s="20">
        <v>1907.8941596702798</v>
      </c>
      <c r="L54" s="24"/>
      <c r="M54" s="19">
        <f t="shared" si="0"/>
        <v>-1907.8941596702798</v>
      </c>
      <c r="N54" s="177"/>
      <c r="O54" s="3"/>
      <c r="P54" s="3" t="s">
        <v>2094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56.825141893879994</v>
      </c>
      <c r="W54" s="4">
        <v>284.97250894151995</v>
      </c>
      <c r="X54" s="4">
        <v>201.95218467072999</v>
      </c>
      <c r="Y54" s="92">
        <v>543.74983550613001</v>
      </c>
    </row>
    <row r="55" spans="1:25" ht="21" x14ac:dyDescent="0.35">
      <c r="A55" s="3"/>
      <c r="B55" s="3" t="s">
        <v>2097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595.77149899430003</v>
      </c>
      <c r="I55" s="4">
        <v>2402.3997722834301</v>
      </c>
      <c r="J55" s="4">
        <v>642.53249509556997</v>
      </c>
      <c r="K55" s="20">
        <v>3640.7037663733004</v>
      </c>
      <c r="L55" s="24"/>
      <c r="M55" s="19">
        <f t="shared" si="0"/>
        <v>-3640.7037663733004</v>
      </c>
      <c r="N55" s="177"/>
      <c r="O55" s="3"/>
      <c r="P55" s="3" t="s">
        <v>2097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169.79487721336</v>
      </c>
      <c r="W55" s="4">
        <v>684.6839351008</v>
      </c>
      <c r="X55" s="4">
        <v>183.12176110215498</v>
      </c>
      <c r="Y55" s="92">
        <v>1037.600573416315</v>
      </c>
    </row>
    <row r="56" spans="1:25" ht="21" x14ac:dyDescent="0.35">
      <c r="A56" s="3"/>
      <c r="B56" s="3" t="s">
        <v>2098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1328.1627956949396</v>
      </c>
      <c r="I56" s="4">
        <v>3351.6144138561694</v>
      </c>
      <c r="J56" s="4">
        <v>715.40201035632992</v>
      </c>
      <c r="K56" s="20">
        <v>5395.1792199074389</v>
      </c>
      <c r="L56" s="24"/>
      <c r="M56" s="19">
        <f t="shared" si="0"/>
        <v>-5395.1792199074389</v>
      </c>
      <c r="N56" s="177"/>
      <c r="O56" s="3"/>
      <c r="P56" s="3" t="s">
        <v>2098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378.52639677304001</v>
      </c>
      <c r="W56" s="4">
        <v>955.21010794847598</v>
      </c>
      <c r="X56" s="4">
        <v>203.88957295148296</v>
      </c>
      <c r="Y56" s="92">
        <v>1537.6260776729989</v>
      </c>
    </row>
    <row r="57" spans="1:25" ht="21" x14ac:dyDescent="0.35">
      <c r="A57" s="3" t="s">
        <v>2099</v>
      </c>
      <c r="B57" s="3"/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4244.4163652338393</v>
      </c>
      <c r="I57" s="4">
        <v>13782.206809616218</v>
      </c>
      <c r="J57" s="4">
        <v>3211.7888323298098</v>
      </c>
      <c r="K57" s="20">
        <v>21238.412007179868</v>
      </c>
      <c r="L57" s="24">
        <v>23130</v>
      </c>
      <c r="M57" s="19">
        <f t="shared" si="0"/>
        <v>1891.5879928201321</v>
      </c>
      <c r="N57" s="177"/>
      <c r="O57" s="3" t="s">
        <v>2099</v>
      </c>
      <c r="P57" s="3"/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1209.6586640916498</v>
      </c>
      <c r="W57" s="4">
        <v>3927.9289407405799</v>
      </c>
      <c r="X57" s="4">
        <v>915.35981721385792</v>
      </c>
      <c r="Y57" s="92">
        <v>6052.9474220460879</v>
      </c>
    </row>
    <row r="58" spans="1:25" ht="21" x14ac:dyDescent="0.35">
      <c r="A58" s="3" t="s">
        <v>2100</v>
      </c>
      <c r="B58" s="3" t="s">
        <v>2101</v>
      </c>
      <c r="C58" s="4">
        <v>0</v>
      </c>
      <c r="D58" s="4">
        <v>0</v>
      </c>
      <c r="E58" s="4">
        <v>0</v>
      </c>
      <c r="F58" s="4">
        <v>0</v>
      </c>
      <c r="G58" s="4">
        <v>118.2666698549</v>
      </c>
      <c r="H58" s="4">
        <v>1535.09038620823</v>
      </c>
      <c r="I58" s="4">
        <v>4824.2816986511298</v>
      </c>
      <c r="J58" s="4">
        <v>874.0645082670701</v>
      </c>
      <c r="K58" s="20">
        <v>7351.7032629813302</v>
      </c>
      <c r="L58" s="24"/>
      <c r="M58" s="19">
        <f t="shared" si="0"/>
        <v>-7351.7032629813302</v>
      </c>
      <c r="N58" s="177"/>
      <c r="O58" s="3" t="s">
        <v>2100</v>
      </c>
      <c r="P58" s="3" t="s">
        <v>2101</v>
      </c>
      <c r="Q58" s="4">
        <v>0</v>
      </c>
      <c r="R58" s="4">
        <v>0</v>
      </c>
      <c r="S58" s="4">
        <v>0</v>
      </c>
      <c r="T58" s="4">
        <v>0</v>
      </c>
      <c r="U58" s="4">
        <v>33.706000908649997</v>
      </c>
      <c r="V58" s="4">
        <v>437.50076006867096</v>
      </c>
      <c r="W58" s="4">
        <v>1374.920284114824</v>
      </c>
      <c r="X58" s="4">
        <v>249.10838485614204</v>
      </c>
      <c r="Y58" s="92">
        <v>2095.2354299482868</v>
      </c>
    </row>
    <row r="59" spans="1:25" ht="21" x14ac:dyDescent="0.35">
      <c r="A59" s="3"/>
      <c r="B59" s="3" t="s">
        <v>2102</v>
      </c>
      <c r="C59" s="4">
        <v>0</v>
      </c>
      <c r="D59" s="4">
        <v>0</v>
      </c>
      <c r="E59" s="4">
        <v>0</v>
      </c>
      <c r="F59" s="4">
        <v>0</v>
      </c>
      <c r="G59" s="4">
        <v>10.723592453</v>
      </c>
      <c r="H59" s="4">
        <v>953.14223260202994</v>
      </c>
      <c r="I59" s="4">
        <v>5421.1113487461698</v>
      </c>
      <c r="J59" s="4">
        <v>1423.5069117728096</v>
      </c>
      <c r="K59" s="20">
        <v>7808.4840855740094</v>
      </c>
      <c r="L59" s="24"/>
      <c r="M59" s="19">
        <f t="shared" si="0"/>
        <v>-7808.4840855740094</v>
      </c>
      <c r="N59" s="177"/>
      <c r="O59" s="3"/>
      <c r="P59" s="3" t="s">
        <v>2102</v>
      </c>
      <c r="Q59" s="4">
        <v>0</v>
      </c>
      <c r="R59" s="4">
        <v>0</v>
      </c>
      <c r="S59" s="4">
        <v>0</v>
      </c>
      <c r="T59" s="4">
        <v>0</v>
      </c>
      <c r="U59" s="4">
        <v>3.0562238490999998</v>
      </c>
      <c r="V59" s="4">
        <v>271.64553629149003</v>
      </c>
      <c r="W59" s="4">
        <v>1545.0167343975122</v>
      </c>
      <c r="X59" s="4">
        <v>405.69946985537996</v>
      </c>
      <c r="Y59" s="92">
        <v>2225.4179643934822</v>
      </c>
    </row>
    <row r="60" spans="1:25" ht="21" x14ac:dyDescent="0.35">
      <c r="A60" s="3"/>
      <c r="B60" s="3" t="s">
        <v>2100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1298.4778227290401</v>
      </c>
      <c r="I60" s="4">
        <v>3543.3890624800001</v>
      </c>
      <c r="J60" s="4">
        <v>358.52735849253997</v>
      </c>
      <c r="K60" s="20">
        <v>5200.3942437015803</v>
      </c>
      <c r="L60" s="24"/>
      <c r="M60" s="19">
        <f t="shared" si="0"/>
        <v>-5200.3942437015803</v>
      </c>
      <c r="N60" s="177"/>
      <c r="O60" s="3"/>
      <c r="P60" s="3" t="s">
        <v>2100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370.066179477925</v>
      </c>
      <c r="W60" s="4">
        <v>1009.8658828059999</v>
      </c>
      <c r="X60" s="4">
        <v>102.18029717029199</v>
      </c>
      <c r="Y60" s="92">
        <v>1482.1123594542171</v>
      </c>
    </row>
    <row r="61" spans="1:25" ht="21" x14ac:dyDescent="0.35">
      <c r="A61" s="3"/>
      <c r="B61" s="3" t="s">
        <v>986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1806.1360133131298</v>
      </c>
      <c r="I61" s="4">
        <v>4590.5753139744993</v>
      </c>
      <c r="J61" s="4">
        <v>395.116838745</v>
      </c>
      <c r="K61" s="20">
        <v>6791.8281660326284</v>
      </c>
      <c r="L61" s="24"/>
      <c r="M61" s="19">
        <f t="shared" si="0"/>
        <v>-6791.8281660326284</v>
      </c>
      <c r="N61" s="177"/>
      <c r="O61" s="3"/>
      <c r="P61" s="3" t="s">
        <v>986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514.74876379470606</v>
      </c>
      <c r="W61" s="4">
        <v>1308.3139644814</v>
      </c>
      <c r="X61" s="4">
        <v>112.60829904229</v>
      </c>
      <c r="Y61" s="92">
        <v>1935.671027318396</v>
      </c>
    </row>
    <row r="62" spans="1:25" ht="21" x14ac:dyDescent="0.35">
      <c r="A62" s="3"/>
      <c r="B62" s="3" t="s">
        <v>2072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4051.5684322687998</v>
      </c>
      <c r="I62" s="4">
        <v>4057.6237874838998</v>
      </c>
      <c r="J62" s="4">
        <v>781.84410883405997</v>
      </c>
      <c r="K62" s="20">
        <v>8891.0363285867606</v>
      </c>
      <c r="L62" s="24"/>
      <c r="M62" s="19">
        <f t="shared" si="0"/>
        <v>-8891.0363285867606</v>
      </c>
      <c r="N62" s="177"/>
      <c r="O62" s="3"/>
      <c r="P62" s="3" t="s">
        <v>2072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1154.697003197042</v>
      </c>
      <c r="W62" s="4">
        <v>1156.4227794376</v>
      </c>
      <c r="X62" s="4">
        <v>222.825571017399</v>
      </c>
      <c r="Y62" s="92">
        <v>2533.9453536520409</v>
      </c>
    </row>
    <row r="63" spans="1:25" ht="21" x14ac:dyDescent="0.35">
      <c r="A63" s="3"/>
      <c r="B63" s="3" t="s">
        <v>897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1206.6750164091</v>
      </c>
      <c r="I63" s="4">
        <v>688.5435838323599</v>
      </c>
      <c r="J63" s="4">
        <v>1556.57844367384</v>
      </c>
      <c r="K63" s="20">
        <v>3451.7970439152996</v>
      </c>
      <c r="L63" s="24"/>
      <c r="M63" s="19">
        <f t="shared" si="0"/>
        <v>-3451.7970439152996</v>
      </c>
      <c r="N63" s="177"/>
      <c r="O63" s="3"/>
      <c r="P63" s="3" t="s">
        <v>897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343.90237967690001</v>
      </c>
      <c r="W63" s="4">
        <v>196.234921392183</v>
      </c>
      <c r="X63" s="4">
        <v>443.62485644709705</v>
      </c>
      <c r="Y63" s="92">
        <v>983.76215751618008</v>
      </c>
    </row>
    <row r="64" spans="1:25" ht="21" x14ac:dyDescent="0.35">
      <c r="A64" s="3"/>
      <c r="B64" s="3" t="s">
        <v>2103</v>
      </c>
      <c r="C64" s="4">
        <v>0</v>
      </c>
      <c r="D64" s="4">
        <v>0</v>
      </c>
      <c r="E64" s="4">
        <v>0</v>
      </c>
      <c r="F64" s="4">
        <v>0</v>
      </c>
      <c r="G64" s="4">
        <v>1783.5511758299999</v>
      </c>
      <c r="H64" s="4">
        <v>1538.1220329015798</v>
      </c>
      <c r="I64" s="4">
        <v>5849.5957435161999</v>
      </c>
      <c r="J64" s="4">
        <v>1538.0137143460802</v>
      </c>
      <c r="K64" s="20">
        <v>10709.282666593859</v>
      </c>
      <c r="L64" s="24"/>
      <c r="M64" s="19">
        <f t="shared" si="0"/>
        <v>-10709.282666593859</v>
      </c>
      <c r="N64" s="177"/>
      <c r="O64" s="3"/>
      <c r="P64" s="3" t="s">
        <v>2103</v>
      </c>
      <c r="Q64" s="4">
        <v>0</v>
      </c>
      <c r="R64" s="4">
        <v>0</v>
      </c>
      <c r="S64" s="4">
        <v>0</v>
      </c>
      <c r="T64" s="4">
        <v>0</v>
      </c>
      <c r="U64" s="4">
        <v>508.31208511199998</v>
      </c>
      <c r="V64" s="4">
        <v>438.36477937735492</v>
      </c>
      <c r="W64" s="4">
        <v>1667.1347869024203</v>
      </c>
      <c r="X64" s="4">
        <v>438.33390858857996</v>
      </c>
      <c r="Y64" s="92">
        <v>3052.1455599803553</v>
      </c>
    </row>
    <row r="65" spans="1:25" ht="21" x14ac:dyDescent="0.35">
      <c r="A65" s="3" t="s">
        <v>2104</v>
      </c>
      <c r="B65" s="3"/>
      <c r="C65" s="4">
        <v>0</v>
      </c>
      <c r="D65" s="4">
        <v>0</v>
      </c>
      <c r="E65" s="4">
        <v>0</v>
      </c>
      <c r="F65" s="4">
        <v>0</v>
      </c>
      <c r="G65" s="4">
        <v>1912.5414381378998</v>
      </c>
      <c r="H65" s="4">
        <v>12389.21193643191</v>
      </c>
      <c r="I65" s="4">
        <v>28975.120538684256</v>
      </c>
      <c r="J65" s="4">
        <v>6927.6518841313991</v>
      </c>
      <c r="K65" s="20">
        <v>50204.525797385475</v>
      </c>
      <c r="L65" s="24">
        <v>35700</v>
      </c>
      <c r="M65" s="19">
        <f t="shared" si="0"/>
        <v>-14504.525797385475</v>
      </c>
      <c r="N65" s="177"/>
      <c r="O65" s="3" t="s">
        <v>2104</v>
      </c>
      <c r="P65" s="3"/>
      <c r="Q65" s="4">
        <v>0</v>
      </c>
      <c r="R65" s="4">
        <v>0</v>
      </c>
      <c r="S65" s="4">
        <v>0</v>
      </c>
      <c r="T65" s="4">
        <v>0</v>
      </c>
      <c r="U65" s="4">
        <v>545.07430986974998</v>
      </c>
      <c r="V65" s="4">
        <v>3530.9254018840893</v>
      </c>
      <c r="W65" s="4">
        <v>8257.9093535319407</v>
      </c>
      <c r="X65" s="4">
        <v>1974.3807869771799</v>
      </c>
      <c r="Y65" s="92">
        <v>14308.289852262958</v>
      </c>
    </row>
    <row r="66" spans="1:25" ht="21" x14ac:dyDescent="0.35">
      <c r="A66" s="3" t="s">
        <v>2105</v>
      </c>
      <c r="B66" s="3" t="s">
        <v>2106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2685.4236192406406</v>
      </c>
      <c r="I66" s="4">
        <v>13442.071920154531</v>
      </c>
      <c r="J66" s="4">
        <v>341.74966635875001</v>
      </c>
      <c r="K66" s="20">
        <v>16469.245205753923</v>
      </c>
      <c r="L66" s="24"/>
      <c r="M66" s="19">
        <f t="shared" si="0"/>
        <v>-16469.245205753923</v>
      </c>
      <c r="N66" s="177"/>
      <c r="O66" s="3" t="s">
        <v>2105</v>
      </c>
      <c r="P66" s="3" t="s">
        <v>2106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765.34573148334005</v>
      </c>
      <c r="W66" s="4">
        <v>3830.9904972464901</v>
      </c>
      <c r="X66" s="4">
        <v>97.398654912209977</v>
      </c>
      <c r="Y66" s="92">
        <v>4693.7348836420406</v>
      </c>
    </row>
    <row r="67" spans="1:25" ht="21" x14ac:dyDescent="0.35">
      <c r="A67" s="3"/>
      <c r="B67" s="3" t="s">
        <v>2107</v>
      </c>
      <c r="C67" s="4">
        <v>0</v>
      </c>
      <c r="D67" s="4">
        <v>0</v>
      </c>
      <c r="E67" s="4">
        <v>0</v>
      </c>
      <c r="F67" s="4">
        <v>0</v>
      </c>
      <c r="G67" s="4">
        <v>5125.834174934399</v>
      </c>
      <c r="H67" s="4">
        <v>846.14599358577982</v>
      </c>
      <c r="I67" s="4">
        <v>9757.3273112096194</v>
      </c>
      <c r="J67" s="4">
        <v>221.97877397484001</v>
      </c>
      <c r="K67" s="20">
        <v>15951.28625370464</v>
      </c>
      <c r="L67" s="24"/>
      <c r="M67" s="19">
        <f t="shared" si="0"/>
        <v>-15951.28625370464</v>
      </c>
      <c r="N67" s="177"/>
      <c r="O67" s="3"/>
      <c r="P67" s="3" t="s">
        <v>2107</v>
      </c>
      <c r="Q67" s="4">
        <v>0</v>
      </c>
      <c r="R67" s="4">
        <v>0</v>
      </c>
      <c r="S67" s="4">
        <v>0</v>
      </c>
      <c r="T67" s="4">
        <v>0</v>
      </c>
      <c r="U67" s="4">
        <v>1460.86273985668</v>
      </c>
      <c r="V67" s="4">
        <v>241.15160817204</v>
      </c>
      <c r="W67" s="4">
        <v>2780.8382836979899</v>
      </c>
      <c r="X67" s="4">
        <v>63.263950582828997</v>
      </c>
      <c r="Y67" s="92">
        <v>4546.1165823095389</v>
      </c>
    </row>
    <row r="68" spans="1:25" ht="21" x14ac:dyDescent="0.35">
      <c r="A68" s="3"/>
      <c r="B68" s="3" t="s">
        <v>2108</v>
      </c>
      <c r="C68" s="4">
        <v>0</v>
      </c>
      <c r="D68" s="4">
        <v>0</v>
      </c>
      <c r="E68" s="4">
        <v>0</v>
      </c>
      <c r="F68" s="4">
        <v>0</v>
      </c>
      <c r="G68" s="4">
        <v>3159.0351921564106</v>
      </c>
      <c r="H68" s="4">
        <v>3357.0267447241199</v>
      </c>
      <c r="I68" s="4">
        <v>8021.6676276746994</v>
      </c>
      <c r="J68" s="4">
        <v>240.87156171238001</v>
      </c>
      <c r="K68" s="20">
        <v>14778.601126267609</v>
      </c>
      <c r="L68" s="24"/>
      <c r="M68" s="19">
        <f t="shared" si="0"/>
        <v>-14778.601126267609</v>
      </c>
      <c r="N68" s="177"/>
      <c r="O68" s="3"/>
      <c r="P68" s="3" t="s">
        <v>2108</v>
      </c>
      <c r="Q68" s="4">
        <v>0</v>
      </c>
      <c r="R68" s="4">
        <v>0</v>
      </c>
      <c r="S68" s="4">
        <v>0</v>
      </c>
      <c r="T68" s="4">
        <v>0</v>
      </c>
      <c r="U68" s="4">
        <v>900.32502976424189</v>
      </c>
      <c r="V68" s="4">
        <v>956.75262224637299</v>
      </c>
      <c r="W68" s="4">
        <v>2286.1752738832001</v>
      </c>
      <c r="X68" s="4">
        <v>68.648395087970002</v>
      </c>
      <c r="Y68" s="92">
        <v>4211.9013209817849</v>
      </c>
    </row>
    <row r="69" spans="1:25" ht="21" x14ac:dyDescent="0.35">
      <c r="A69" s="3"/>
      <c r="B69" s="3" t="s">
        <v>2109</v>
      </c>
      <c r="C69" s="4">
        <v>0</v>
      </c>
      <c r="D69" s="4">
        <v>0</v>
      </c>
      <c r="E69" s="4">
        <v>0</v>
      </c>
      <c r="F69" s="4">
        <v>0</v>
      </c>
      <c r="G69" s="4">
        <v>2426.6616849919005</v>
      </c>
      <c r="H69" s="4">
        <v>800.83004569550008</v>
      </c>
      <c r="I69" s="4">
        <v>2780.0572202224494</v>
      </c>
      <c r="J69" s="4">
        <v>1025.39057212643</v>
      </c>
      <c r="K69" s="20">
        <v>7032.9395230362798</v>
      </c>
      <c r="L69" s="24"/>
      <c r="M69" s="19">
        <f t="shared" si="0"/>
        <v>-7032.9395230362798</v>
      </c>
      <c r="N69" s="177"/>
      <c r="O69" s="3"/>
      <c r="P69" s="3" t="s">
        <v>2109</v>
      </c>
      <c r="Q69" s="4">
        <v>0</v>
      </c>
      <c r="R69" s="4">
        <v>0</v>
      </c>
      <c r="S69" s="4">
        <v>0</v>
      </c>
      <c r="T69" s="4">
        <v>0</v>
      </c>
      <c r="U69" s="4">
        <v>691.59858022266008</v>
      </c>
      <c r="V69" s="4">
        <v>228.23656302333001</v>
      </c>
      <c r="W69" s="4">
        <v>792.3163077631682</v>
      </c>
      <c r="X69" s="4">
        <v>292.23631305592897</v>
      </c>
      <c r="Y69" s="92">
        <v>2004.3877640650874</v>
      </c>
    </row>
    <row r="70" spans="1:25" ht="21" x14ac:dyDescent="0.35">
      <c r="A70" s="3"/>
      <c r="B70" s="3" t="s">
        <v>2105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2115.3425223664399</v>
      </c>
      <c r="I70" s="4">
        <v>7734.4150438495508</v>
      </c>
      <c r="J70" s="4">
        <v>271.93505787343997</v>
      </c>
      <c r="K70" s="20">
        <v>10121.69262408943</v>
      </c>
      <c r="L70" s="24"/>
      <c r="M70" s="19">
        <f t="shared" si="0"/>
        <v>-10121.69262408943</v>
      </c>
      <c r="N70" s="177"/>
      <c r="O70" s="3"/>
      <c r="P70" s="3" t="s">
        <v>2105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602.87261887410193</v>
      </c>
      <c r="W70" s="4">
        <v>2204.3082874998058</v>
      </c>
      <c r="X70" s="4">
        <v>77.501491493960003</v>
      </c>
      <c r="Y70" s="92">
        <v>2884.6823978678681</v>
      </c>
    </row>
    <row r="71" spans="1:25" ht="21" x14ac:dyDescent="0.35">
      <c r="A71" s="3" t="s">
        <v>2110</v>
      </c>
      <c r="B71" s="3"/>
      <c r="C71" s="4">
        <v>0</v>
      </c>
      <c r="D71" s="4">
        <v>0</v>
      </c>
      <c r="E71" s="4">
        <v>0</v>
      </c>
      <c r="F71" s="4">
        <v>0</v>
      </c>
      <c r="G71" s="4">
        <v>10711.531052082712</v>
      </c>
      <c r="H71" s="4">
        <v>9804.7689256124795</v>
      </c>
      <c r="I71" s="4">
        <v>41735.539123110844</v>
      </c>
      <c r="J71" s="4">
        <v>2101.9256320458398</v>
      </c>
      <c r="K71" s="20">
        <v>64353.764732851887</v>
      </c>
      <c r="L71" s="24">
        <v>49900</v>
      </c>
      <c r="M71" s="19">
        <f t="shared" si="0"/>
        <v>-14453.764732851887</v>
      </c>
      <c r="N71" s="177"/>
      <c r="O71" s="3" t="s">
        <v>2110</v>
      </c>
      <c r="P71" s="3"/>
      <c r="Q71" s="4">
        <v>0</v>
      </c>
      <c r="R71" s="4">
        <v>0</v>
      </c>
      <c r="S71" s="4">
        <v>0</v>
      </c>
      <c r="T71" s="4">
        <v>0</v>
      </c>
      <c r="U71" s="4">
        <v>3052.7863498435822</v>
      </c>
      <c r="V71" s="4">
        <v>2794.3591437991849</v>
      </c>
      <c r="W71" s="4">
        <v>11894.628650090655</v>
      </c>
      <c r="X71" s="4">
        <v>599.048805132898</v>
      </c>
      <c r="Y71" s="92">
        <v>18340.82294886632</v>
      </c>
    </row>
    <row r="72" spans="1:25" ht="21" x14ac:dyDescent="0.35">
      <c r="A72" s="221" t="s">
        <v>142</v>
      </c>
      <c r="B72" s="222"/>
      <c r="C72" s="92">
        <v>0</v>
      </c>
      <c r="D72" s="92">
        <v>0</v>
      </c>
      <c r="E72" s="92">
        <v>0</v>
      </c>
      <c r="F72" s="92">
        <v>0</v>
      </c>
      <c r="G72" s="92">
        <v>31661.861205354166</v>
      </c>
      <c r="H72" s="92">
        <v>73385.769909999522</v>
      </c>
      <c r="I72" s="92">
        <v>192724.47173285106</v>
      </c>
      <c r="J72" s="92">
        <v>67146.093738692274</v>
      </c>
      <c r="K72" s="20">
        <v>364918.19658689713</v>
      </c>
      <c r="L72" s="24">
        <f>SUM(L11:L71)</f>
        <v>504000</v>
      </c>
      <c r="M72" s="19">
        <f t="shared" si="0"/>
        <v>139081.80341310287</v>
      </c>
      <c r="N72" s="177"/>
      <c r="O72" s="221" t="s">
        <v>142</v>
      </c>
      <c r="P72" s="222"/>
      <c r="Q72" s="92">
        <v>0</v>
      </c>
      <c r="R72" s="92">
        <v>0</v>
      </c>
      <c r="S72" s="92">
        <v>0</v>
      </c>
      <c r="T72" s="92">
        <v>0</v>
      </c>
      <c r="U72" s="92">
        <v>9023.6304435269813</v>
      </c>
      <c r="V72" s="92">
        <v>20914.944424348658</v>
      </c>
      <c r="W72" s="92">
        <v>54926.474443876599</v>
      </c>
      <c r="X72" s="92">
        <v>19136.63671552638</v>
      </c>
      <c r="Y72" s="92">
        <v>104001.68602727863</v>
      </c>
    </row>
  </sheetData>
  <mergeCells count="26">
    <mergeCell ref="O1:Y1"/>
    <mergeCell ref="O2:Y2"/>
    <mergeCell ref="Y8:Y10"/>
    <mergeCell ref="C9:D9"/>
    <mergeCell ref="E9:F9"/>
    <mergeCell ref="A1:M1"/>
    <mergeCell ref="A2:M2"/>
    <mergeCell ref="O8:O10"/>
    <mergeCell ref="P8:P10"/>
    <mergeCell ref="A3:A6"/>
    <mergeCell ref="U9:V9"/>
    <mergeCell ref="W9:X9"/>
    <mergeCell ref="A8:A10"/>
    <mergeCell ref="B8:B10"/>
    <mergeCell ref="C8:J8"/>
    <mergeCell ref="Q8:X8"/>
    <mergeCell ref="B3:M3"/>
    <mergeCell ref="B4:M4"/>
    <mergeCell ref="A72:B72"/>
    <mergeCell ref="G9:H9"/>
    <mergeCell ref="I9:J9"/>
    <mergeCell ref="Q9:R9"/>
    <mergeCell ref="S9:T9"/>
    <mergeCell ref="O72:P72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71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2"/>
  <sheetViews>
    <sheetView view="pageBreakPreview" topLeftCell="G1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875" customWidth="1"/>
    <col min="16" max="16" width="15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9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2111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9"/>
      <c r="O2" s="192" t="s">
        <v>5516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8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1:27" ht="44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2112</v>
      </c>
      <c r="B11" s="3" t="s">
        <v>2112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2493.6936546024804</v>
      </c>
      <c r="I11" s="4">
        <v>5525.4278635549999</v>
      </c>
      <c r="J11" s="4">
        <v>20259.161409199303</v>
      </c>
      <c r="K11" s="20">
        <v>28278.282927356784</v>
      </c>
      <c r="L11" s="24"/>
      <c r="M11" s="19">
        <f>SUM(L11-K11)</f>
        <v>-28278.282927356784</v>
      </c>
      <c r="N11" s="177"/>
      <c r="O11" s="3" t="s">
        <v>2112</v>
      </c>
      <c r="P11" s="3" t="s">
        <v>2112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867.80539180176993</v>
      </c>
      <c r="W11" s="4">
        <v>1922.8488965177</v>
      </c>
      <c r="X11" s="4">
        <v>7050.1881704067737</v>
      </c>
      <c r="Y11" s="92">
        <v>9840.8424587262434</v>
      </c>
    </row>
    <row r="12" spans="1:27" ht="21" x14ac:dyDescent="0.35">
      <c r="A12" s="3"/>
      <c r="B12" s="3" t="s">
        <v>2113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15860.8625691874</v>
      </c>
      <c r="K12" s="20">
        <v>15860.8625691874</v>
      </c>
      <c r="L12" s="24"/>
      <c r="M12" s="19">
        <f t="shared" ref="M12:M75" si="0">SUM(L12-K12)</f>
        <v>-15860.8625691874</v>
      </c>
      <c r="N12" s="177"/>
      <c r="O12" s="3"/>
      <c r="P12" s="3" t="s">
        <v>2113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5519.5801740690003</v>
      </c>
      <c r="Y12" s="92">
        <v>5519.5801740690003</v>
      </c>
    </row>
    <row r="13" spans="1:27" ht="21" x14ac:dyDescent="0.35">
      <c r="A13" s="3"/>
      <c r="B13" s="3" t="s">
        <v>1823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27.6247789777</v>
      </c>
      <c r="I13" s="4">
        <v>718.75</v>
      </c>
      <c r="J13" s="4">
        <v>5328.1089302662294</v>
      </c>
      <c r="K13" s="20">
        <v>6074.4837092439293</v>
      </c>
      <c r="L13" s="24"/>
      <c r="M13" s="19">
        <f t="shared" si="0"/>
        <v>-6074.4837092439293</v>
      </c>
      <c r="N13" s="177"/>
      <c r="O13" s="3"/>
      <c r="P13" s="3" t="s">
        <v>1823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9.6134230842400008</v>
      </c>
      <c r="W13" s="4">
        <v>250.12499999999997</v>
      </c>
      <c r="X13" s="4">
        <v>1854.1819077323898</v>
      </c>
      <c r="Y13" s="92">
        <v>2113.9203308166298</v>
      </c>
    </row>
    <row r="14" spans="1:27" ht="21" x14ac:dyDescent="0.35">
      <c r="A14" s="3"/>
      <c r="B14" s="3" t="s">
        <v>2114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989.45452008049995</v>
      </c>
      <c r="I14" s="4">
        <v>371.5470553092</v>
      </c>
      <c r="J14" s="4">
        <v>13306.579965437279</v>
      </c>
      <c r="K14" s="20">
        <v>14667.581540826979</v>
      </c>
      <c r="L14" s="24"/>
      <c r="M14" s="19">
        <f t="shared" si="0"/>
        <v>-14667.581540826979</v>
      </c>
      <c r="N14" s="177"/>
      <c r="O14" s="3"/>
      <c r="P14" s="3" t="s">
        <v>2114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344.33017298855998</v>
      </c>
      <c r="W14" s="4">
        <v>129.29837524769999</v>
      </c>
      <c r="X14" s="4">
        <v>4630.6898279725565</v>
      </c>
      <c r="Y14" s="92">
        <v>5104.3183762088165</v>
      </c>
    </row>
    <row r="15" spans="1:27" ht="21" x14ac:dyDescent="0.35">
      <c r="A15" s="3"/>
      <c r="B15" s="3" t="s">
        <v>2115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264.32242540800002</v>
      </c>
      <c r="I15" s="4">
        <v>7.94370898758</v>
      </c>
      <c r="J15" s="4">
        <v>20226.514528051332</v>
      </c>
      <c r="K15" s="20">
        <v>20498.780662446912</v>
      </c>
      <c r="L15" s="24"/>
      <c r="M15" s="19">
        <f t="shared" si="0"/>
        <v>-20498.780662446912</v>
      </c>
      <c r="N15" s="177"/>
      <c r="O15" s="3"/>
      <c r="P15" s="3" t="s">
        <v>2115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91.984204042000002</v>
      </c>
      <c r="W15" s="4">
        <v>2.7644107276800001</v>
      </c>
      <c r="X15" s="4">
        <v>7038.8270557596561</v>
      </c>
      <c r="Y15" s="92">
        <v>7133.5756705293361</v>
      </c>
    </row>
    <row r="16" spans="1:27" ht="21" x14ac:dyDescent="0.35">
      <c r="A16" s="3"/>
      <c r="B16" s="3" t="s">
        <v>2116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2373.1112466582704</v>
      </c>
      <c r="I16" s="4">
        <v>10710.452686070461</v>
      </c>
      <c r="J16" s="4">
        <v>9755.4329403074516</v>
      </c>
      <c r="K16" s="20">
        <v>22838.996873036183</v>
      </c>
      <c r="L16" s="24"/>
      <c r="M16" s="19">
        <f t="shared" si="0"/>
        <v>-22838.996873036183</v>
      </c>
      <c r="N16" s="177"/>
      <c r="O16" s="3"/>
      <c r="P16" s="3" t="s">
        <v>2116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825.84271383755026</v>
      </c>
      <c r="W16" s="4">
        <v>3727.2375347544785</v>
      </c>
      <c r="X16" s="4">
        <v>3394.8906632247094</v>
      </c>
      <c r="Y16" s="92">
        <v>7947.9709118167375</v>
      </c>
    </row>
    <row r="17" spans="1:25" ht="21" x14ac:dyDescent="0.35">
      <c r="A17" s="3"/>
      <c r="B17" s="3" t="s">
        <v>1995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25</v>
      </c>
      <c r="J17" s="4">
        <v>11865.751209166951</v>
      </c>
      <c r="K17" s="20">
        <v>11890.751209166951</v>
      </c>
      <c r="L17" s="24"/>
      <c r="M17" s="19">
        <f t="shared" si="0"/>
        <v>-11890.751209166951</v>
      </c>
      <c r="N17" s="177"/>
      <c r="O17" s="3"/>
      <c r="P17" s="3" t="s">
        <v>1995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8.6999999999999993</v>
      </c>
      <c r="X17" s="4">
        <v>4129.2814207930169</v>
      </c>
      <c r="Y17" s="92">
        <v>4137.9814207930167</v>
      </c>
    </row>
    <row r="18" spans="1:25" ht="21" x14ac:dyDescent="0.35">
      <c r="A18" s="3"/>
      <c r="B18" s="3" t="s">
        <v>2117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3402.5188242583904</v>
      </c>
      <c r="I18" s="4">
        <v>7219.89889972938</v>
      </c>
      <c r="J18" s="4">
        <v>20596.958438454451</v>
      </c>
      <c r="K18" s="20">
        <v>31219.376162442219</v>
      </c>
      <c r="L18" s="24"/>
      <c r="M18" s="19">
        <f t="shared" si="0"/>
        <v>-31219.376162442219</v>
      </c>
      <c r="N18" s="177"/>
      <c r="O18" s="3"/>
      <c r="P18" s="3" t="s">
        <v>2117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1184.0765508413701</v>
      </c>
      <c r="W18" s="4">
        <v>2512.5248171057929</v>
      </c>
      <c r="X18" s="4">
        <v>7167.7415365791576</v>
      </c>
      <c r="Y18" s="92">
        <v>10864.34290452632</v>
      </c>
    </row>
    <row r="19" spans="1:25" ht="21" x14ac:dyDescent="0.35">
      <c r="A19" s="3"/>
      <c r="B19" s="3" t="s">
        <v>1727</v>
      </c>
      <c r="C19" s="4">
        <v>0</v>
      </c>
      <c r="D19" s="4">
        <v>0</v>
      </c>
      <c r="E19" s="4">
        <v>0</v>
      </c>
      <c r="F19" s="4">
        <v>0</v>
      </c>
      <c r="G19" s="4">
        <v>55.9369615142</v>
      </c>
      <c r="H19" s="4">
        <v>332.80187367056993</v>
      </c>
      <c r="I19" s="4">
        <v>9183.092006872499</v>
      </c>
      <c r="J19" s="4">
        <v>19907.987370948991</v>
      </c>
      <c r="K19" s="20">
        <v>29479.81821300626</v>
      </c>
      <c r="L19" s="24"/>
      <c r="M19" s="19">
        <f t="shared" si="0"/>
        <v>-29479.81821300626</v>
      </c>
      <c r="N19" s="177"/>
      <c r="O19" s="3"/>
      <c r="P19" s="3" t="s">
        <v>1727</v>
      </c>
      <c r="Q19" s="4">
        <v>0</v>
      </c>
      <c r="R19" s="4">
        <v>0</v>
      </c>
      <c r="S19" s="4">
        <v>0</v>
      </c>
      <c r="T19" s="4">
        <v>0</v>
      </c>
      <c r="U19" s="4">
        <v>19.46606260695</v>
      </c>
      <c r="V19" s="4">
        <v>115.81505203736899</v>
      </c>
      <c r="W19" s="4">
        <v>3195.7160183913097</v>
      </c>
      <c r="X19" s="4">
        <v>6927.9796050923005</v>
      </c>
      <c r="Y19" s="92">
        <v>10258.976738127929</v>
      </c>
    </row>
    <row r="20" spans="1:25" ht="21" x14ac:dyDescent="0.35">
      <c r="A20" s="3"/>
      <c r="B20" s="3" t="s">
        <v>2118</v>
      </c>
      <c r="C20" s="4">
        <v>0</v>
      </c>
      <c r="D20" s="4">
        <v>0</v>
      </c>
      <c r="E20" s="4">
        <v>0</v>
      </c>
      <c r="F20" s="4">
        <v>0</v>
      </c>
      <c r="G20" s="4">
        <v>56.524368840900003</v>
      </c>
      <c r="H20" s="4">
        <v>1013.4843662592002</v>
      </c>
      <c r="I20" s="4">
        <v>4786.7280866615583</v>
      </c>
      <c r="J20" s="4">
        <v>1809.8706306300001</v>
      </c>
      <c r="K20" s="20">
        <v>7666.6074523916586</v>
      </c>
      <c r="L20" s="24"/>
      <c r="M20" s="19">
        <f t="shared" si="0"/>
        <v>-7666.6074523916586</v>
      </c>
      <c r="N20" s="177"/>
      <c r="O20" s="3"/>
      <c r="P20" s="3" t="s">
        <v>2118</v>
      </c>
      <c r="Q20" s="4">
        <v>0</v>
      </c>
      <c r="R20" s="4">
        <v>0</v>
      </c>
      <c r="S20" s="4">
        <v>0</v>
      </c>
      <c r="T20" s="4">
        <v>0</v>
      </c>
      <c r="U20" s="4">
        <v>19.670480356599999</v>
      </c>
      <c r="V20" s="4">
        <v>352.69255945772005</v>
      </c>
      <c r="W20" s="4">
        <v>1665.7813741570199</v>
      </c>
      <c r="X20" s="4">
        <v>629.83497945909994</v>
      </c>
      <c r="Y20" s="92">
        <v>2667.9793934304398</v>
      </c>
    </row>
    <row r="21" spans="1:25" ht="21" x14ac:dyDescent="0.35">
      <c r="A21" s="3"/>
      <c r="B21" s="3" t="s">
        <v>2119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1187.5266968764001</v>
      </c>
      <c r="I21" s="4">
        <v>3790.6565245573697</v>
      </c>
      <c r="J21" s="4">
        <v>26238.83620777963</v>
      </c>
      <c r="K21" s="20">
        <v>31217.0194292134</v>
      </c>
      <c r="L21" s="24"/>
      <c r="M21" s="19">
        <f t="shared" si="0"/>
        <v>-31217.0194292134</v>
      </c>
      <c r="N21" s="177"/>
      <c r="O21" s="3"/>
      <c r="P21" s="3" t="s">
        <v>2119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413.25929051313</v>
      </c>
      <c r="W21" s="4">
        <v>1319.1484705456503</v>
      </c>
      <c r="X21" s="4">
        <v>9131.1150003109069</v>
      </c>
      <c r="Y21" s="92">
        <v>10863.522761369688</v>
      </c>
    </row>
    <row r="22" spans="1:25" ht="21" x14ac:dyDescent="0.35">
      <c r="A22" s="3" t="s">
        <v>2120</v>
      </c>
      <c r="B22" s="3"/>
      <c r="C22" s="4">
        <v>0</v>
      </c>
      <c r="D22" s="4">
        <v>0</v>
      </c>
      <c r="E22" s="4">
        <v>0</v>
      </c>
      <c r="F22" s="4">
        <v>0</v>
      </c>
      <c r="G22" s="4">
        <v>112.4613303551</v>
      </c>
      <c r="H22" s="4">
        <v>12084.538386791512</v>
      </c>
      <c r="I22" s="4">
        <v>42339.496831743061</v>
      </c>
      <c r="J22" s="4">
        <v>165156.06419942903</v>
      </c>
      <c r="K22" s="20">
        <v>219692.56074831865</v>
      </c>
      <c r="L22" s="24">
        <v>248390</v>
      </c>
      <c r="M22" s="19">
        <f t="shared" si="0"/>
        <v>28697.439251681353</v>
      </c>
      <c r="N22" s="177"/>
      <c r="O22" s="3" t="s">
        <v>2120</v>
      </c>
      <c r="P22" s="3"/>
      <c r="Q22" s="4">
        <v>0</v>
      </c>
      <c r="R22" s="4">
        <v>0</v>
      </c>
      <c r="S22" s="4">
        <v>0</v>
      </c>
      <c r="T22" s="4">
        <v>0</v>
      </c>
      <c r="U22" s="4">
        <v>39.136542963549999</v>
      </c>
      <c r="V22" s="4">
        <v>4205.419358603709</v>
      </c>
      <c r="W22" s="4">
        <v>14734.144897447328</v>
      </c>
      <c r="X22" s="4">
        <v>57474.31034139957</v>
      </c>
      <c r="Y22" s="92">
        <v>76453.011140414164</v>
      </c>
    </row>
    <row r="23" spans="1:25" ht="21" x14ac:dyDescent="0.35">
      <c r="A23" s="3" t="s">
        <v>982</v>
      </c>
      <c r="B23" s="3" t="s">
        <v>982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3351.4640615865301</v>
      </c>
      <c r="I23" s="4">
        <v>9341.6191437199996</v>
      </c>
      <c r="J23" s="4">
        <v>1161.7284495148899</v>
      </c>
      <c r="K23" s="20">
        <v>13854.81165482142</v>
      </c>
      <c r="L23" s="24"/>
      <c r="M23" s="19">
        <f t="shared" si="0"/>
        <v>-13854.81165482142</v>
      </c>
      <c r="N23" s="177"/>
      <c r="O23" s="3" t="s">
        <v>982</v>
      </c>
      <c r="P23" s="3" t="s">
        <v>982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1166.3094934324572</v>
      </c>
      <c r="W23" s="4">
        <v>3250.8834620100001</v>
      </c>
      <c r="X23" s="4">
        <v>404.28150043097997</v>
      </c>
      <c r="Y23" s="92">
        <v>4821.4744558734365</v>
      </c>
    </row>
    <row r="24" spans="1:25" ht="21" x14ac:dyDescent="0.35">
      <c r="A24" s="3"/>
      <c r="B24" s="3" t="s">
        <v>2121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3578.3431843988005</v>
      </c>
      <c r="I24" s="4">
        <v>11447.893687830001</v>
      </c>
      <c r="J24" s="4">
        <v>1023.98665857401</v>
      </c>
      <c r="K24" s="20">
        <v>16050.22353080281</v>
      </c>
      <c r="L24" s="24"/>
      <c r="M24" s="19">
        <f t="shared" si="0"/>
        <v>-16050.22353080281</v>
      </c>
      <c r="N24" s="177"/>
      <c r="O24" s="3"/>
      <c r="P24" s="3" t="s">
        <v>2121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1245.2634281711753</v>
      </c>
      <c r="W24" s="4">
        <v>3983.8670033650001</v>
      </c>
      <c r="X24" s="4">
        <v>356.34735718360702</v>
      </c>
      <c r="Y24" s="92">
        <v>5585.4777887197824</v>
      </c>
    </row>
    <row r="25" spans="1:25" ht="21" x14ac:dyDescent="0.35">
      <c r="A25" s="3"/>
      <c r="B25" s="3" t="s">
        <v>2122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6391.8499856890812</v>
      </c>
      <c r="I25" s="4">
        <v>13618.384481613697</v>
      </c>
      <c r="J25" s="4">
        <v>555.7258239575599</v>
      </c>
      <c r="K25" s="20">
        <v>20565.960291260337</v>
      </c>
      <c r="L25" s="24"/>
      <c r="M25" s="19">
        <f t="shared" si="0"/>
        <v>-20565.960291260337</v>
      </c>
      <c r="N25" s="177"/>
      <c r="O25" s="3"/>
      <c r="P25" s="3" t="s">
        <v>2122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2224.3637950199004</v>
      </c>
      <c r="W25" s="4">
        <v>4739.1977995916095</v>
      </c>
      <c r="X25" s="4">
        <v>193.392586737214</v>
      </c>
      <c r="Y25" s="92">
        <v>7156.954181348724</v>
      </c>
    </row>
    <row r="26" spans="1:25" ht="21" x14ac:dyDescent="0.35">
      <c r="A26" s="3"/>
      <c r="B26" s="3" t="s">
        <v>2123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9559.3188918266987</v>
      </c>
      <c r="I26" s="4">
        <v>20332.236089060312</v>
      </c>
      <c r="J26" s="4">
        <v>1577.1193896192099</v>
      </c>
      <c r="K26" s="20">
        <v>31468.674370506222</v>
      </c>
      <c r="L26" s="24"/>
      <c r="M26" s="19">
        <f t="shared" si="0"/>
        <v>-31468.674370506222</v>
      </c>
      <c r="N26" s="177"/>
      <c r="O26" s="3"/>
      <c r="P26" s="3" t="s">
        <v>2123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3326.6429743523709</v>
      </c>
      <c r="W26" s="4">
        <v>7075.6181589905109</v>
      </c>
      <c r="X26" s="4">
        <v>548.83754758690702</v>
      </c>
      <c r="Y26" s="92">
        <v>10951.098680929788</v>
      </c>
    </row>
    <row r="27" spans="1:25" ht="21" x14ac:dyDescent="0.35">
      <c r="A27" s="3"/>
      <c r="B27" s="3" t="s">
        <v>2124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3662.0975482997001</v>
      </c>
      <c r="I27" s="4">
        <v>5605.0977930899999</v>
      </c>
      <c r="J27" s="4">
        <v>6231.2571892666901</v>
      </c>
      <c r="K27" s="20">
        <v>15498.452530656388</v>
      </c>
      <c r="L27" s="24"/>
      <c r="M27" s="19">
        <f t="shared" si="0"/>
        <v>-15498.452530656388</v>
      </c>
      <c r="N27" s="177"/>
      <c r="O27" s="3"/>
      <c r="P27" s="3" t="s">
        <v>2124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1274.4099468086501</v>
      </c>
      <c r="W27" s="4">
        <v>1950.574032</v>
      </c>
      <c r="X27" s="4">
        <v>2168.4775018672244</v>
      </c>
      <c r="Y27" s="92">
        <v>5393.4614806758746</v>
      </c>
    </row>
    <row r="28" spans="1:25" ht="21" x14ac:dyDescent="0.35">
      <c r="A28" s="3"/>
      <c r="B28" s="3" t="s">
        <v>2125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2221.4772749583299</v>
      </c>
      <c r="I28" s="4">
        <v>3244.6785420167703</v>
      </c>
      <c r="J28" s="4">
        <v>834.92319127471001</v>
      </c>
      <c r="K28" s="20">
        <v>6301.0790082498106</v>
      </c>
      <c r="L28" s="24"/>
      <c r="M28" s="19">
        <f t="shared" si="0"/>
        <v>-6301.0790082498106</v>
      </c>
      <c r="N28" s="177"/>
      <c r="O28" s="3"/>
      <c r="P28" s="3" t="s">
        <v>2125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773.07409168577215</v>
      </c>
      <c r="W28" s="4">
        <v>1129.1481326215198</v>
      </c>
      <c r="X28" s="4">
        <v>290.55327056350302</v>
      </c>
      <c r="Y28" s="92">
        <v>2192.7754948707952</v>
      </c>
    </row>
    <row r="29" spans="1:25" ht="21" x14ac:dyDescent="0.35">
      <c r="A29" s="3"/>
      <c r="B29" s="3" t="s">
        <v>2126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3378.6082467961901</v>
      </c>
      <c r="I29" s="4">
        <v>4083.8786081500002</v>
      </c>
      <c r="J29" s="4">
        <v>2490.6609001678298</v>
      </c>
      <c r="K29" s="20">
        <v>9953.1477551140197</v>
      </c>
      <c r="L29" s="24"/>
      <c r="M29" s="19">
        <f t="shared" si="0"/>
        <v>-9953.1477551140197</v>
      </c>
      <c r="N29" s="177"/>
      <c r="O29" s="3"/>
      <c r="P29" s="3" t="s">
        <v>2126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1175.7556698855199</v>
      </c>
      <c r="W29" s="4">
        <v>1421.1897556399999</v>
      </c>
      <c r="X29" s="4">
        <v>866.74999325864621</v>
      </c>
      <c r="Y29" s="92">
        <v>3463.6954187841657</v>
      </c>
    </row>
    <row r="30" spans="1:25" ht="21" x14ac:dyDescent="0.35">
      <c r="A30" s="3" t="s">
        <v>2127</v>
      </c>
      <c r="B30" s="3"/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32143.15919355533</v>
      </c>
      <c r="I30" s="4">
        <v>67673.788345480774</v>
      </c>
      <c r="J30" s="4">
        <v>13875.401602374899</v>
      </c>
      <c r="K30" s="20">
        <v>113692.34914141102</v>
      </c>
      <c r="L30" s="24">
        <v>113390</v>
      </c>
      <c r="M30" s="19">
        <f t="shared" si="0"/>
        <v>-302.34914141101763</v>
      </c>
      <c r="N30" s="177"/>
      <c r="O30" s="3" t="s">
        <v>2127</v>
      </c>
      <c r="P30" s="3"/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11185.819399355847</v>
      </c>
      <c r="W30" s="4">
        <v>23550.478344218638</v>
      </c>
      <c r="X30" s="4">
        <v>4828.6397576280815</v>
      </c>
      <c r="Y30" s="92">
        <v>39564.93750120257</v>
      </c>
    </row>
    <row r="31" spans="1:25" ht="21" x14ac:dyDescent="0.35">
      <c r="A31" s="3" t="s">
        <v>2128</v>
      </c>
      <c r="B31" s="3" t="s">
        <v>2128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4326.1410503566794</v>
      </c>
      <c r="I31" s="4">
        <v>2713.2551726948896</v>
      </c>
      <c r="J31" s="4">
        <v>3419.2908150439498</v>
      </c>
      <c r="K31" s="20">
        <v>10458.687038095519</v>
      </c>
      <c r="L31" s="24"/>
      <c r="M31" s="19">
        <f t="shared" si="0"/>
        <v>-10458.687038095519</v>
      </c>
      <c r="N31" s="177"/>
      <c r="O31" s="3" t="s">
        <v>2128</v>
      </c>
      <c r="P31" s="3" t="s">
        <v>2128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1505.497085523863</v>
      </c>
      <c r="W31" s="4">
        <v>944.21280009807015</v>
      </c>
      <c r="X31" s="4">
        <v>1189.913203634618</v>
      </c>
      <c r="Y31" s="92">
        <v>3639.6230892565509</v>
      </c>
    </row>
    <row r="32" spans="1:25" ht="21" x14ac:dyDescent="0.35">
      <c r="A32" s="3"/>
      <c r="B32" s="3" t="s">
        <v>2129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2693.4494238317097</v>
      </c>
      <c r="I32" s="4">
        <v>7459.2045404500004</v>
      </c>
      <c r="J32" s="4">
        <v>1262.8288341610898</v>
      </c>
      <c r="K32" s="20">
        <v>11415.482798442799</v>
      </c>
      <c r="L32" s="24"/>
      <c r="M32" s="19">
        <f t="shared" si="0"/>
        <v>-11415.482798442799</v>
      </c>
      <c r="N32" s="177"/>
      <c r="O32" s="3"/>
      <c r="P32" s="3" t="s">
        <v>2129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937.32039949358989</v>
      </c>
      <c r="W32" s="4">
        <v>2595.803180073</v>
      </c>
      <c r="X32" s="4">
        <v>439.46443428816701</v>
      </c>
      <c r="Y32" s="92">
        <v>3972.5880138547568</v>
      </c>
    </row>
    <row r="33" spans="1:25" ht="21" x14ac:dyDescent="0.35">
      <c r="A33" s="3"/>
      <c r="B33" s="3" t="s">
        <v>2130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6356.7601038723815</v>
      </c>
      <c r="I33" s="4">
        <v>3443.6748508371797</v>
      </c>
      <c r="J33" s="4">
        <v>7165.729554161021</v>
      </c>
      <c r="K33" s="20">
        <v>16966.164508870581</v>
      </c>
      <c r="L33" s="24"/>
      <c r="M33" s="19">
        <f t="shared" si="0"/>
        <v>-16966.164508870581</v>
      </c>
      <c r="N33" s="177"/>
      <c r="O33" s="3"/>
      <c r="P33" s="3" t="s">
        <v>2130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2212.1525161478453</v>
      </c>
      <c r="W33" s="4">
        <v>1198.3988480912699</v>
      </c>
      <c r="X33" s="4">
        <v>2493.6738848495029</v>
      </c>
      <c r="Y33" s="92">
        <v>5904.2252490886185</v>
      </c>
    </row>
    <row r="34" spans="1:25" ht="21" x14ac:dyDescent="0.35">
      <c r="A34" s="3"/>
      <c r="B34" s="3" t="s">
        <v>2131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858.63386749699998</v>
      </c>
      <c r="I34" s="4">
        <v>2625.3365297808</v>
      </c>
      <c r="J34" s="4">
        <v>303.19581005320998</v>
      </c>
      <c r="K34" s="20">
        <v>3787.1662073310099</v>
      </c>
      <c r="L34" s="24"/>
      <c r="M34" s="19">
        <f t="shared" si="0"/>
        <v>-3787.1662073310099</v>
      </c>
      <c r="N34" s="177"/>
      <c r="O34" s="3"/>
      <c r="P34" s="3" t="s">
        <v>2131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298.80458588900996</v>
      </c>
      <c r="W34" s="4">
        <v>913.61711236430006</v>
      </c>
      <c r="X34" s="4">
        <v>105.51214189844001</v>
      </c>
      <c r="Y34" s="92">
        <v>1317.93384015175</v>
      </c>
    </row>
    <row r="35" spans="1:25" ht="21" x14ac:dyDescent="0.35">
      <c r="A35" s="3" t="s">
        <v>2132</v>
      </c>
      <c r="B35" s="3"/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14234.98444555777</v>
      </c>
      <c r="I35" s="4">
        <v>16241.47109376287</v>
      </c>
      <c r="J35" s="4">
        <v>12151.045013419271</v>
      </c>
      <c r="K35" s="20">
        <v>42627.500552739912</v>
      </c>
      <c r="L35" s="24">
        <v>46530</v>
      </c>
      <c r="M35" s="19">
        <f t="shared" si="0"/>
        <v>3902.4994472600883</v>
      </c>
      <c r="N35" s="177"/>
      <c r="O35" s="3" t="s">
        <v>2132</v>
      </c>
      <c r="P35" s="3"/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4953.7745870543085</v>
      </c>
      <c r="W35" s="4">
        <v>5652.0319406266399</v>
      </c>
      <c r="X35" s="4">
        <v>4228.563664670728</v>
      </c>
      <c r="Y35" s="92">
        <v>14834.370192351676</v>
      </c>
    </row>
    <row r="36" spans="1:25" ht="21" x14ac:dyDescent="0.35">
      <c r="A36" s="3" t="s">
        <v>1540</v>
      </c>
      <c r="B36" s="3" t="s">
        <v>2133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6645.5072599362102</v>
      </c>
      <c r="I36" s="4">
        <v>7770.3154000610002</v>
      </c>
      <c r="J36" s="4">
        <v>7019.5539117124299</v>
      </c>
      <c r="K36" s="20">
        <v>21435.376571709639</v>
      </c>
      <c r="L36" s="24"/>
      <c r="M36" s="19">
        <f t="shared" si="0"/>
        <v>-21435.376571709639</v>
      </c>
      <c r="N36" s="177"/>
      <c r="O36" s="3" t="s">
        <v>1540</v>
      </c>
      <c r="P36" s="3" t="s">
        <v>2133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2312.6365264581805</v>
      </c>
      <c r="W36" s="4">
        <v>2704.0697592257002</v>
      </c>
      <c r="X36" s="4">
        <v>2442.80476127261</v>
      </c>
      <c r="Y36" s="92">
        <v>7459.5110469564897</v>
      </c>
    </row>
    <row r="37" spans="1:25" ht="21" x14ac:dyDescent="0.35">
      <c r="A37" s="3"/>
      <c r="B37" s="3" t="s">
        <v>2134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3370.49538581774</v>
      </c>
      <c r="I37" s="4">
        <v>4238.8003085649007</v>
      </c>
      <c r="J37" s="4">
        <v>8679.1895750858894</v>
      </c>
      <c r="K37" s="20">
        <v>16288.485269468531</v>
      </c>
      <c r="L37" s="24"/>
      <c r="M37" s="19">
        <f t="shared" si="0"/>
        <v>-16288.485269468531</v>
      </c>
      <c r="N37" s="177"/>
      <c r="O37" s="3"/>
      <c r="P37" s="3" t="s">
        <v>2134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1172.9323942648703</v>
      </c>
      <c r="W37" s="4">
        <v>1475.1025073807</v>
      </c>
      <c r="X37" s="4">
        <v>3020.3579721347401</v>
      </c>
      <c r="Y37" s="92">
        <v>5668.3928737803108</v>
      </c>
    </row>
    <row r="38" spans="1:25" ht="21" x14ac:dyDescent="0.35">
      <c r="A38" s="3"/>
      <c r="B38" s="3" t="s">
        <v>2135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4837.2263324293799</v>
      </c>
      <c r="I38" s="4">
        <v>426.19126708279998</v>
      </c>
      <c r="J38" s="4">
        <v>11363.546664054631</v>
      </c>
      <c r="K38" s="20">
        <v>16626.96426356681</v>
      </c>
      <c r="L38" s="24"/>
      <c r="M38" s="19">
        <f t="shared" si="0"/>
        <v>-16626.96426356681</v>
      </c>
      <c r="N38" s="177"/>
      <c r="O38" s="3"/>
      <c r="P38" s="3" t="s">
        <v>2135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1683.3547636853625</v>
      </c>
      <c r="W38" s="4">
        <v>148.31456094480001</v>
      </c>
      <c r="X38" s="4">
        <v>3954.51423909101</v>
      </c>
      <c r="Y38" s="92">
        <v>5786.1835637211725</v>
      </c>
    </row>
    <row r="39" spans="1:25" ht="21" x14ac:dyDescent="0.35">
      <c r="A39" s="3"/>
      <c r="B39" s="3" t="s">
        <v>2136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2344.3645612502096</v>
      </c>
      <c r="I39" s="4">
        <v>2219.4750536356701</v>
      </c>
      <c r="J39" s="4">
        <v>6063.6886328314304</v>
      </c>
      <c r="K39" s="20">
        <v>10627.52824771731</v>
      </c>
      <c r="L39" s="24"/>
      <c r="M39" s="19">
        <f t="shared" si="0"/>
        <v>-10627.52824771731</v>
      </c>
      <c r="N39" s="177"/>
      <c r="O39" s="3"/>
      <c r="P39" s="3" t="s">
        <v>2136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815.83886731476309</v>
      </c>
      <c r="W39" s="4">
        <v>772.37731866504998</v>
      </c>
      <c r="X39" s="4">
        <v>2110.1636442293702</v>
      </c>
      <c r="Y39" s="92">
        <v>3698.3798302091832</v>
      </c>
    </row>
    <row r="40" spans="1:25" ht="21" x14ac:dyDescent="0.35">
      <c r="A40" s="3"/>
      <c r="B40" s="3" t="s">
        <v>2137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3508.3457984820902</v>
      </c>
      <c r="I40" s="4">
        <v>253.184707078</v>
      </c>
      <c r="J40" s="4">
        <v>15258.387693902159</v>
      </c>
      <c r="K40" s="20">
        <v>19019.918199462249</v>
      </c>
      <c r="L40" s="24"/>
      <c r="M40" s="19">
        <f t="shared" si="0"/>
        <v>-19019.918199462249</v>
      </c>
      <c r="N40" s="177"/>
      <c r="O40" s="3"/>
      <c r="P40" s="3" t="s">
        <v>2137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1220.9043378720801</v>
      </c>
      <c r="W40" s="4">
        <v>88.108278063100002</v>
      </c>
      <c r="X40" s="4">
        <v>5309.9189174823305</v>
      </c>
      <c r="Y40" s="92">
        <v>6618.9315334175108</v>
      </c>
    </row>
    <row r="41" spans="1:25" ht="21" x14ac:dyDescent="0.35">
      <c r="A41" s="3" t="s">
        <v>1545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20705.939337915628</v>
      </c>
      <c r="I41" s="4">
        <v>14907.966736422371</v>
      </c>
      <c r="J41" s="4">
        <v>48384.36647758654</v>
      </c>
      <c r="K41" s="20">
        <v>83998.272551924543</v>
      </c>
      <c r="L41" s="24">
        <v>70780</v>
      </c>
      <c r="M41" s="19">
        <f t="shared" si="0"/>
        <v>-13218.272551924543</v>
      </c>
      <c r="N41" s="177"/>
      <c r="O41" s="3" t="s">
        <v>1545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7205.6668895952562</v>
      </c>
      <c r="W41" s="4">
        <v>5187.97242427935</v>
      </c>
      <c r="X41" s="4">
        <v>16837.759534210061</v>
      </c>
      <c r="Y41" s="92">
        <v>29231.398848084667</v>
      </c>
    </row>
    <row r="42" spans="1:25" ht="21" x14ac:dyDescent="0.35">
      <c r="A42" s="3" t="s">
        <v>2138</v>
      </c>
      <c r="B42" s="3" t="s">
        <v>2139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4195.4970746762992</v>
      </c>
      <c r="I42" s="4">
        <v>0</v>
      </c>
      <c r="J42" s="4">
        <v>3272.5757453736201</v>
      </c>
      <c r="K42" s="20">
        <v>7468.0728200499198</v>
      </c>
      <c r="L42" s="24"/>
      <c r="M42" s="19">
        <f t="shared" si="0"/>
        <v>-7468.0728200499198</v>
      </c>
      <c r="N42" s="177"/>
      <c r="O42" s="3" t="s">
        <v>2138</v>
      </c>
      <c r="P42" s="3" t="s">
        <v>2139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1460.0329819856297</v>
      </c>
      <c r="W42" s="4">
        <v>0</v>
      </c>
      <c r="X42" s="4">
        <v>1138.8563593903391</v>
      </c>
      <c r="Y42" s="92">
        <v>2598.8893413759688</v>
      </c>
    </row>
    <row r="43" spans="1:25" ht="21" x14ac:dyDescent="0.35">
      <c r="A43" s="3"/>
      <c r="B43" s="3" t="s">
        <v>2140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6813.6964137342575</v>
      </c>
      <c r="I43" s="4">
        <v>0</v>
      </c>
      <c r="J43" s="4">
        <v>5096.4016773852891</v>
      </c>
      <c r="K43" s="20">
        <v>11910.098091119547</v>
      </c>
      <c r="L43" s="24"/>
      <c r="M43" s="19">
        <f t="shared" si="0"/>
        <v>-11910.098091119547</v>
      </c>
      <c r="N43" s="177"/>
      <c r="O43" s="3"/>
      <c r="P43" s="3" t="s">
        <v>2140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2371.1663519795352</v>
      </c>
      <c r="W43" s="4">
        <v>0</v>
      </c>
      <c r="X43" s="4">
        <v>1773.5477837307967</v>
      </c>
      <c r="Y43" s="92">
        <v>4144.7141357103319</v>
      </c>
    </row>
    <row r="44" spans="1:25" ht="21" x14ac:dyDescent="0.35">
      <c r="A44" s="3"/>
      <c r="B44" s="3" t="s">
        <v>2138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3417.2325965026798</v>
      </c>
      <c r="I44" s="4">
        <v>1851.0880826043399</v>
      </c>
      <c r="J44" s="4">
        <v>2285.5098763844499</v>
      </c>
      <c r="K44" s="20">
        <v>7553.8305554914696</v>
      </c>
      <c r="L44" s="24"/>
      <c r="M44" s="19">
        <f t="shared" si="0"/>
        <v>-7553.8305554914696</v>
      </c>
      <c r="N44" s="177"/>
      <c r="O44" s="3"/>
      <c r="P44" s="3" t="s">
        <v>2138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1189.1969435829872</v>
      </c>
      <c r="W44" s="4">
        <v>644.17865274653695</v>
      </c>
      <c r="X44" s="4">
        <v>795.35743698147189</v>
      </c>
      <c r="Y44" s="92">
        <v>2628.7330333109958</v>
      </c>
    </row>
    <row r="45" spans="1:25" ht="21" x14ac:dyDescent="0.35">
      <c r="A45" s="3"/>
      <c r="B45" s="3" t="s">
        <v>1699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4641.4087483978001</v>
      </c>
      <c r="I45" s="4">
        <v>5947.5166970400896</v>
      </c>
      <c r="J45" s="4">
        <v>8537.3676538045602</v>
      </c>
      <c r="K45" s="20">
        <v>19126.293099242452</v>
      </c>
      <c r="L45" s="24"/>
      <c r="M45" s="19">
        <f t="shared" si="0"/>
        <v>-19126.293099242452</v>
      </c>
      <c r="N45" s="177"/>
      <c r="O45" s="3"/>
      <c r="P45" s="3" t="s">
        <v>1699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1615.2102444433401</v>
      </c>
      <c r="W45" s="4">
        <v>2069.7358105709427</v>
      </c>
      <c r="X45" s="4">
        <v>2971.003943523865</v>
      </c>
      <c r="Y45" s="92">
        <v>6655.9499985381481</v>
      </c>
    </row>
    <row r="46" spans="1:25" ht="21" x14ac:dyDescent="0.35">
      <c r="A46" s="3"/>
      <c r="B46" s="3" t="s">
        <v>2141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6869.0777628971591</v>
      </c>
      <c r="I46" s="4">
        <v>0</v>
      </c>
      <c r="J46" s="4">
        <v>6090.8280642348191</v>
      </c>
      <c r="K46" s="20">
        <v>12959.905827131977</v>
      </c>
      <c r="L46" s="24"/>
      <c r="M46" s="19">
        <f t="shared" si="0"/>
        <v>-12959.905827131977</v>
      </c>
      <c r="N46" s="177"/>
      <c r="O46" s="3"/>
      <c r="P46" s="3" t="s">
        <v>2141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2390.4390614892295</v>
      </c>
      <c r="W46" s="4">
        <v>0</v>
      </c>
      <c r="X46" s="4">
        <v>2119.6081663537338</v>
      </c>
      <c r="Y46" s="92">
        <v>4510.0472278429634</v>
      </c>
    </row>
    <row r="47" spans="1:25" ht="21" x14ac:dyDescent="0.35">
      <c r="A47" s="3"/>
      <c r="B47" s="3" t="s">
        <v>2142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4586.9000504573396</v>
      </c>
      <c r="I47" s="4">
        <v>141.7891744097</v>
      </c>
      <c r="J47" s="4">
        <v>4177.4160129728898</v>
      </c>
      <c r="K47" s="20">
        <v>8906.105237839929</v>
      </c>
      <c r="L47" s="24"/>
      <c r="M47" s="19">
        <f t="shared" si="0"/>
        <v>-8906.105237839929</v>
      </c>
      <c r="N47" s="177"/>
      <c r="O47" s="3"/>
      <c r="P47" s="3" t="s">
        <v>2142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1596.2412175599097</v>
      </c>
      <c r="W47" s="4">
        <v>49.342632694579997</v>
      </c>
      <c r="X47" s="4">
        <v>1453.7407725154058</v>
      </c>
      <c r="Y47" s="92">
        <v>3099.3246227698955</v>
      </c>
    </row>
    <row r="48" spans="1:25" ht="21" x14ac:dyDescent="0.35">
      <c r="A48" s="3" t="s">
        <v>2143</v>
      </c>
      <c r="B48" s="3"/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30523.812646665538</v>
      </c>
      <c r="I48" s="4">
        <v>7940.3939540541287</v>
      </c>
      <c r="J48" s="4">
        <v>29460.09903015563</v>
      </c>
      <c r="K48" s="20">
        <v>67924.3056308753</v>
      </c>
      <c r="L48" s="24">
        <v>82690</v>
      </c>
      <c r="M48" s="19">
        <f t="shared" si="0"/>
        <v>14765.6943691247</v>
      </c>
      <c r="N48" s="177"/>
      <c r="O48" s="3" t="s">
        <v>2143</v>
      </c>
      <c r="P48" s="3"/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10622.286801040631</v>
      </c>
      <c r="W48" s="4">
        <v>2763.2570960120597</v>
      </c>
      <c r="X48" s="4">
        <v>10252.114462495612</v>
      </c>
      <c r="Y48" s="92">
        <v>23637.658359548303</v>
      </c>
    </row>
    <row r="49" spans="1:25" ht="21" x14ac:dyDescent="0.35">
      <c r="A49" s="3" t="s">
        <v>2144</v>
      </c>
      <c r="B49" s="3" t="s">
        <v>583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5963.6260744396504</v>
      </c>
      <c r="I49" s="4">
        <v>0</v>
      </c>
      <c r="J49" s="4">
        <v>1380.5056704825301</v>
      </c>
      <c r="K49" s="20">
        <v>7344.1317449221806</v>
      </c>
      <c r="L49" s="24"/>
      <c r="M49" s="19">
        <f t="shared" si="0"/>
        <v>-7344.1317449221806</v>
      </c>
      <c r="N49" s="177"/>
      <c r="O49" s="3" t="s">
        <v>2144</v>
      </c>
      <c r="P49" s="3" t="s">
        <v>583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2075.3418739053132</v>
      </c>
      <c r="W49" s="4">
        <v>0</v>
      </c>
      <c r="X49" s="4">
        <v>480.41597332774705</v>
      </c>
      <c r="Y49" s="92">
        <v>2555.7578472330601</v>
      </c>
    </row>
    <row r="50" spans="1:25" ht="21" x14ac:dyDescent="0.35">
      <c r="A50" s="3"/>
      <c r="B50" s="3" t="s">
        <v>1823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6984.25543496925</v>
      </c>
      <c r="I50" s="4">
        <v>0</v>
      </c>
      <c r="J50" s="4">
        <v>2264.3994788536402</v>
      </c>
      <c r="K50" s="20">
        <v>9248.6549138228911</v>
      </c>
      <c r="L50" s="24"/>
      <c r="M50" s="19">
        <f t="shared" si="0"/>
        <v>-9248.6549138228911</v>
      </c>
      <c r="N50" s="177"/>
      <c r="O50" s="3"/>
      <c r="P50" s="3" t="s">
        <v>1823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2430.5208913698716</v>
      </c>
      <c r="W50" s="4">
        <v>0</v>
      </c>
      <c r="X50" s="4">
        <v>788.01101864026407</v>
      </c>
      <c r="Y50" s="92">
        <v>3218.5319100101356</v>
      </c>
    </row>
    <row r="51" spans="1:25" ht="21" x14ac:dyDescent="0.35">
      <c r="A51" s="3"/>
      <c r="B51" s="3" t="s">
        <v>2145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5337.4629972015382</v>
      </c>
      <c r="I51" s="4">
        <v>7645.8736058996892</v>
      </c>
      <c r="J51" s="4">
        <v>7193.2724299192005</v>
      </c>
      <c r="K51" s="20">
        <v>20176.609033020428</v>
      </c>
      <c r="L51" s="24"/>
      <c r="M51" s="19">
        <f t="shared" si="0"/>
        <v>-20176.609033020428</v>
      </c>
      <c r="N51" s="177"/>
      <c r="O51" s="3"/>
      <c r="P51" s="3" t="s">
        <v>2145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1857.4371230267814</v>
      </c>
      <c r="W51" s="4">
        <v>2660.7640148536498</v>
      </c>
      <c r="X51" s="4">
        <v>2503.258805616224</v>
      </c>
      <c r="Y51" s="92">
        <v>7021.4599434966549</v>
      </c>
    </row>
    <row r="52" spans="1:25" ht="21" x14ac:dyDescent="0.35">
      <c r="A52" s="3"/>
      <c r="B52" s="3" t="s">
        <v>2146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6794.5527657902594</v>
      </c>
      <c r="I52" s="4">
        <v>0</v>
      </c>
      <c r="J52" s="4">
        <v>2451.6954928666</v>
      </c>
      <c r="K52" s="20">
        <v>9246.2482586568585</v>
      </c>
      <c r="L52" s="24"/>
      <c r="M52" s="19">
        <f t="shared" si="0"/>
        <v>-9246.2482586568585</v>
      </c>
      <c r="N52" s="177"/>
      <c r="O52" s="3"/>
      <c r="P52" s="3" t="s">
        <v>2146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2364.5043624928289</v>
      </c>
      <c r="W52" s="4">
        <v>0</v>
      </c>
      <c r="X52" s="4">
        <v>853.19003151747711</v>
      </c>
      <c r="Y52" s="92">
        <v>3217.694394010306</v>
      </c>
    </row>
    <row r="53" spans="1:25" ht="21" x14ac:dyDescent="0.35">
      <c r="A53" s="3"/>
      <c r="B53" s="3" t="s">
        <v>2147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1439.8642912888999</v>
      </c>
      <c r="I53" s="4">
        <v>0</v>
      </c>
      <c r="J53" s="4">
        <v>1696.1031021547801</v>
      </c>
      <c r="K53" s="20">
        <v>3135.9673934436801</v>
      </c>
      <c r="L53" s="24"/>
      <c r="M53" s="19">
        <f t="shared" si="0"/>
        <v>-3135.9673934436801</v>
      </c>
      <c r="N53" s="177"/>
      <c r="O53" s="3"/>
      <c r="P53" s="3" t="s">
        <v>2147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501.07277336857993</v>
      </c>
      <c r="W53" s="4">
        <v>0</v>
      </c>
      <c r="X53" s="4">
        <v>590.24387954946303</v>
      </c>
      <c r="Y53" s="92">
        <v>1091.316652918043</v>
      </c>
    </row>
    <row r="54" spans="1:25" ht="21" x14ac:dyDescent="0.35">
      <c r="A54" s="3"/>
      <c r="B54" s="3" t="s">
        <v>2144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6038.5118476312291</v>
      </c>
      <c r="I54" s="4">
        <v>0</v>
      </c>
      <c r="J54" s="4">
        <v>3518.6328572536104</v>
      </c>
      <c r="K54" s="20">
        <v>9557.1447048848386</v>
      </c>
      <c r="L54" s="24"/>
      <c r="M54" s="19">
        <f t="shared" si="0"/>
        <v>-9557.1447048848386</v>
      </c>
      <c r="N54" s="177"/>
      <c r="O54" s="3"/>
      <c r="P54" s="3" t="s">
        <v>2144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2101.4021229758514</v>
      </c>
      <c r="W54" s="4">
        <v>0</v>
      </c>
      <c r="X54" s="4">
        <v>1224.484234323817</v>
      </c>
      <c r="Y54" s="92">
        <v>3325.8863572996684</v>
      </c>
    </row>
    <row r="55" spans="1:25" ht="21" x14ac:dyDescent="0.35">
      <c r="A55" s="3"/>
      <c r="B55" s="3" t="s">
        <v>2148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2616.9258990262406</v>
      </c>
      <c r="I55" s="4">
        <v>1740.7616355</v>
      </c>
      <c r="J55" s="4">
        <v>1237.2285941703699</v>
      </c>
      <c r="K55" s="20">
        <v>5594.91612869661</v>
      </c>
      <c r="L55" s="24"/>
      <c r="M55" s="19">
        <f t="shared" si="0"/>
        <v>-5594.91612869661</v>
      </c>
      <c r="N55" s="177"/>
      <c r="O55" s="3"/>
      <c r="P55" s="3" t="s">
        <v>2148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910.69021286094971</v>
      </c>
      <c r="W55" s="4">
        <v>605.78504915400003</v>
      </c>
      <c r="X55" s="4">
        <v>430.55555077129105</v>
      </c>
      <c r="Y55" s="92">
        <v>1947.0308127862409</v>
      </c>
    </row>
    <row r="56" spans="1:25" ht="21" x14ac:dyDescent="0.35">
      <c r="A56" s="3"/>
      <c r="B56" s="3" t="s">
        <v>2149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10766.809923544897</v>
      </c>
      <c r="I56" s="4">
        <v>0</v>
      </c>
      <c r="J56" s="4">
        <v>4086.9011922401901</v>
      </c>
      <c r="K56" s="20">
        <v>14853.711115785087</v>
      </c>
      <c r="L56" s="24"/>
      <c r="M56" s="19">
        <f t="shared" si="0"/>
        <v>-14853.711115785087</v>
      </c>
      <c r="N56" s="177"/>
      <c r="O56" s="3"/>
      <c r="P56" s="3" t="s">
        <v>2149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3746.8498533911707</v>
      </c>
      <c r="W56" s="4">
        <v>0</v>
      </c>
      <c r="X56" s="4">
        <v>1422.2416148961461</v>
      </c>
      <c r="Y56" s="92">
        <v>5169.0914682873172</v>
      </c>
    </row>
    <row r="57" spans="1:25" ht="21" x14ac:dyDescent="0.35">
      <c r="A57" s="3"/>
      <c r="B57" s="3" t="s">
        <v>2150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5736.4149476406874</v>
      </c>
      <c r="I57" s="4">
        <v>1237.0517096470001</v>
      </c>
      <c r="J57" s="4">
        <v>9571.3493450755777</v>
      </c>
      <c r="K57" s="20">
        <v>16544.816002363266</v>
      </c>
      <c r="L57" s="24"/>
      <c r="M57" s="19">
        <f t="shared" si="0"/>
        <v>-16544.816002363266</v>
      </c>
      <c r="N57" s="177"/>
      <c r="O57" s="3"/>
      <c r="P57" s="3" t="s">
        <v>2150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1996.2724017785113</v>
      </c>
      <c r="W57" s="4">
        <v>430.49399495720002</v>
      </c>
      <c r="X57" s="4">
        <v>3330.829572082931</v>
      </c>
      <c r="Y57" s="92">
        <v>5757.5959688186422</v>
      </c>
    </row>
    <row r="58" spans="1:25" ht="21" x14ac:dyDescent="0.35">
      <c r="A58" s="3"/>
      <c r="B58" s="3" t="s">
        <v>2151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2086.4407759265</v>
      </c>
      <c r="I58" s="4">
        <v>0</v>
      </c>
      <c r="J58" s="4">
        <v>5193.9443123835099</v>
      </c>
      <c r="K58" s="20">
        <v>7280.3850883100095</v>
      </c>
      <c r="L58" s="24"/>
      <c r="M58" s="19">
        <f t="shared" si="0"/>
        <v>-7280.3850883100095</v>
      </c>
      <c r="N58" s="177"/>
      <c r="O58" s="3"/>
      <c r="P58" s="3" t="s">
        <v>2151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726.0813900223601</v>
      </c>
      <c r="W58" s="4">
        <v>0</v>
      </c>
      <c r="X58" s="4">
        <v>1807.4926207097899</v>
      </c>
      <c r="Y58" s="92">
        <v>2533.5740107321499</v>
      </c>
    </row>
    <row r="59" spans="1:25" ht="21" x14ac:dyDescent="0.35">
      <c r="A59" s="3"/>
      <c r="B59" s="3" t="s">
        <v>1574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6250.8174304905988</v>
      </c>
      <c r="I59" s="4">
        <v>52.590331352900002</v>
      </c>
      <c r="J59" s="4">
        <v>8353.7639290635198</v>
      </c>
      <c r="K59" s="20">
        <v>14657.171690907018</v>
      </c>
      <c r="L59" s="24"/>
      <c r="M59" s="19">
        <f t="shared" si="0"/>
        <v>-14657.171690907018</v>
      </c>
      <c r="N59" s="177"/>
      <c r="O59" s="3"/>
      <c r="P59" s="3" t="s">
        <v>1574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2175.2844658114172</v>
      </c>
      <c r="W59" s="4">
        <v>18.301435310799999</v>
      </c>
      <c r="X59" s="4">
        <v>2907.1098473172042</v>
      </c>
      <c r="Y59" s="92">
        <v>5100.6957484394215</v>
      </c>
    </row>
    <row r="60" spans="1:25" ht="21" x14ac:dyDescent="0.35">
      <c r="A60" s="3"/>
      <c r="B60" s="3" t="s">
        <v>2152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5790.0137681123406</v>
      </c>
      <c r="I60" s="4">
        <v>0</v>
      </c>
      <c r="J60" s="4">
        <v>5810.5069979653999</v>
      </c>
      <c r="K60" s="20">
        <v>11600.520766077741</v>
      </c>
      <c r="L60" s="24"/>
      <c r="M60" s="19">
        <f t="shared" si="0"/>
        <v>-11600.520766077741</v>
      </c>
      <c r="N60" s="177"/>
      <c r="O60" s="3"/>
      <c r="P60" s="3" t="s">
        <v>2152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2014.9247913041502</v>
      </c>
      <c r="W60" s="4">
        <v>0</v>
      </c>
      <c r="X60" s="4">
        <v>2022.056435291553</v>
      </c>
      <c r="Y60" s="92">
        <v>4036.9812265957034</v>
      </c>
    </row>
    <row r="61" spans="1:25" ht="21" x14ac:dyDescent="0.35">
      <c r="A61" s="3"/>
      <c r="B61" s="3" t="s">
        <v>2153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4575.5554582172899</v>
      </c>
      <c r="I61" s="4">
        <v>0</v>
      </c>
      <c r="J61" s="4">
        <v>9086.1908748743499</v>
      </c>
      <c r="K61" s="20">
        <v>13661.74633309164</v>
      </c>
      <c r="L61" s="24"/>
      <c r="M61" s="19">
        <f t="shared" si="0"/>
        <v>-13661.74633309164</v>
      </c>
      <c r="N61" s="177"/>
      <c r="O61" s="3"/>
      <c r="P61" s="3" t="s">
        <v>2153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1592.2932994595869</v>
      </c>
      <c r="W61" s="4">
        <v>0</v>
      </c>
      <c r="X61" s="4">
        <v>3161.9944244588996</v>
      </c>
      <c r="Y61" s="92">
        <v>4754.2877239184863</v>
      </c>
    </row>
    <row r="62" spans="1:25" ht="21" x14ac:dyDescent="0.35">
      <c r="A62" s="3"/>
      <c r="B62" s="3" t="s">
        <v>136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3564.8417252813301</v>
      </c>
      <c r="I62" s="4">
        <v>0</v>
      </c>
      <c r="J62" s="4">
        <v>16028.077020180459</v>
      </c>
      <c r="K62" s="20">
        <v>19592.91874546179</v>
      </c>
      <c r="L62" s="24"/>
      <c r="M62" s="19">
        <f t="shared" si="0"/>
        <v>-19592.91874546179</v>
      </c>
      <c r="N62" s="177"/>
      <c r="O62" s="3"/>
      <c r="P62" s="3" t="s">
        <v>136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1240.5649203981259</v>
      </c>
      <c r="W62" s="4">
        <v>0</v>
      </c>
      <c r="X62" s="4">
        <v>5577.7708030193353</v>
      </c>
      <c r="Y62" s="92">
        <v>6818.3357234174609</v>
      </c>
    </row>
    <row r="63" spans="1:25" ht="21" x14ac:dyDescent="0.35">
      <c r="A63" s="3"/>
      <c r="B63" s="3" t="s">
        <v>362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8589.8991055421502</v>
      </c>
      <c r="I63" s="4">
        <v>0</v>
      </c>
      <c r="J63" s="4">
        <v>1456.8376200443302</v>
      </c>
      <c r="K63" s="20">
        <v>10046.736725586481</v>
      </c>
      <c r="L63" s="24"/>
      <c r="M63" s="19">
        <f t="shared" si="0"/>
        <v>-10046.736725586481</v>
      </c>
      <c r="N63" s="177"/>
      <c r="O63" s="3"/>
      <c r="P63" s="3" t="s">
        <v>362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2989.2848887330206</v>
      </c>
      <c r="W63" s="4">
        <v>0</v>
      </c>
      <c r="X63" s="4">
        <v>506.97949177520002</v>
      </c>
      <c r="Y63" s="92">
        <v>3496.2643805082207</v>
      </c>
    </row>
    <row r="64" spans="1:25" ht="21" x14ac:dyDescent="0.35">
      <c r="A64" s="3" t="s">
        <v>2154</v>
      </c>
      <c r="B64" s="3"/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82535.992445102864</v>
      </c>
      <c r="I64" s="4">
        <v>10676.277282399589</v>
      </c>
      <c r="J64" s="4">
        <v>79329.408917528068</v>
      </c>
      <c r="K64" s="20">
        <v>172541.67864503054</v>
      </c>
      <c r="L64" s="24">
        <v>194370</v>
      </c>
      <c r="M64" s="19">
        <f t="shared" si="0"/>
        <v>21828.321354969463</v>
      </c>
      <c r="N64" s="177"/>
      <c r="O64" s="3" t="s">
        <v>2154</v>
      </c>
      <c r="P64" s="3"/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28722.525370898518</v>
      </c>
      <c r="W64" s="4">
        <v>3715.3444942756496</v>
      </c>
      <c r="X64" s="4">
        <v>27606.634303297342</v>
      </c>
      <c r="Y64" s="92">
        <v>60044.504168471503</v>
      </c>
    </row>
    <row r="65" spans="1:25" ht="21" x14ac:dyDescent="0.35">
      <c r="A65" s="3" t="s">
        <v>2155</v>
      </c>
      <c r="B65" s="3" t="s">
        <v>2156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6297.0187914841299</v>
      </c>
      <c r="I65" s="4">
        <v>4112.9762715898005</v>
      </c>
      <c r="J65" s="4">
        <v>3085.5793635514606</v>
      </c>
      <c r="K65" s="20">
        <v>13495.57442662539</v>
      </c>
      <c r="L65" s="24"/>
      <c r="M65" s="19">
        <f t="shared" si="0"/>
        <v>-13495.57442662539</v>
      </c>
      <c r="N65" s="177"/>
      <c r="O65" s="3" t="s">
        <v>2155</v>
      </c>
      <c r="P65" s="3" t="s">
        <v>2156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2191.3625394364394</v>
      </c>
      <c r="W65" s="4">
        <v>1431.3157425125203</v>
      </c>
      <c r="X65" s="4">
        <v>1073.7816185161448</v>
      </c>
      <c r="Y65" s="92">
        <v>4696.4599004651045</v>
      </c>
    </row>
    <row r="66" spans="1:25" ht="21" x14ac:dyDescent="0.35">
      <c r="A66" s="3"/>
      <c r="B66" s="3" t="s">
        <v>2155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3291.286925697781</v>
      </c>
      <c r="I66" s="4">
        <v>9659.2482071977502</v>
      </c>
      <c r="J66" s="4">
        <v>3259.55901935359</v>
      </c>
      <c r="K66" s="20">
        <v>16210.094152249121</v>
      </c>
      <c r="L66" s="24"/>
      <c r="M66" s="19">
        <f t="shared" si="0"/>
        <v>-16210.094152249121</v>
      </c>
      <c r="N66" s="177"/>
      <c r="O66" s="3"/>
      <c r="P66" s="3" t="s">
        <v>2155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1145.3678501428099</v>
      </c>
      <c r="W66" s="4">
        <v>3361.4183761096497</v>
      </c>
      <c r="X66" s="4">
        <v>1134.3265387352001</v>
      </c>
      <c r="Y66" s="92">
        <v>5641.1127649876598</v>
      </c>
    </row>
    <row r="67" spans="1:25" ht="21" x14ac:dyDescent="0.35">
      <c r="A67" s="3"/>
      <c r="B67" s="3" t="s">
        <v>2157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4950.5882094915705</v>
      </c>
      <c r="I67" s="4">
        <v>12183.154033103421</v>
      </c>
      <c r="J67" s="4">
        <v>2013.2637786677296</v>
      </c>
      <c r="K67" s="20">
        <v>19147.006021262721</v>
      </c>
      <c r="L67" s="24"/>
      <c r="M67" s="19">
        <f t="shared" si="0"/>
        <v>-19147.006021262721</v>
      </c>
      <c r="N67" s="177"/>
      <c r="O67" s="3"/>
      <c r="P67" s="3" t="s">
        <v>2157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1722.8046969033537</v>
      </c>
      <c r="W67" s="4">
        <v>4239.7376035178222</v>
      </c>
      <c r="X67" s="4">
        <v>700.61579497628304</v>
      </c>
      <c r="Y67" s="92">
        <v>6663.158095397459</v>
      </c>
    </row>
    <row r="68" spans="1:25" ht="21" x14ac:dyDescent="0.35">
      <c r="A68" s="3"/>
      <c r="B68" s="3" t="s">
        <v>1064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7824.663007884561</v>
      </c>
      <c r="I68" s="4">
        <v>5278.7974410160004</v>
      </c>
      <c r="J68" s="4">
        <v>2282.9811996737999</v>
      </c>
      <c r="K68" s="20">
        <v>15386.44164857436</v>
      </c>
      <c r="L68" s="24"/>
      <c r="M68" s="19">
        <f t="shared" si="0"/>
        <v>-15386.44164857436</v>
      </c>
      <c r="N68" s="177"/>
      <c r="O68" s="3"/>
      <c r="P68" s="3" t="s">
        <v>1064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2722.9827267443002</v>
      </c>
      <c r="W68" s="4">
        <v>1837.0215094748428</v>
      </c>
      <c r="X68" s="4">
        <v>794.47745748652198</v>
      </c>
      <c r="Y68" s="92">
        <v>5354.4816937056657</v>
      </c>
    </row>
    <row r="69" spans="1:25" ht="21" x14ac:dyDescent="0.35">
      <c r="A69" s="3"/>
      <c r="B69" s="3" t="s">
        <v>2158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3136.9162412451205</v>
      </c>
      <c r="I69" s="4">
        <v>6167.0108885180898</v>
      </c>
      <c r="J69" s="4">
        <v>2686.3535402084608</v>
      </c>
      <c r="K69" s="20">
        <v>11990.280669971671</v>
      </c>
      <c r="L69" s="24"/>
      <c r="M69" s="19">
        <f t="shared" si="0"/>
        <v>-11990.280669971671</v>
      </c>
      <c r="N69" s="177"/>
      <c r="O69" s="3"/>
      <c r="P69" s="3" t="s">
        <v>2158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1091.6468519535897</v>
      </c>
      <c r="W69" s="4">
        <v>2146.1197892042092</v>
      </c>
      <c r="X69" s="4">
        <v>934.85103199184198</v>
      </c>
      <c r="Y69" s="92">
        <v>4172.6176731496407</v>
      </c>
    </row>
    <row r="70" spans="1:25" ht="21" x14ac:dyDescent="0.35">
      <c r="A70" s="3" t="s">
        <v>2159</v>
      </c>
      <c r="B70" s="3"/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25500.473175803163</v>
      </c>
      <c r="I70" s="4">
        <v>37401.186841425064</v>
      </c>
      <c r="J70" s="4">
        <v>13327.736901455039</v>
      </c>
      <c r="K70" s="20">
        <v>76229.396918683269</v>
      </c>
      <c r="L70" s="24">
        <v>93130</v>
      </c>
      <c r="M70" s="19">
        <f t="shared" si="0"/>
        <v>16900.603081316731</v>
      </c>
      <c r="N70" s="177"/>
      <c r="O70" s="3" t="s">
        <v>2159</v>
      </c>
      <c r="P70" s="3"/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8874.1646651804931</v>
      </c>
      <c r="W70" s="4">
        <v>13015.613020819043</v>
      </c>
      <c r="X70" s="4">
        <v>4638.0524417059914</v>
      </c>
      <c r="Y70" s="92">
        <v>26527.830127705533</v>
      </c>
    </row>
    <row r="71" spans="1:25" ht="21" x14ac:dyDescent="0.35">
      <c r="A71" s="3" t="s">
        <v>2160</v>
      </c>
      <c r="B71" s="3" t="s">
        <v>2160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620.95658488683</v>
      </c>
      <c r="I71" s="4">
        <v>0</v>
      </c>
      <c r="J71" s="4">
        <v>138.21988010780001</v>
      </c>
      <c r="K71" s="20">
        <v>759.17646499463001</v>
      </c>
      <c r="L71" s="24"/>
      <c r="M71" s="19">
        <f t="shared" si="0"/>
        <v>-759.17646499463001</v>
      </c>
      <c r="N71" s="177"/>
      <c r="O71" s="3" t="s">
        <v>2160</v>
      </c>
      <c r="P71" s="3" t="s">
        <v>2160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216.09289154061003</v>
      </c>
      <c r="W71" s="4">
        <v>0</v>
      </c>
      <c r="X71" s="4">
        <v>48.100518277500001</v>
      </c>
      <c r="Y71" s="92">
        <v>264.19340981811001</v>
      </c>
    </row>
    <row r="72" spans="1:25" ht="21" x14ac:dyDescent="0.35">
      <c r="A72" s="3"/>
      <c r="B72" s="3" t="s">
        <v>2161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958.10794251218999</v>
      </c>
      <c r="I72" s="4">
        <v>0</v>
      </c>
      <c r="J72" s="4">
        <v>0</v>
      </c>
      <c r="K72" s="20">
        <v>958.10794251218999</v>
      </c>
      <c r="L72" s="24"/>
      <c r="M72" s="19">
        <f t="shared" si="0"/>
        <v>-958.10794251218999</v>
      </c>
      <c r="N72" s="177"/>
      <c r="O72" s="3"/>
      <c r="P72" s="3" t="s">
        <v>2161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333.42156399415001</v>
      </c>
      <c r="W72" s="4">
        <v>0</v>
      </c>
      <c r="X72" s="4">
        <v>0</v>
      </c>
      <c r="Y72" s="92">
        <v>333.42156399415001</v>
      </c>
    </row>
    <row r="73" spans="1:25" ht="21" x14ac:dyDescent="0.35">
      <c r="A73" s="3"/>
      <c r="B73" s="3" t="s">
        <v>910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3068.8057638497403</v>
      </c>
      <c r="I73" s="4">
        <v>0</v>
      </c>
      <c r="J73" s="4">
        <v>1156.87661893119</v>
      </c>
      <c r="K73" s="20">
        <v>4225.6823827809303</v>
      </c>
      <c r="L73" s="24"/>
      <c r="M73" s="19">
        <f t="shared" si="0"/>
        <v>-4225.6823827809303</v>
      </c>
      <c r="N73" s="177"/>
      <c r="O73" s="3"/>
      <c r="P73" s="3" t="s">
        <v>910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1067.9444058196236</v>
      </c>
      <c r="W73" s="4">
        <v>0</v>
      </c>
      <c r="X73" s="4">
        <v>402.59306338766999</v>
      </c>
      <c r="Y73" s="92">
        <v>1470.5374692072937</v>
      </c>
    </row>
    <row r="74" spans="1:25" ht="21" x14ac:dyDescent="0.35">
      <c r="A74" s="3" t="s">
        <v>2162</v>
      </c>
      <c r="B74" s="3"/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4647.8702912487606</v>
      </c>
      <c r="I74" s="4">
        <v>0</v>
      </c>
      <c r="J74" s="4">
        <v>1295.09649903899</v>
      </c>
      <c r="K74" s="20">
        <v>5942.96679028775</v>
      </c>
      <c r="L74" s="24">
        <v>16970</v>
      </c>
      <c r="M74" s="19">
        <f t="shared" si="0"/>
        <v>11027.03320971225</v>
      </c>
      <c r="N74" s="177"/>
      <c r="O74" s="3" t="s">
        <v>2162</v>
      </c>
      <c r="P74" s="3"/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1617.4588613543838</v>
      </c>
      <c r="W74" s="4">
        <v>0</v>
      </c>
      <c r="X74" s="4">
        <v>450.69358166516997</v>
      </c>
      <c r="Y74" s="92">
        <v>2068.1524430195536</v>
      </c>
    </row>
    <row r="75" spans="1:25" ht="21" x14ac:dyDescent="0.35">
      <c r="A75" s="3" t="s">
        <v>2163</v>
      </c>
      <c r="B75" s="3" t="s">
        <v>2164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1629.34460565784</v>
      </c>
      <c r="I75" s="4">
        <v>0</v>
      </c>
      <c r="J75" s="4">
        <v>6210.3441189865998</v>
      </c>
      <c r="K75" s="20">
        <v>7839.6887246444403</v>
      </c>
      <c r="L75" s="24"/>
      <c r="M75" s="19">
        <f t="shared" si="0"/>
        <v>-7839.6887246444403</v>
      </c>
      <c r="N75" s="177"/>
      <c r="O75" s="3" t="s">
        <v>2163</v>
      </c>
      <c r="P75" s="3" t="s">
        <v>2164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567.01192276897007</v>
      </c>
      <c r="W75" s="4">
        <v>0</v>
      </c>
      <c r="X75" s="4">
        <v>2161.1997534025168</v>
      </c>
      <c r="Y75" s="92">
        <v>2728.2116761714869</v>
      </c>
    </row>
    <row r="76" spans="1:25" ht="21" x14ac:dyDescent="0.35">
      <c r="A76" s="3"/>
      <c r="B76" s="3" t="s">
        <v>2165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640.04341978080004</v>
      </c>
      <c r="I76" s="4">
        <v>0</v>
      </c>
      <c r="J76" s="4">
        <v>908.38269134532993</v>
      </c>
      <c r="K76" s="20">
        <v>1548.4261111261299</v>
      </c>
      <c r="L76" s="24"/>
      <c r="M76" s="19">
        <f t="shared" ref="M76:M139" si="1">SUM(L76-K76)</f>
        <v>-1548.4261111261299</v>
      </c>
      <c r="N76" s="177"/>
      <c r="O76" s="3"/>
      <c r="P76" s="3" t="s">
        <v>2165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222.73511008359</v>
      </c>
      <c r="W76" s="4">
        <v>0</v>
      </c>
      <c r="X76" s="4">
        <v>316.11717658816201</v>
      </c>
      <c r="Y76" s="92">
        <v>538.85228667175204</v>
      </c>
    </row>
    <row r="77" spans="1:25" ht="21" x14ac:dyDescent="0.35">
      <c r="A77" s="3"/>
      <c r="B77" s="3" t="s">
        <v>2166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5802.6090967355094</v>
      </c>
      <c r="I77" s="4">
        <v>0</v>
      </c>
      <c r="J77" s="4">
        <v>3718.4033266611896</v>
      </c>
      <c r="K77" s="20">
        <v>9521.0124233966999</v>
      </c>
      <c r="L77" s="24"/>
      <c r="M77" s="19">
        <f t="shared" si="1"/>
        <v>-9521.0124233966999</v>
      </c>
      <c r="N77" s="177"/>
      <c r="O77" s="3"/>
      <c r="P77" s="3" t="s">
        <v>2166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2019.3079656631</v>
      </c>
      <c r="W77" s="4">
        <v>0</v>
      </c>
      <c r="X77" s="4">
        <v>1294.00435767624</v>
      </c>
      <c r="Y77" s="92">
        <v>3313.3123233393399</v>
      </c>
    </row>
    <row r="78" spans="1:25" ht="21" x14ac:dyDescent="0.35">
      <c r="A78" s="3"/>
      <c r="B78" s="3" t="s">
        <v>2163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2332.3616889782998</v>
      </c>
      <c r="I78" s="4">
        <v>0</v>
      </c>
      <c r="J78" s="4">
        <v>1768.2352443642001</v>
      </c>
      <c r="K78" s="20">
        <v>4100.5969333425001</v>
      </c>
      <c r="L78" s="24"/>
      <c r="M78" s="19">
        <f t="shared" si="1"/>
        <v>-4100.5969333425001</v>
      </c>
      <c r="N78" s="177"/>
      <c r="O78" s="3"/>
      <c r="P78" s="3" t="s">
        <v>2163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811.66186776387008</v>
      </c>
      <c r="W78" s="4">
        <v>0</v>
      </c>
      <c r="X78" s="4">
        <v>615.34586503909998</v>
      </c>
      <c r="Y78" s="92">
        <v>1427.0077328029702</v>
      </c>
    </row>
    <row r="79" spans="1:25" ht="21" x14ac:dyDescent="0.35">
      <c r="A79" s="3" t="s">
        <v>2167</v>
      </c>
      <c r="B79" s="3"/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10404.358811152448</v>
      </c>
      <c r="I79" s="4">
        <v>0</v>
      </c>
      <c r="J79" s="4">
        <v>12605.365381357318</v>
      </c>
      <c r="K79" s="20">
        <v>23009.72419250977</v>
      </c>
      <c r="L79" s="24">
        <v>24750</v>
      </c>
      <c r="M79" s="19">
        <f t="shared" si="1"/>
        <v>1740.2758074902304</v>
      </c>
      <c r="N79" s="177"/>
      <c r="O79" s="3" t="s">
        <v>2167</v>
      </c>
      <c r="P79" s="3"/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3620.7168662795302</v>
      </c>
      <c r="W79" s="4">
        <v>0</v>
      </c>
      <c r="X79" s="4">
        <v>4386.6671527060189</v>
      </c>
      <c r="Y79" s="92">
        <v>8007.3840189855491</v>
      </c>
    </row>
    <row r="80" spans="1:25" ht="21" x14ac:dyDescent="0.35">
      <c r="A80" s="3" t="s">
        <v>2168</v>
      </c>
      <c r="B80" s="3" t="s">
        <v>2169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4204.6634004666603</v>
      </c>
      <c r="I80" s="4">
        <v>0</v>
      </c>
      <c r="J80" s="4">
        <v>2168.5997252646002</v>
      </c>
      <c r="K80" s="20">
        <v>6373.2631257312605</v>
      </c>
      <c r="L80" s="24"/>
      <c r="M80" s="19">
        <f t="shared" si="1"/>
        <v>-6373.2631257312605</v>
      </c>
      <c r="N80" s="177"/>
      <c r="O80" s="3" t="s">
        <v>2168</v>
      </c>
      <c r="P80" s="3" t="s">
        <v>2169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1463.2228633621914</v>
      </c>
      <c r="W80" s="4">
        <v>0</v>
      </c>
      <c r="X80" s="4">
        <v>754.67270439247</v>
      </c>
      <c r="Y80" s="92">
        <v>2217.8955677546614</v>
      </c>
    </row>
    <row r="81" spans="1:25" ht="21" x14ac:dyDescent="0.35">
      <c r="A81" s="3"/>
      <c r="B81" s="3" t="s">
        <v>2170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591.55359970101995</v>
      </c>
      <c r="I81" s="4">
        <v>0</v>
      </c>
      <c r="J81" s="4">
        <v>0</v>
      </c>
      <c r="K81" s="20">
        <v>591.55359970101995</v>
      </c>
      <c r="L81" s="24"/>
      <c r="M81" s="19">
        <f t="shared" si="1"/>
        <v>-591.55359970101995</v>
      </c>
      <c r="N81" s="177"/>
      <c r="O81" s="3"/>
      <c r="P81" s="3" t="s">
        <v>2170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205.86065269589997</v>
      </c>
      <c r="W81" s="4">
        <v>0</v>
      </c>
      <c r="X81" s="4">
        <v>0</v>
      </c>
      <c r="Y81" s="92">
        <v>205.86065269589997</v>
      </c>
    </row>
    <row r="82" spans="1:25" ht="21" x14ac:dyDescent="0.35">
      <c r="A82" s="3"/>
      <c r="B82" s="3" t="s">
        <v>2171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5576.9774141526304</v>
      </c>
      <c r="I82" s="4">
        <v>0</v>
      </c>
      <c r="J82" s="4">
        <v>210.9702616989</v>
      </c>
      <c r="K82" s="20">
        <v>5787.9476758515302</v>
      </c>
      <c r="L82" s="24"/>
      <c r="M82" s="19">
        <f t="shared" si="1"/>
        <v>-5787.9476758515302</v>
      </c>
      <c r="N82" s="177"/>
      <c r="O82" s="3"/>
      <c r="P82" s="3" t="s">
        <v>2171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1940.788140125122</v>
      </c>
      <c r="W82" s="4">
        <v>0</v>
      </c>
      <c r="X82" s="4">
        <v>73.417651071250006</v>
      </c>
      <c r="Y82" s="92">
        <v>2014.205791196372</v>
      </c>
    </row>
    <row r="83" spans="1:25" ht="21" x14ac:dyDescent="0.35">
      <c r="A83" s="3"/>
      <c r="B83" s="3" t="s">
        <v>2168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2715.8751829813996</v>
      </c>
      <c r="I83" s="4">
        <v>1053.88260770437</v>
      </c>
      <c r="J83" s="4">
        <v>8773.1984509794001</v>
      </c>
      <c r="K83" s="20">
        <v>12542.95624166517</v>
      </c>
      <c r="L83" s="24"/>
      <c r="M83" s="19">
        <f t="shared" si="1"/>
        <v>-12542.95624166517</v>
      </c>
      <c r="N83" s="177"/>
      <c r="O83" s="3"/>
      <c r="P83" s="3" t="s">
        <v>2168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945.12456367740015</v>
      </c>
      <c r="W83" s="4">
        <v>366.75114748095194</v>
      </c>
      <c r="X83" s="4">
        <v>3053.0730609425432</v>
      </c>
      <c r="Y83" s="92">
        <v>4364.9487721008954</v>
      </c>
    </row>
    <row r="84" spans="1:25" ht="21" x14ac:dyDescent="0.35">
      <c r="A84" s="3"/>
      <c r="B84" s="3" t="s">
        <v>2172</v>
      </c>
      <c r="C84" s="4">
        <v>0</v>
      </c>
      <c r="D84" s="4">
        <v>0</v>
      </c>
      <c r="E84" s="4">
        <v>0</v>
      </c>
      <c r="F84" s="4">
        <v>0</v>
      </c>
      <c r="G84" s="4">
        <v>20.511214603599999</v>
      </c>
      <c r="H84" s="4">
        <v>338.69405191669</v>
      </c>
      <c r="I84" s="4">
        <v>1128.7902677019501</v>
      </c>
      <c r="J84" s="4">
        <v>675.98688834868994</v>
      </c>
      <c r="K84" s="20">
        <v>2163.9824225709299</v>
      </c>
      <c r="L84" s="24"/>
      <c r="M84" s="19">
        <f t="shared" si="1"/>
        <v>-2163.9824225709299</v>
      </c>
      <c r="N84" s="177"/>
      <c r="O84" s="3"/>
      <c r="P84" s="3" t="s">
        <v>2172</v>
      </c>
      <c r="Q84" s="4">
        <v>0</v>
      </c>
      <c r="R84" s="4">
        <v>0</v>
      </c>
      <c r="S84" s="4">
        <v>0</v>
      </c>
      <c r="T84" s="4">
        <v>0</v>
      </c>
      <c r="U84" s="4">
        <v>7.13790268205</v>
      </c>
      <c r="V84" s="4">
        <v>117.865530067029</v>
      </c>
      <c r="W84" s="4">
        <v>392.8190131599099</v>
      </c>
      <c r="X84" s="4">
        <v>235.24343714532495</v>
      </c>
      <c r="Y84" s="92">
        <v>753.06588305431387</v>
      </c>
    </row>
    <row r="85" spans="1:25" ht="21" x14ac:dyDescent="0.35">
      <c r="A85" s="3"/>
      <c r="B85" s="3" t="s">
        <v>2173</v>
      </c>
      <c r="C85" s="4">
        <v>0</v>
      </c>
      <c r="D85" s="4">
        <v>0</v>
      </c>
      <c r="E85" s="4">
        <v>0</v>
      </c>
      <c r="F85" s="4">
        <v>0</v>
      </c>
      <c r="G85" s="4">
        <v>23.061318243199999</v>
      </c>
      <c r="H85" s="4">
        <v>1699.58569580477</v>
      </c>
      <c r="I85" s="4">
        <v>734.65677866180999</v>
      </c>
      <c r="J85" s="4">
        <v>1924.9330362603298</v>
      </c>
      <c r="K85" s="20">
        <v>4382.2368289701099</v>
      </c>
      <c r="L85" s="24"/>
      <c r="M85" s="19">
        <f t="shared" si="1"/>
        <v>-4382.2368289701099</v>
      </c>
      <c r="N85" s="177"/>
      <c r="O85" s="3"/>
      <c r="P85" s="3" t="s">
        <v>2173</v>
      </c>
      <c r="Q85" s="4">
        <v>0</v>
      </c>
      <c r="R85" s="4">
        <v>0</v>
      </c>
      <c r="S85" s="4">
        <v>0</v>
      </c>
      <c r="T85" s="4">
        <v>0</v>
      </c>
      <c r="U85" s="4">
        <v>8.0253387486300003</v>
      </c>
      <c r="V85" s="4">
        <v>591.45582213989394</v>
      </c>
      <c r="W85" s="4">
        <v>255.66055897435001</v>
      </c>
      <c r="X85" s="4">
        <v>669.87669661821008</v>
      </c>
      <c r="Y85" s="92">
        <v>1525.0184164810839</v>
      </c>
    </row>
    <row r="86" spans="1:25" ht="21" x14ac:dyDescent="0.35">
      <c r="A86" s="3"/>
      <c r="B86" s="3" t="s">
        <v>2174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2150.7857002754395</v>
      </c>
      <c r="I86" s="4">
        <v>1393.2917466199999</v>
      </c>
      <c r="J86" s="4">
        <v>0</v>
      </c>
      <c r="K86" s="20">
        <v>3544.0774468954396</v>
      </c>
      <c r="L86" s="24"/>
      <c r="M86" s="19">
        <f t="shared" si="1"/>
        <v>-3544.0774468954396</v>
      </c>
      <c r="N86" s="177"/>
      <c r="O86" s="3"/>
      <c r="P86" s="3" t="s">
        <v>2174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748.47342369587</v>
      </c>
      <c r="W86" s="4">
        <v>484.86552782399997</v>
      </c>
      <c r="X86" s="4">
        <v>0</v>
      </c>
      <c r="Y86" s="92">
        <v>1233.3389515198701</v>
      </c>
    </row>
    <row r="87" spans="1:25" ht="21" x14ac:dyDescent="0.35">
      <c r="A87" s="3"/>
      <c r="B87" s="3" t="s">
        <v>2175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415.6522715859</v>
      </c>
      <c r="I87" s="4">
        <v>2394.3753054710201</v>
      </c>
      <c r="J87" s="4">
        <v>339.75770492753998</v>
      </c>
      <c r="K87" s="20">
        <v>3149.7852819844602</v>
      </c>
      <c r="L87" s="24"/>
      <c r="M87" s="19">
        <f t="shared" si="1"/>
        <v>-3149.7852819844602</v>
      </c>
      <c r="N87" s="177"/>
      <c r="O87" s="3"/>
      <c r="P87" s="3" t="s">
        <v>2175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144.64699051190001</v>
      </c>
      <c r="W87" s="4">
        <v>833.24260630452898</v>
      </c>
      <c r="X87" s="4">
        <v>118.235681314774</v>
      </c>
      <c r="Y87" s="92">
        <v>1096.125278131203</v>
      </c>
    </row>
    <row r="88" spans="1:25" ht="21" x14ac:dyDescent="0.35">
      <c r="A88" s="3"/>
      <c r="B88" s="3" t="s">
        <v>2176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2563.97961350791</v>
      </c>
      <c r="I88" s="4">
        <v>0</v>
      </c>
      <c r="J88" s="4">
        <v>42.290606124699998</v>
      </c>
      <c r="K88" s="20">
        <v>2606.27021963261</v>
      </c>
      <c r="L88" s="24"/>
      <c r="M88" s="19">
        <f t="shared" si="1"/>
        <v>-2606.27021963261</v>
      </c>
      <c r="N88" s="177"/>
      <c r="O88" s="3"/>
      <c r="P88" s="3" t="s">
        <v>2176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892.26490550097787</v>
      </c>
      <c r="W88" s="4">
        <v>0</v>
      </c>
      <c r="X88" s="4">
        <v>14.7171309314</v>
      </c>
      <c r="Y88" s="92">
        <v>906.98203643237787</v>
      </c>
    </row>
    <row r="89" spans="1:25" ht="21" x14ac:dyDescent="0.35">
      <c r="A89" s="3" t="s">
        <v>2177</v>
      </c>
      <c r="B89" s="3"/>
      <c r="C89" s="4">
        <v>0</v>
      </c>
      <c r="D89" s="4">
        <v>0</v>
      </c>
      <c r="E89" s="4">
        <v>0</v>
      </c>
      <c r="F89" s="4">
        <v>0</v>
      </c>
      <c r="G89" s="4">
        <v>43.572532846800001</v>
      </c>
      <c r="H89" s="4">
        <v>20257.766930392416</v>
      </c>
      <c r="I89" s="4">
        <v>6704.9967061591506</v>
      </c>
      <c r="J89" s="4">
        <v>14135.736673604162</v>
      </c>
      <c r="K89" s="20">
        <v>41142.072843002534</v>
      </c>
      <c r="L89" s="24">
        <v>40680</v>
      </c>
      <c r="M89" s="19">
        <f t="shared" si="1"/>
        <v>-462.07284300253377</v>
      </c>
      <c r="N89" s="177"/>
      <c r="O89" s="3" t="s">
        <v>2177</v>
      </c>
      <c r="P89" s="3"/>
      <c r="Q89" s="4">
        <v>0</v>
      </c>
      <c r="R89" s="4">
        <v>0</v>
      </c>
      <c r="S89" s="4">
        <v>0</v>
      </c>
      <c r="T89" s="4">
        <v>0</v>
      </c>
      <c r="U89" s="4">
        <v>15.163241430679999</v>
      </c>
      <c r="V89" s="4">
        <v>7049.7028917762846</v>
      </c>
      <c r="W89" s="4">
        <v>2333.3388537437409</v>
      </c>
      <c r="X89" s="4">
        <v>4919.2363624159725</v>
      </c>
      <c r="Y89" s="92">
        <v>14317.44134936668</v>
      </c>
    </row>
    <row r="90" spans="1:25" ht="21" x14ac:dyDescent="0.35">
      <c r="A90" s="3" t="s">
        <v>2178</v>
      </c>
      <c r="B90" s="3" t="s">
        <v>2179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646.8850517466401</v>
      </c>
      <c r="I90" s="4">
        <v>6147.1475621315694</v>
      </c>
      <c r="J90" s="4">
        <v>72.385151050670004</v>
      </c>
      <c r="K90" s="20">
        <v>6866.4177649288795</v>
      </c>
      <c r="L90" s="24"/>
      <c r="M90" s="19">
        <f t="shared" si="1"/>
        <v>-6866.4177649288795</v>
      </c>
      <c r="N90" s="177"/>
      <c r="O90" s="3" t="s">
        <v>2178</v>
      </c>
      <c r="P90" s="3" t="s">
        <v>2179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225.11599800773001</v>
      </c>
      <c r="W90" s="4">
        <v>2139.2073516191103</v>
      </c>
      <c r="X90" s="4">
        <v>25.190032565660001</v>
      </c>
      <c r="Y90" s="92">
        <v>2389.5133821925006</v>
      </c>
    </row>
    <row r="91" spans="1:25" ht="21" x14ac:dyDescent="0.35">
      <c r="A91" s="3"/>
      <c r="B91" s="3" t="s">
        <v>2178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3032.6850837238107</v>
      </c>
      <c r="I91" s="4">
        <v>14850.861885697499</v>
      </c>
      <c r="J91" s="4">
        <v>3494.5946480052598</v>
      </c>
      <c r="K91" s="20">
        <v>21378.141617426569</v>
      </c>
      <c r="L91" s="24"/>
      <c r="M91" s="19">
        <f t="shared" si="1"/>
        <v>-21378.141617426569</v>
      </c>
      <c r="N91" s="177"/>
      <c r="O91" s="3"/>
      <c r="P91" s="3" t="s">
        <v>2178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1055.3744091358392</v>
      </c>
      <c r="W91" s="4">
        <v>5168.0999362246994</v>
      </c>
      <c r="X91" s="4">
        <v>1216.1189375056142</v>
      </c>
      <c r="Y91" s="92">
        <v>7439.5932828661535</v>
      </c>
    </row>
    <row r="92" spans="1:25" ht="21" x14ac:dyDescent="0.35">
      <c r="A92" s="3"/>
      <c r="B92" s="3" t="s">
        <v>2173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1445.1929499941898</v>
      </c>
      <c r="I92" s="4">
        <v>1252.4584793577199</v>
      </c>
      <c r="J92" s="4">
        <v>13750.030090653408</v>
      </c>
      <c r="K92" s="20">
        <v>16447.681520005317</v>
      </c>
      <c r="L92" s="24"/>
      <c r="M92" s="19">
        <f t="shared" si="1"/>
        <v>-16447.681520005317</v>
      </c>
      <c r="N92" s="177"/>
      <c r="O92" s="3"/>
      <c r="P92" s="3" t="s">
        <v>2173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502.92714659789004</v>
      </c>
      <c r="W92" s="4">
        <v>435.85555081644998</v>
      </c>
      <c r="X92" s="4">
        <v>4785.0104715418311</v>
      </c>
      <c r="Y92" s="92">
        <v>5723.793168956171</v>
      </c>
    </row>
    <row r="93" spans="1:25" ht="21" x14ac:dyDescent="0.35">
      <c r="A93" s="3"/>
      <c r="B93" s="3" t="s">
        <v>2180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1982.8901884266002</v>
      </c>
      <c r="I93" s="4">
        <v>6342.8229070500001</v>
      </c>
      <c r="J93" s="4">
        <v>532.44772111199995</v>
      </c>
      <c r="K93" s="20">
        <v>8858.1608165885991</v>
      </c>
      <c r="L93" s="24"/>
      <c r="M93" s="19">
        <f t="shared" si="1"/>
        <v>-8858.1608165885991</v>
      </c>
      <c r="N93" s="177"/>
      <c r="O93" s="3"/>
      <c r="P93" s="3" t="s">
        <v>2180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690.04578557244986</v>
      </c>
      <c r="W93" s="4">
        <v>2207.3023716500002</v>
      </c>
      <c r="X93" s="4">
        <v>185.29180694749999</v>
      </c>
      <c r="Y93" s="92">
        <v>3082.63996416995</v>
      </c>
    </row>
    <row r="94" spans="1:25" ht="21" x14ac:dyDescent="0.35">
      <c r="A94" s="3" t="s">
        <v>2181</v>
      </c>
      <c r="B94" s="3"/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7107.653273891241</v>
      </c>
      <c r="I94" s="4">
        <v>28593.290834236788</v>
      </c>
      <c r="J94" s="4">
        <v>17849.457610821337</v>
      </c>
      <c r="K94" s="20">
        <v>53550.401718949361</v>
      </c>
      <c r="L94" s="24">
        <v>49830</v>
      </c>
      <c r="M94" s="19">
        <f t="shared" si="1"/>
        <v>-3720.4017189493607</v>
      </c>
      <c r="N94" s="177"/>
      <c r="O94" s="3" t="s">
        <v>2181</v>
      </c>
      <c r="P94" s="3"/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2473.4633393139093</v>
      </c>
      <c r="W94" s="4">
        <v>9950.4652103102599</v>
      </c>
      <c r="X94" s="4">
        <v>6211.6112485606054</v>
      </c>
      <c r="Y94" s="92">
        <v>18635.539798184775</v>
      </c>
    </row>
    <row r="95" spans="1:25" ht="21" x14ac:dyDescent="0.35">
      <c r="A95" s="3" t="s">
        <v>2182</v>
      </c>
      <c r="B95" s="3" t="s">
        <v>2183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3592.4875673903503</v>
      </c>
      <c r="I95" s="4">
        <v>6298.8792867307002</v>
      </c>
      <c r="J95" s="4">
        <v>531.84386631034999</v>
      </c>
      <c r="K95" s="20">
        <v>10423.2107204314</v>
      </c>
      <c r="L95" s="24"/>
      <c r="M95" s="19">
        <f t="shared" si="1"/>
        <v>-10423.2107204314</v>
      </c>
      <c r="N95" s="177"/>
      <c r="O95" s="3" t="s">
        <v>2182</v>
      </c>
      <c r="P95" s="3" t="s">
        <v>2183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1250.1856734523481</v>
      </c>
      <c r="W95" s="4">
        <v>2192.0099917796997</v>
      </c>
      <c r="X95" s="4">
        <v>185.081665476138</v>
      </c>
      <c r="Y95" s="92">
        <v>3627.2773307081857</v>
      </c>
    </row>
    <row r="96" spans="1:25" ht="21" x14ac:dyDescent="0.35">
      <c r="A96" s="3"/>
      <c r="B96" s="3" t="s">
        <v>564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5825.4742203199194</v>
      </c>
      <c r="I96" s="4">
        <v>5732.4818428491999</v>
      </c>
      <c r="J96" s="4">
        <v>3452.4810091403601</v>
      </c>
      <c r="K96" s="20">
        <v>15010.43707230948</v>
      </c>
      <c r="L96" s="24"/>
      <c r="M96" s="19">
        <f t="shared" si="1"/>
        <v>-15010.43707230948</v>
      </c>
      <c r="N96" s="177"/>
      <c r="O96" s="3"/>
      <c r="P96" s="3" t="s">
        <v>564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2027.2650286716794</v>
      </c>
      <c r="W96" s="4">
        <v>1994.9036813167002</v>
      </c>
      <c r="X96" s="4">
        <v>1201.4633911813371</v>
      </c>
      <c r="Y96" s="92">
        <v>5223.6321011697164</v>
      </c>
    </row>
    <row r="97" spans="1:25" ht="21" x14ac:dyDescent="0.35">
      <c r="A97" s="3"/>
      <c r="B97" s="3" t="s">
        <v>1276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5266.4151794420995</v>
      </c>
      <c r="I97" s="4">
        <v>7046.3477200553925</v>
      </c>
      <c r="J97" s="4">
        <v>1909.5947628990405</v>
      </c>
      <c r="K97" s="20">
        <v>14222.357662396531</v>
      </c>
      <c r="L97" s="24"/>
      <c r="M97" s="19">
        <f t="shared" si="1"/>
        <v>-14222.357662396531</v>
      </c>
      <c r="N97" s="177"/>
      <c r="O97" s="3"/>
      <c r="P97" s="3" t="s">
        <v>1276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1832.7124824464793</v>
      </c>
      <c r="W97" s="4">
        <v>2452.1290065833605</v>
      </c>
      <c r="X97" s="4">
        <v>664.53897748911993</v>
      </c>
      <c r="Y97" s="92">
        <v>4949.38046651896</v>
      </c>
    </row>
    <row r="98" spans="1:25" ht="21" x14ac:dyDescent="0.35">
      <c r="A98" s="3"/>
      <c r="B98" s="3" t="s">
        <v>2184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6812.26950198331</v>
      </c>
      <c r="I98" s="4">
        <v>8560.465444232992</v>
      </c>
      <c r="J98" s="4">
        <v>442.11673150690001</v>
      </c>
      <c r="K98" s="20">
        <v>15814.851677723202</v>
      </c>
      <c r="L98" s="24"/>
      <c r="M98" s="19">
        <f t="shared" si="1"/>
        <v>-15814.851677723202</v>
      </c>
      <c r="N98" s="177"/>
      <c r="O98" s="3"/>
      <c r="P98" s="3" t="s">
        <v>2184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2370.6697866895615</v>
      </c>
      <c r="W98" s="4">
        <v>2979.0419745940271</v>
      </c>
      <c r="X98" s="4">
        <v>153.85662256435199</v>
      </c>
      <c r="Y98" s="92">
        <v>5503.5683838479399</v>
      </c>
    </row>
    <row r="99" spans="1:25" ht="21" x14ac:dyDescent="0.35">
      <c r="A99" s="3"/>
      <c r="B99" s="3" t="s">
        <v>293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6305.7926348908895</v>
      </c>
      <c r="I99" s="4">
        <v>7887.4889194328898</v>
      </c>
      <c r="J99" s="4">
        <v>3138.3877326547899</v>
      </c>
      <c r="K99" s="20">
        <v>17331.669286978569</v>
      </c>
      <c r="L99" s="24"/>
      <c r="M99" s="19">
        <f t="shared" si="1"/>
        <v>-17331.669286978569</v>
      </c>
      <c r="N99" s="177"/>
      <c r="O99" s="3"/>
      <c r="P99" s="3" t="s">
        <v>293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2194.415836942695</v>
      </c>
      <c r="W99" s="4">
        <v>2744.8461439634957</v>
      </c>
      <c r="X99" s="4">
        <v>1092.1589309640599</v>
      </c>
      <c r="Y99" s="92">
        <v>6031.4209118702511</v>
      </c>
    </row>
    <row r="100" spans="1:25" ht="21" x14ac:dyDescent="0.35">
      <c r="A100" s="3" t="s">
        <v>2185</v>
      </c>
      <c r="B100" s="3"/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27802.439104026569</v>
      </c>
      <c r="I100" s="4">
        <v>35525.663213301174</v>
      </c>
      <c r="J100" s="4">
        <v>9474.4241025114407</v>
      </c>
      <c r="K100" s="20">
        <v>72802.526419839181</v>
      </c>
      <c r="L100" s="24">
        <v>64480</v>
      </c>
      <c r="M100" s="19">
        <f t="shared" si="1"/>
        <v>-8322.5264198391815</v>
      </c>
      <c r="N100" s="177"/>
      <c r="O100" s="3" t="s">
        <v>2185</v>
      </c>
      <c r="P100" s="3"/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9675.248808202763</v>
      </c>
      <c r="W100" s="4">
        <v>12362.930798237283</v>
      </c>
      <c r="X100" s="4">
        <v>3297.0995876750071</v>
      </c>
      <c r="Y100" s="92">
        <v>25335.27919411505</v>
      </c>
    </row>
    <row r="101" spans="1:25" ht="21" x14ac:dyDescent="0.35">
      <c r="A101" s="3" t="s">
        <v>2186</v>
      </c>
      <c r="B101" s="3" t="s">
        <v>2187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4047.5861166722907</v>
      </c>
      <c r="I101" s="4">
        <v>1620.6743141310901</v>
      </c>
      <c r="J101" s="4">
        <v>6609.3904366253391</v>
      </c>
      <c r="K101" s="20">
        <v>12277.65086742872</v>
      </c>
      <c r="L101" s="24"/>
      <c r="M101" s="19">
        <f t="shared" si="1"/>
        <v>-12277.65086742872</v>
      </c>
      <c r="N101" s="177"/>
      <c r="O101" s="3" t="s">
        <v>2186</v>
      </c>
      <c r="P101" s="3" t="s">
        <v>2187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1408.5599686021555</v>
      </c>
      <c r="W101" s="4">
        <v>563.99466131756003</v>
      </c>
      <c r="X101" s="4">
        <v>2300.067871944821</v>
      </c>
      <c r="Y101" s="92">
        <v>4272.6225018645364</v>
      </c>
    </row>
    <row r="102" spans="1:25" ht="21" x14ac:dyDescent="0.35">
      <c r="A102" s="3"/>
      <c r="B102" s="3" t="s">
        <v>2188</v>
      </c>
      <c r="C102" s="4">
        <v>0</v>
      </c>
      <c r="D102" s="4">
        <v>0</v>
      </c>
      <c r="E102" s="4">
        <v>0</v>
      </c>
      <c r="F102" s="4">
        <v>0</v>
      </c>
      <c r="G102" s="4">
        <v>500.81706941186002</v>
      </c>
      <c r="H102" s="4">
        <v>1824.8190050095</v>
      </c>
      <c r="I102" s="4">
        <v>0</v>
      </c>
      <c r="J102" s="4">
        <v>16342.895691983</v>
      </c>
      <c r="K102" s="20">
        <v>18668.531766404361</v>
      </c>
      <c r="L102" s="24"/>
      <c r="M102" s="19">
        <f t="shared" si="1"/>
        <v>-18668.531766404361</v>
      </c>
      <c r="N102" s="177"/>
      <c r="O102" s="3"/>
      <c r="P102" s="3" t="s">
        <v>2188</v>
      </c>
      <c r="Q102" s="4">
        <v>0</v>
      </c>
      <c r="R102" s="4">
        <v>0</v>
      </c>
      <c r="S102" s="4">
        <v>0</v>
      </c>
      <c r="T102" s="4">
        <v>0</v>
      </c>
      <c r="U102" s="4">
        <v>174.28434015526997</v>
      </c>
      <c r="V102" s="4">
        <v>635.03701374296008</v>
      </c>
      <c r="W102" s="4">
        <v>0</v>
      </c>
      <c r="X102" s="4">
        <v>5687.3277008148998</v>
      </c>
      <c r="Y102" s="92">
        <v>6496.6490547131298</v>
      </c>
    </row>
    <row r="103" spans="1:25" ht="21" x14ac:dyDescent="0.35">
      <c r="A103" s="3"/>
      <c r="B103" s="3" t="s">
        <v>2189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741.98798879754997</v>
      </c>
      <c r="I103" s="4">
        <v>1207.91519345755</v>
      </c>
      <c r="J103" s="4">
        <v>8629.1774212018499</v>
      </c>
      <c r="K103" s="20">
        <v>10579.08060345695</v>
      </c>
      <c r="L103" s="24"/>
      <c r="M103" s="19">
        <f t="shared" si="1"/>
        <v>-10579.08060345695</v>
      </c>
      <c r="N103" s="177"/>
      <c r="O103" s="3"/>
      <c r="P103" s="3" t="s">
        <v>2189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258.21182010155701</v>
      </c>
      <c r="W103" s="4">
        <v>420.35448732317991</v>
      </c>
      <c r="X103" s="4">
        <v>3002.9537425764702</v>
      </c>
      <c r="Y103" s="92">
        <v>3681.520050001207</v>
      </c>
    </row>
    <row r="104" spans="1:25" ht="21" x14ac:dyDescent="0.35">
      <c r="A104" s="3"/>
      <c r="B104" s="3" t="s">
        <v>2190</v>
      </c>
      <c r="C104" s="4">
        <v>0</v>
      </c>
      <c r="D104" s="4">
        <v>0</v>
      </c>
      <c r="E104" s="4">
        <v>0</v>
      </c>
      <c r="F104" s="4">
        <v>0</v>
      </c>
      <c r="G104" s="4">
        <v>346.2109377045</v>
      </c>
      <c r="H104" s="4">
        <v>2844.5614084674398</v>
      </c>
      <c r="I104" s="4">
        <v>0</v>
      </c>
      <c r="J104" s="4">
        <v>12390.29206578212</v>
      </c>
      <c r="K104" s="20">
        <v>15581.064411954059</v>
      </c>
      <c r="L104" s="24"/>
      <c r="M104" s="19">
        <f t="shared" si="1"/>
        <v>-15581.064411954059</v>
      </c>
      <c r="N104" s="177"/>
      <c r="O104" s="3"/>
      <c r="P104" s="3" t="s">
        <v>2190</v>
      </c>
      <c r="Q104" s="4">
        <v>0</v>
      </c>
      <c r="R104" s="4">
        <v>0</v>
      </c>
      <c r="S104" s="4">
        <v>0</v>
      </c>
      <c r="T104" s="4">
        <v>0</v>
      </c>
      <c r="U104" s="4">
        <v>120.48140632118</v>
      </c>
      <c r="V104" s="4">
        <v>989.90737014703006</v>
      </c>
      <c r="W104" s="4">
        <v>0</v>
      </c>
      <c r="X104" s="4">
        <v>4311.8216388929904</v>
      </c>
      <c r="Y104" s="92">
        <v>5422.2104153612008</v>
      </c>
    </row>
    <row r="105" spans="1:25" ht="21" x14ac:dyDescent="0.35">
      <c r="A105" s="3"/>
      <c r="B105" s="3" t="s">
        <v>2191</v>
      </c>
      <c r="C105" s="4">
        <v>0</v>
      </c>
      <c r="D105" s="4">
        <v>0</v>
      </c>
      <c r="E105" s="4">
        <v>0</v>
      </c>
      <c r="F105" s="4">
        <v>0</v>
      </c>
      <c r="G105" s="4">
        <v>1471.0412813826999</v>
      </c>
      <c r="H105" s="4">
        <v>4618.5910321916999</v>
      </c>
      <c r="I105" s="4">
        <v>636.85252033804011</v>
      </c>
      <c r="J105" s="4">
        <v>8277.7519459415289</v>
      </c>
      <c r="K105" s="20">
        <v>15004.236779853969</v>
      </c>
      <c r="L105" s="24"/>
      <c r="M105" s="19">
        <f t="shared" si="1"/>
        <v>-15004.236779853969</v>
      </c>
      <c r="N105" s="177"/>
      <c r="O105" s="3"/>
      <c r="P105" s="3" t="s">
        <v>2191</v>
      </c>
      <c r="Q105" s="4">
        <v>0</v>
      </c>
      <c r="R105" s="4">
        <v>0</v>
      </c>
      <c r="S105" s="4">
        <v>0</v>
      </c>
      <c r="T105" s="4">
        <v>0</v>
      </c>
      <c r="U105" s="4">
        <v>511.92236592092996</v>
      </c>
      <c r="V105" s="4">
        <v>1607.2696792031902</v>
      </c>
      <c r="W105" s="4">
        <v>221.624677077678</v>
      </c>
      <c r="X105" s="4">
        <v>2880.6576771839773</v>
      </c>
      <c r="Y105" s="92">
        <v>5221.4743993857755</v>
      </c>
    </row>
    <row r="106" spans="1:25" ht="21" x14ac:dyDescent="0.35">
      <c r="A106" s="3"/>
      <c r="B106" s="3" t="s">
        <v>2192</v>
      </c>
      <c r="C106" s="4">
        <v>0</v>
      </c>
      <c r="D106" s="4">
        <v>0</v>
      </c>
      <c r="E106" s="4">
        <v>0</v>
      </c>
      <c r="F106" s="4">
        <v>0</v>
      </c>
      <c r="G106" s="4">
        <v>20.0558328061</v>
      </c>
      <c r="H106" s="4">
        <v>5855.1678717287032</v>
      </c>
      <c r="I106" s="4">
        <v>3629.4913876177302</v>
      </c>
      <c r="J106" s="4">
        <v>16044.384273489532</v>
      </c>
      <c r="K106" s="20">
        <v>25549.099365642065</v>
      </c>
      <c r="L106" s="24"/>
      <c r="M106" s="19">
        <f t="shared" si="1"/>
        <v>-25549.099365642065</v>
      </c>
      <c r="N106" s="177"/>
      <c r="O106" s="3"/>
      <c r="P106" s="3" t="s">
        <v>2192</v>
      </c>
      <c r="Q106" s="4">
        <v>0</v>
      </c>
      <c r="R106" s="4">
        <v>0</v>
      </c>
      <c r="S106" s="4">
        <v>0</v>
      </c>
      <c r="T106" s="4">
        <v>0</v>
      </c>
      <c r="U106" s="4">
        <v>6.9794298165199997</v>
      </c>
      <c r="V106" s="4">
        <v>2037.5984193613247</v>
      </c>
      <c r="W106" s="4">
        <v>1263.06300289144</v>
      </c>
      <c r="X106" s="4">
        <v>5583.4457271772762</v>
      </c>
      <c r="Y106" s="92">
        <v>8891.0865792465611</v>
      </c>
    </row>
    <row r="107" spans="1:25" ht="21" x14ac:dyDescent="0.35">
      <c r="A107" s="3"/>
      <c r="B107" s="3" t="s">
        <v>2193</v>
      </c>
      <c r="C107" s="4">
        <v>0</v>
      </c>
      <c r="D107" s="4">
        <v>0</v>
      </c>
      <c r="E107" s="4">
        <v>0</v>
      </c>
      <c r="F107" s="4">
        <v>0</v>
      </c>
      <c r="G107" s="4">
        <v>136.08441433510001</v>
      </c>
      <c r="H107" s="4">
        <v>2571.9423322448606</v>
      </c>
      <c r="I107" s="4">
        <v>56.25</v>
      </c>
      <c r="J107" s="4">
        <v>23744.075117528242</v>
      </c>
      <c r="K107" s="20">
        <v>26508.351864108205</v>
      </c>
      <c r="L107" s="24"/>
      <c r="M107" s="19">
        <f t="shared" si="1"/>
        <v>-26508.351864108205</v>
      </c>
      <c r="N107" s="177"/>
      <c r="O107" s="3"/>
      <c r="P107" s="3" t="s">
        <v>2193</v>
      </c>
      <c r="Q107" s="4">
        <v>0</v>
      </c>
      <c r="R107" s="4">
        <v>0</v>
      </c>
      <c r="S107" s="4">
        <v>0</v>
      </c>
      <c r="T107" s="4">
        <v>0</v>
      </c>
      <c r="U107" s="4">
        <v>47.3573761886</v>
      </c>
      <c r="V107" s="4">
        <v>895.03593162143488</v>
      </c>
      <c r="W107" s="4">
        <v>19.574999999999999</v>
      </c>
      <c r="X107" s="4">
        <v>8262.9381409026228</v>
      </c>
      <c r="Y107" s="92">
        <v>9224.9064487126579</v>
      </c>
    </row>
    <row r="108" spans="1:25" ht="21" x14ac:dyDescent="0.35">
      <c r="A108" s="3"/>
      <c r="B108" s="3" t="s">
        <v>2194</v>
      </c>
      <c r="C108" s="4">
        <v>0</v>
      </c>
      <c r="D108" s="4">
        <v>0</v>
      </c>
      <c r="E108" s="4">
        <v>0</v>
      </c>
      <c r="F108" s="4">
        <v>0</v>
      </c>
      <c r="G108" s="4">
        <v>5881.1363723036911</v>
      </c>
      <c r="H108" s="4">
        <v>10497.819888324691</v>
      </c>
      <c r="I108" s="4">
        <v>1869.9644583390002</v>
      </c>
      <c r="J108" s="4">
        <v>14501.727592023241</v>
      </c>
      <c r="K108" s="20">
        <v>32750.648310990626</v>
      </c>
      <c r="L108" s="24"/>
      <c r="M108" s="19">
        <f t="shared" si="1"/>
        <v>-32750.648310990626</v>
      </c>
      <c r="N108" s="177"/>
      <c r="O108" s="3"/>
      <c r="P108" s="3" t="s">
        <v>2194</v>
      </c>
      <c r="Q108" s="4">
        <v>0</v>
      </c>
      <c r="R108" s="4">
        <v>0</v>
      </c>
      <c r="S108" s="4">
        <v>0</v>
      </c>
      <c r="T108" s="4">
        <v>0</v>
      </c>
      <c r="U108" s="4">
        <v>2046.6354575595005</v>
      </c>
      <c r="V108" s="4">
        <v>3653.2413211356584</v>
      </c>
      <c r="W108" s="4">
        <v>650.74763150168008</v>
      </c>
      <c r="X108" s="4">
        <v>5046.6012020256912</v>
      </c>
      <c r="Y108" s="92">
        <v>11397.22561222253</v>
      </c>
    </row>
    <row r="109" spans="1:25" ht="21" x14ac:dyDescent="0.35">
      <c r="A109" s="3"/>
      <c r="B109" s="3" t="s">
        <v>2186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2788.0737012969298</v>
      </c>
      <c r="I109" s="4">
        <v>2129.61513311513</v>
      </c>
      <c r="J109" s="4">
        <v>18076.104283292272</v>
      </c>
      <c r="K109" s="20">
        <v>22993.793117704332</v>
      </c>
      <c r="L109" s="24"/>
      <c r="M109" s="19">
        <f t="shared" si="1"/>
        <v>-22993.793117704332</v>
      </c>
      <c r="N109" s="177"/>
      <c r="O109" s="3"/>
      <c r="P109" s="3" t="s">
        <v>2186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970.249648051647</v>
      </c>
      <c r="W109" s="4">
        <v>741.10606632385998</v>
      </c>
      <c r="X109" s="4">
        <v>6290.4842905813948</v>
      </c>
      <c r="Y109" s="92">
        <v>8001.8400049569018</v>
      </c>
    </row>
    <row r="110" spans="1:25" ht="21" x14ac:dyDescent="0.35">
      <c r="A110" s="3"/>
      <c r="B110" s="3" t="s">
        <v>2195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5796.0097924033007</v>
      </c>
      <c r="I110" s="4">
        <v>6.8381176898399998</v>
      </c>
      <c r="J110" s="4">
        <v>6394.3638379846398</v>
      </c>
      <c r="K110" s="20">
        <v>12197.211748077782</v>
      </c>
      <c r="L110" s="24"/>
      <c r="M110" s="19">
        <f t="shared" si="1"/>
        <v>-12197.211748077782</v>
      </c>
      <c r="N110" s="177"/>
      <c r="O110" s="3"/>
      <c r="P110" s="3" t="s">
        <v>2195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2017.0114077511498</v>
      </c>
      <c r="W110" s="4">
        <v>2.3796649560600001</v>
      </c>
      <c r="X110" s="4">
        <v>2225.2386156203302</v>
      </c>
      <c r="Y110" s="92">
        <v>4244.62968832754</v>
      </c>
    </row>
    <row r="111" spans="1:25" ht="21" x14ac:dyDescent="0.35">
      <c r="A111" s="3"/>
      <c r="B111" s="3" t="s">
        <v>2196</v>
      </c>
      <c r="C111" s="4">
        <v>0</v>
      </c>
      <c r="D111" s="4">
        <v>0</v>
      </c>
      <c r="E111" s="4">
        <v>0</v>
      </c>
      <c r="F111" s="4">
        <v>0</v>
      </c>
      <c r="G111" s="4">
        <v>46.352591961599998</v>
      </c>
      <c r="H111" s="4">
        <v>7408.673273643496</v>
      </c>
      <c r="I111" s="4">
        <v>3757.65477423726</v>
      </c>
      <c r="J111" s="4">
        <v>12828.65452405344</v>
      </c>
      <c r="K111" s="20">
        <v>24041.335163895797</v>
      </c>
      <c r="L111" s="24"/>
      <c r="M111" s="19">
        <f t="shared" si="1"/>
        <v>-24041.335163895797</v>
      </c>
      <c r="N111" s="177"/>
      <c r="O111" s="3"/>
      <c r="P111" s="3" t="s">
        <v>2196</v>
      </c>
      <c r="Q111" s="4">
        <v>0</v>
      </c>
      <c r="R111" s="4">
        <v>0</v>
      </c>
      <c r="S111" s="4">
        <v>0</v>
      </c>
      <c r="T111" s="4">
        <v>0</v>
      </c>
      <c r="U111" s="4">
        <v>16.13070200264</v>
      </c>
      <c r="V111" s="4">
        <v>2578.2182992280595</v>
      </c>
      <c r="W111" s="4">
        <v>1307.6638614347598</v>
      </c>
      <c r="X111" s="4">
        <v>4464.3717743732195</v>
      </c>
      <c r="Y111" s="92">
        <v>8366.3846370386782</v>
      </c>
    </row>
    <row r="112" spans="1:25" ht="21" x14ac:dyDescent="0.35">
      <c r="A112" s="3"/>
      <c r="B112" s="3" t="s">
        <v>2197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5608.4207033441007</v>
      </c>
      <c r="I112" s="4">
        <v>1491.5273362999999</v>
      </c>
      <c r="J112" s="4">
        <v>6677.5832566477002</v>
      </c>
      <c r="K112" s="20">
        <v>13777.5312962918</v>
      </c>
      <c r="L112" s="24"/>
      <c r="M112" s="19">
        <f t="shared" si="1"/>
        <v>-13777.5312962918</v>
      </c>
      <c r="N112" s="177"/>
      <c r="O112" s="3"/>
      <c r="P112" s="3" t="s">
        <v>2197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1951.7304047646599</v>
      </c>
      <c r="W112" s="4">
        <v>519.051513032</v>
      </c>
      <c r="X112" s="4">
        <v>2323.7989733136819</v>
      </c>
      <c r="Y112" s="92">
        <v>4794.5808911103413</v>
      </c>
    </row>
    <row r="113" spans="1:25" ht="21" x14ac:dyDescent="0.35">
      <c r="A113" s="3"/>
      <c r="B113" s="3" t="s">
        <v>2198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4296.106286134911</v>
      </c>
      <c r="I113" s="4">
        <v>0</v>
      </c>
      <c r="J113" s="4">
        <v>5892.2044049135793</v>
      </c>
      <c r="K113" s="20">
        <v>10188.310691048489</v>
      </c>
      <c r="L113" s="24"/>
      <c r="M113" s="19">
        <f t="shared" si="1"/>
        <v>-10188.310691048489</v>
      </c>
      <c r="N113" s="177"/>
      <c r="O113" s="3"/>
      <c r="P113" s="3" t="s">
        <v>2198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1495.0449875740203</v>
      </c>
      <c r="W113" s="4">
        <v>0</v>
      </c>
      <c r="X113" s="4">
        <v>2050.4871329080302</v>
      </c>
      <c r="Y113" s="92">
        <v>3545.5321204820502</v>
      </c>
    </row>
    <row r="114" spans="1:25" ht="21" x14ac:dyDescent="0.35">
      <c r="A114" s="3"/>
      <c r="B114" s="3" t="s">
        <v>2199</v>
      </c>
      <c r="C114" s="4">
        <v>0</v>
      </c>
      <c r="D114" s="4">
        <v>0</v>
      </c>
      <c r="E114" s="4">
        <v>0</v>
      </c>
      <c r="F114" s="4">
        <v>0</v>
      </c>
      <c r="G114" s="4">
        <v>623.33012619510009</v>
      </c>
      <c r="H114" s="4">
        <v>3677.4995694365002</v>
      </c>
      <c r="I114" s="4">
        <v>1038.1825858534</v>
      </c>
      <c r="J114" s="4">
        <v>12701.537329568951</v>
      </c>
      <c r="K114" s="20">
        <v>18040.549611053953</v>
      </c>
      <c r="L114" s="24"/>
      <c r="M114" s="19">
        <f t="shared" si="1"/>
        <v>-18040.549611053953</v>
      </c>
      <c r="N114" s="177"/>
      <c r="O114" s="3"/>
      <c r="P114" s="3" t="s">
        <v>2199</v>
      </c>
      <c r="Q114" s="4">
        <v>0</v>
      </c>
      <c r="R114" s="4">
        <v>0</v>
      </c>
      <c r="S114" s="4">
        <v>0</v>
      </c>
      <c r="T114" s="4">
        <v>0</v>
      </c>
      <c r="U114" s="4">
        <v>216.91888391577001</v>
      </c>
      <c r="V114" s="4">
        <v>1279.76985016703</v>
      </c>
      <c r="W114" s="4">
        <v>361.28753987675998</v>
      </c>
      <c r="X114" s="4">
        <v>4420.1349906935902</v>
      </c>
      <c r="Y114" s="92">
        <v>6278.1112646531501</v>
      </c>
    </row>
    <row r="115" spans="1:25" ht="21" x14ac:dyDescent="0.35">
      <c r="A115" s="3"/>
      <c r="B115" s="3" t="s">
        <v>2200</v>
      </c>
      <c r="C115" s="4">
        <v>0</v>
      </c>
      <c r="D115" s="4">
        <v>0</v>
      </c>
      <c r="E115" s="4">
        <v>0</v>
      </c>
      <c r="F115" s="4">
        <v>0</v>
      </c>
      <c r="G115" s="4">
        <v>495.67012710590006</v>
      </c>
      <c r="H115" s="4">
        <v>9581.6338663269398</v>
      </c>
      <c r="I115" s="4">
        <v>4190.88026327424</v>
      </c>
      <c r="J115" s="4">
        <v>15007.789148725849</v>
      </c>
      <c r="K115" s="20">
        <v>29275.973405432931</v>
      </c>
      <c r="L115" s="24"/>
      <c r="M115" s="19">
        <f t="shared" si="1"/>
        <v>-29275.973405432931</v>
      </c>
      <c r="N115" s="177"/>
      <c r="O115" s="3"/>
      <c r="P115" s="3" t="s">
        <v>2200</v>
      </c>
      <c r="Q115" s="4">
        <v>0</v>
      </c>
      <c r="R115" s="4">
        <v>0</v>
      </c>
      <c r="S115" s="4">
        <v>0</v>
      </c>
      <c r="T115" s="4">
        <v>0</v>
      </c>
      <c r="U115" s="4">
        <v>172.49320423270999</v>
      </c>
      <c r="V115" s="4">
        <v>3334.4085854848104</v>
      </c>
      <c r="W115" s="4">
        <v>1458.4263316205399</v>
      </c>
      <c r="X115" s="4">
        <v>5222.7106237523203</v>
      </c>
      <c r="Y115" s="92">
        <v>10188.03874509038</v>
      </c>
    </row>
    <row r="116" spans="1:25" ht="21" x14ac:dyDescent="0.35">
      <c r="A116" s="3"/>
      <c r="B116" s="3" t="s">
        <v>2201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5527.576046417249</v>
      </c>
      <c r="I116" s="4">
        <v>52.891150128900001</v>
      </c>
      <c r="J116" s="4">
        <v>5256.8757516511996</v>
      </c>
      <c r="K116" s="20">
        <v>10837.342948197349</v>
      </c>
      <c r="L116" s="24"/>
      <c r="M116" s="19">
        <f t="shared" si="1"/>
        <v>-10837.342948197349</v>
      </c>
      <c r="N116" s="177"/>
      <c r="O116" s="3"/>
      <c r="P116" s="3" t="s">
        <v>2201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1923.5964641531132</v>
      </c>
      <c r="W116" s="4">
        <v>18.406120244899999</v>
      </c>
      <c r="X116" s="4">
        <v>1829.39276157567</v>
      </c>
      <c r="Y116" s="92">
        <v>3771.3953459736831</v>
      </c>
    </row>
    <row r="117" spans="1:25" ht="21" x14ac:dyDescent="0.35">
      <c r="A117" s="3" t="s">
        <v>2202</v>
      </c>
      <c r="B117" s="3"/>
      <c r="C117" s="4">
        <v>0</v>
      </c>
      <c r="D117" s="4">
        <v>0</v>
      </c>
      <c r="E117" s="4">
        <v>0</v>
      </c>
      <c r="F117" s="4">
        <v>0</v>
      </c>
      <c r="G117" s="4">
        <v>9520.6987532065505</v>
      </c>
      <c r="H117" s="4">
        <v>77686.468882440167</v>
      </c>
      <c r="I117" s="4">
        <v>21688.737234482182</v>
      </c>
      <c r="J117" s="4">
        <v>189374.80708141252</v>
      </c>
      <c r="K117" s="20">
        <v>298270.71195154131</v>
      </c>
      <c r="L117" s="24">
        <v>273530</v>
      </c>
      <c r="M117" s="19">
        <f t="shared" si="1"/>
        <v>-24740.711951541307</v>
      </c>
      <c r="N117" s="177"/>
      <c r="O117" s="3" t="s">
        <v>2202</v>
      </c>
      <c r="P117" s="3"/>
      <c r="Q117" s="4">
        <v>0</v>
      </c>
      <c r="R117" s="4">
        <v>0</v>
      </c>
      <c r="S117" s="4">
        <v>0</v>
      </c>
      <c r="T117" s="4">
        <v>0</v>
      </c>
      <c r="U117" s="4">
        <v>3313.2031661131205</v>
      </c>
      <c r="V117" s="4">
        <v>27034.891171089803</v>
      </c>
      <c r="W117" s="4">
        <v>7547.6805576004172</v>
      </c>
      <c r="X117" s="4">
        <v>65902.432864336981</v>
      </c>
      <c r="Y117" s="92">
        <v>103798.20775914032</v>
      </c>
    </row>
    <row r="118" spans="1:25" ht="21" x14ac:dyDescent="0.35">
      <c r="A118" s="3" t="s">
        <v>2203</v>
      </c>
      <c r="B118" s="3" t="s">
        <v>2204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4094.2999908656002</v>
      </c>
      <c r="I118" s="4">
        <v>0</v>
      </c>
      <c r="J118" s="4">
        <v>2330.6586187562502</v>
      </c>
      <c r="K118" s="20">
        <v>6424.95860962185</v>
      </c>
      <c r="L118" s="24"/>
      <c r="M118" s="19">
        <f t="shared" si="1"/>
        <v>-6424.95860962185</v>
      </c>
      <c r="N118" s="177"/>
      <c r="O118" s="3" t="s">
        <v>2203</v>
      </c>
      <c r="P118" s="3" t="s">
        <v>2204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1424.8163968213239</v>
      </c>
      <c r="W118" s="4">
        <v>0</v>
      </c>
      <c r="X118" s="4">
        <v>811.0691993273399</v>
      </c>
      <c r="Y118" s="92">
        <v>2235.8855961486638</v>
      </c>
    </row>
    <row r="119" spans="1:25" ht="21" x14ac:dyDescent="0.35">
      <c r="A119" s="3"/>
      <c r="B119" s="3" t="s">
        <v>1745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6269.241736856171</v>
      </c>
      <c r="I119" s="4">
        <v>0</v>
      </c>
      <c r="J119" s="4">
        <v>2655.5787658966801</v>
      </c>
      <c r="K119" s="20">
        <v>8924.8205027528511</v>
      </c>
      <c r="L119" s="24"/>
      <c r="M119" s="19">
        <f t="shared" si="1"/>
        <v>-8924.8205027528511</v>
      </c>
      <c r="N119" s="177"/>
      <c r="O119" s="3"/>
      <c r="P119" s="3" t="s">
        <v>1745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2181.6961244255767</v>
      </c>
      <c r="W119" s="4">
        <v>0</v>
      </c>
      <c r="X119" s="4">
        <v>924.14141053215417</v>
      </c>
      <c r="Y119" s="92">
        <v>3105.8375349577309</v>
      </c>
    </row>
    <row r="120" spans="1:25" ht="21" x14ac:dyDescent="0.35">
      <c r="A120" s="3"/>
      <c r="B120" s="3" t="s">
        <v>2203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3477.3621490803594</v>
      </c>
      <c r="I120" s="4">
        <v>0</v>
      </c>
      <c r="J120" s="4">
        <v>4191.5839382461099</v>
      </c>
      <c r="K120" s="20">
        <v>7668.9460873264688</v>
      </c>
      <c r="L120" s="24"/>
      <c r="M120" s="19">
        <f t="shared" si="1"/>
        <v>-7668.9460873264688</v>
      </c>
      <c r="N120" s="177"/>
      <c r="O120" s="3"/>
      <c r="P120" s="3" t="s">
        <v>2203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1210.1220278803407</v>
      </c>
      <c r="W120" s="4">
        <v>0</v>
      </c>
      <c r="X120" s="4">
        <v>1458.671210508943</v>
      </c>
      <c r="Y120" s="92">
        <v>2668.7932383892839</v>
      </c>
    </row>
    <row r="121" spans="1:25" ht="21" x14ac:dyDescent="0.35">
      <c r="A121" s="3"/>
      <c r="B121" s="3" t="s">
        <v>246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2689.5080169380999</v>
      </c>
      <c r="I121" s="4">
        <v>0</v>
      </c>
      <c r="J121" s="4">
        <v>1474.4147809891899</v>
      </c>
      <c r="K121" s="20">
        <v>4163.92279792729</v>
      </c>
      <c r="L121" s="24"/>
      <c r="M121" s="19">
        <f t="shared" si="1"/>
        <v>-4163.92279792729</v>
      </c>
      <c r="N121" s="177"/>
      <c r="O121" s="3"/>
      <c r="P121" s="3" t="s">
        <v>246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935.94878989476979</v>
      </c>
      <c r="W121" s="4">
        <v>0</v>
      </c>
      <c r="X121" s="4">
        <v>513.09634378456803</v>
      </c>
      <c r="Y121" s="92">
        <v>1449.0451336793378</v>
      </c>
    </row>
    <row r="122" spans="1:25" ht="21" x14ac:dyDescent="0.35">
      <c r="A122" s="3"/>
      <c r="B122" s="3" t="s">
        <v>2205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4520.8247152428094</v>
      </c>
      <c r="I122" s="4">
        <v>0</v>
      </c>
      <c r="J122" s="4">
        <v>1822.5383998716502</v>
      </c>
      <c r="K122" s="20">
        <v>6343.36311511446</v>
      </c>
      <c r="L122" s="24"/>
      <c r="M122" s="19">
        <f t="shared" si="1"/>
        <v>-6343.36311511446</v>
      </c>
      <c r="N122" s="177"/>
      <c r="O122" s="3"/>
      <c r="P122" s="3" t="s">
        <v>2205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1573.2470009043629</v>
      </c>
      <c r="W122" s="4">
        <v>0</v>
      </c>
      <c r="X122" s="4">
        <v>634.24336315548101</v>
      </c>
      <c r="Y122" s="92">
        <v>2207.4903640598441</v>
      </c>
    </row>
    <row r="123" spans="1:25" ht="21" x14ac:dyDescent="0.35">
      <c r="A123" s="3" t="s">
        <v>2206</v>
      </c>
      <c r="B123" s="3"/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21051.236608983039</v>
      </c>
      <c r="I123" s="4">
        <v>0</v>
      </c>
      <c r="J123" s="4">
        <v>12474.774503759878</v>
      </c>
      <c r="K123" s="20">
        <v>33526.011112742919</v>
      </c>
      <c r="L123" s="24">
        <v>46360</v>
      </c>
      <c r="M123" s="19">
        <f t="shared" si="1"/>
        <v>12833.988887257081</v>
      </c>
      <c r="N123" s="177"/>
      <c r="O123" s="3" t="s">
        <v>2206</v>
      </c>
      <c r="P123" s="3"/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7325.8303399263741</v>
      </c>
      <c r="W123" s="4">
        <v>0</v>
      </c>
      <c r="X123" s="4">
        <v>4341.2215273084857</v>
      </c>
      <c r="Y123" s="92">
        <v>11667.051867234861</v>
      </c>
    </row>
    <row r="124" spans="1:25" ht="21" x14ac:dyDescent="0.35">
      <c r="A124" s="3" t="s">
        <v>2207</v>
      </c>
      <c r="B124" s="3" t="s">
        <v>2208</v>
      </c>
      <c r="C124" s="4">
        <v>0</v>
      </c>
      <c r="D124" s="4">
        <v>0</v>
      </c>
      <c r="E124" s="4">
        <v>0</v>
      </c>
      <c r="F124" s="4">
        <v>0</v>
      </c>
      <c r="G124" s="4">
        <v>193.11211977948</v>
      </c>
      <c r="H124" s="4">
        <v>1584.4458532845797</v>
      </c>
      <c r="I124" s="4">
        <v>8162.992903746589</v>
      </c>
      <c r="J124" s="4">
        <v>16712.7295233654</v>
      </c>
      <c r="K124" s="20">
        <v>26653.280400176049</v>
      </c>
      <c r="L124" s="24"/>
      <c r="M124" s="19">
        <f t="shared" si="1"/>
        <v>-26653.280400176049</v>
      </c>
      <c r="N124" s="177"/>
      <c r="O124" s="3" t="s">
        <v>2207</v>
      </c>
      <c r="P124" s="3" t="s">
        <v>2208</v>
      </c>
      <c r="Q124" s="4">
        <v>0</v>
      </c>
      <c r="R124" s="4">
        <v>0</v>
      </c>
      <c r="S124" s="4">
        <v>0</v>
      </c>
      <c r="T124" s="4">
        <v>0</v>
      </c>
      <c r="U124" s="4">
        <v>67.203017683240006</v>
      </c>
      <c r="V124" s="4">
        <v>551.38715694265011</v>
      </c>
      <c r="W124" s="4">
        <v>2840.7215305039099</v>
      </c>
      <c r="X124" s="4">
        <v>5816.0298741331499</v>
      </c>
      <c r="Y124" s="92">
        <v>9275.3415792629494</v>
      </c>
    </row>
    <row r="125" spans="1:25" ht="21" x14ac:dyDescent="0.35">
      <c r="A125" s="3"/>
      <c r="B125" s="3" t="s">
        <v>2209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4401.0585641709704</v>
      </c>
      <c r="I125" s="4">
        <v>101.47223115249001</v>
      </c>
      <c r="J125" s="4">
        <v>17234.70659602659</v>
      </c>
      <c r="K125" s="20">
        <v>21737.237391350049</v>
      </c>
      <c r="L125" s="24"/>
      <c r="M125" s="19">
        <f t="shared" si="1"/>
        <v>-21737.237391350049</v>
      </c>
      <c r="N125" s="177"/>
      <c r="O125" s="3"/>
      <c r="P125" s="3" t="s">
        <v>2209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1531.5683803316399</v>
      </c>
      <c r="W125" s="4">
        <v>35.312336441066996</v>
      </c>
      <c r="X125" s="4">
        <v>5997.6778954139172</v>
      </c>
      <c r="Y125" s="92">
        <v>7564.5586121866236</v>
      </c>
    </row>
    <row r="126" spans="1:25" ht="21" x14ac:dyDescent="0.35">
      <c r="A126" s="3"/>
      <c r="B126" s="3" t="s">
        <v>2210</v>
      </c>
      <c r="C126" s="4">
        <v>0</v>
      </c>
      <c r="D126" s="4">
        <v>0</v>
      </c>
      <c r="E126" s="4">
        <v>0</v>
      </c>
      <c r="F126" s="4">
        <v>0</v>
      </c>
      <c r="G126" s="4">
        <v>19.769004565700001</v>
      </c>
      <c r="H126" s="4">
        <v>1407.95446579655</v>
      </c>
      <c r="I126" s="4">
        <v>137.61512449509999</v>
      </c>
      <c r="J126" s="4">
        <v>11822.146733472531</v>
      </c>
      <c r="K126" s="20">
        <v>13387.485328329882</v>
      </c>
      <c r="L126" s="24"/>
      <c r="M126" s="19">
        <f t="shared" si="1"/>
        <v>-13387.485328329882</v>
      </c>
      <c r="N126" s="177"/>
      <c r="O126" s="3"/>
      <c r="P126" s="3" t="s">
        <v>2210</v>
      </c>
      <c r="Q126" s="4">
        <v>0</v>
      </c>
      <c r="R126" s="4">
        <v>0</v>
      </c>
      <c r="S126" s="4">
        <v>0</v>
      </c>
      <c r="T126" s="4">
        <v>0</v>
      </c>
      <c r="U126" s="4">
        <v>6.8796135888599999</v>
      </c>
      <c r="V126" s="4">
        <v>489.96815409747097</v>
      </c>
      <c r="W126" s="4">
        <v>47.890063324289997</v>
      </c>
      <c r="X126" s="4">
        <v>4114.1070632453502</v>
      </c>
      <c r="Y126" s="92">
        <v>4658.8448942559717</v>
      </c>
    </row>
    <row r="127" spans="1:25" ht="21" x14ac:dyDescent="0.35">
      <c r="A127" s="3"/>
      <c r="B127" s="3" t="s">
        <v>2150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5525.4560332875008</v>
      </c>
      <c r="I127" s="4">
        <v>3072.0627182954699</v>
      </c>
      <c r="J127" s="4">
        <v>13947.55187293513</v>
      </c>
      <c r="K127" s="20">
        <v>22545.070624518099</v>
      </c>
      <c r="L127" s="24"/>
      <c r="M127" s="19">
        <f t="shared" si="1"/>
        <v>-22545.070624518099</v>
      </c>
      <c r="N127" s="177"/>
      <c r="O127" s="3"/>
      <c r="P127" s="3" t="s">
        <v>2150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1922.8586995844701</v>
      </c>
      <c r="W127" s="4">
        <v>1069.0778259668</v>
      </c>
      <c r="X127" s="4">
        <v>4853.7480517862587</v>
      </c>
      <c r="Y127" s="92">
        <v>7845.6845773375289</v>
      </c>
    </row>
    <row r="128" spans="1:25" ht="21" x14ac:dyDescent="0.35">
      <c r="A128" s="3"/>
      <c r="B128" s="3" t="s">
        <v>626</v>
      </c>
      <c r="C128" s="4">
        <v>0</v>
      </c>
      <c r="D128" s="4">
        <v>0</v>
      </c>
      <c r="E128" s="4">
        <v>0</v>
      </c>
      <c r="F128" s="4">
        <v>0</v>
      </c>
      <c r="G128" s="4">
        <v>277.85547557858001</v>
      </c>
      <c r="H128" s="4">
        <v>4811.2628547661416</v>
      </c>
      <c r="I128" s="4">
        <v>4716.9878466254304</v>
      </c>
      <c r="J128" s="4">
        <v>14653.9356351282</v>
      </c>
      <c r="K128" s="20">
        <v>24460.041812098352</v>
      </c>
      <c r="L128" s="24"/>
      <c r="M128" s="19">
        <f t="shared" si="1"/>
        <v>-24460.041812098352</v>
      </c>
      <c r="N128" s="177"/>
      <c r="O128" s="3"/>
      <c r="P128" s="3" t="s">
        <v>626</v>
      </c>
      <c r="Q128" s="4">
        <v>0</v>
      </c>
      <c r="R128" s="4">
        <v>0</v>
      </c>
      <c r="S128" s="4">
        <v>0</v>
      </c>
      <c r="T128" s="4">
        <v>0</v>
      </c>
      <c r="U128" s="4">
        <v>96.693705501419998</v>
      </c>
      <c r="V128" s="4">
        <v>1674.3194734583922</v>
      </c>
      <c r="W128" s="4">
        <v>1641.5117706258602</v>
      </c>
      <c r="X128" s="4">
        <v>5099.5696010254605</v>
      </c>
      <c r="Y128" s="92">
        <v>8512.0945506111329</v>
      </c>
    </row>
    <row r="129" spans="1:25" ht="21" x14ac:dyDescent="0.35">
      <c r="A129" s="3" t="s">
        <v>2211</v>
      </c>
      <c r="B129" s="3"/>
      <c r="C129" s="4">
        <v>0</v>
      </c>
      <c r="D129" s="4">
        <v>0</v>
      </c>
      <c r="E129" s="4">
        <v>0</v>
      </c>
      <c r="F129" s="4">
        <v>0</v>
      </c>
      <c r="G129" s="4">
        <v>490.73659992376002</v>
      </c>
      <c r="H129" s="4">
        <v>17730.177771305742</v>
      </c>
      <c r="I129" s="4">
        <v>16191.13082431508</v>
      </c>
      <c r="J129" s="4">
        <v>74371.070360927857</v>
      </c>
      <c r="K129" s="20">
        <v>108783.11555647243</v>
      </c>
      <c r="L129" s="24">
        <v>92100</v>
      </c>
      <c r="M129" s="19">
        <f t="shared" si="1"/>
        <v>-16683.115556472432</v>
      </c>
      <c r="N129" s="177"/>
      <c r="O129" s="3" t="s">
        <v>2211</v>
      </c>
      <c r="P129" s="3"/>
      <c r="Q129" s="4">
        <v>0</v>
      </c>
      <c r="R129" s="4">
        <v>0</v>
      </c>
      <c r="S129" s="4">
        <v>0</v>
      </c>
      <c r="T129" s="4">
        <v>0</v>
      </c>
      <c r="U129" s="4">
        <v>170.77633677352</v>
      </c>
      <c r="V129" s="4">
        <v>6170.1018644146234</v>
      </c>
      <c r="W129" s="4">
        <v>5634.5135268619269</v>
      </c>
      <c r="X129" s="4">
        <v>25881.132485604139</v>
      </c>
      <c r="Y129" s="92">
        <v>37856.524213654207</v>
      </c>
    </row>
    <row r="130" spans="1:25" ht="21" x14ac:dyDescent="0.35">
      <c r="A130" s="3" t="s">
        <v>2212</v>
      </c>
      <c r="B130" s="3" t="s">
        <v>2213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7622.0429371174014</v>
      </c>
      <c r="I130" s="4">
        <v>9157.4574289342909</v>
      </c>
      <c r="J130" s="4">
        <v>3411.4986326080598</v>
      </c>
      <c r="K130" s="20">
        <v>20190.99899865975</v>
      </c>
      <c r="L130" s="24"/>
      <c r="M130" s="19">
        <f t="shared" si="1"/>
        <v>-20190.99899865975</v>
      </c>
      <c r="N130" s="177"/>
      <c r="O130" s="3" t="s">
        <v>2212</v>
      </c>
      <c r="P130" s="3" t="s">
        <v>2213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2652.4709421152797</v>
      </c>
      <c r="W130" s="4">
        <v>3186.79518527147</v>
      </c>
      <c r="X130" s="4">
        <v>1187.201524148061</v>
      </c>
      <c r="Y130" s="92">
        <v>7026.467651534811</v>
      </c>
    </row>
    <row r="131" spans="1:25" ht="21" x14ac:dyDescent="0.35">
      <c r="A131" s="3"/>
      <c r="B131" s="3" t="s">
        <v>878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3248.6264320927799</v>
      </c>
      <c r="I131" s="4">
        <v>4882.1833292149004</v>
      </c>
      <c r="J131" s="4">
        <v>3264.5752121774299</v>
      </c>
      <c r="K131" s="20">
        <v>11395.38497348511</v>
      </c>
      <c r="L131" s="24"/>
      <c r="M131" s="19">
        <f t="shared" si="1"/>
        <v>-11395.38497348511</v>
      </c>
      <c r="N131" s="177"/>
      <c r="O131" s="3"/>
      <c r="P131" s="3" t="s">
        <v>878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1130.5219983687541</v>
      </c>
      <c r="W131" s="4">
        <v>1698.99979856665</v>
      </c>
      <c r="X131" s="4">
        <v>1136.0721738377999</v>
      </c>
      <c r="Y131" s="92">
        <v>3965.5939707732041</v>
      </c>
    </row>
    <row r="132" spans="1:25" ht="21" x14ac:dyDescent="0.35">
      <c r="A132" s="3"/>
      <c r="B132" s="3" t="s">
        <v>879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2106.0270247747999</v>
      </c>
      <c r="I132" s="4">
        <v>10085.49712402622</v>
      </c>
      <c r="J132" s="4">
        <v>10698.991384044552</v>
      </c>
      <c r="K132" s="20">
        <v>22890.515532845573</v>
      </c>
      <c r="L132" s="24"/>
      <c r="M132" s="19">
        <f t="shared" si="1"/>
        <v>-22890.515532845573</v>
      </c>
      <c r="N132" s="177"/>
      <c r="O132" s="3"/>
      <c r="P132" s="3" t="s">
        <v>879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732.89740462158431</v>
      </c>
      <c r="W132" s="4">
        <v>3509.7529991610204</v>
      </c>
      <c r="X132" s="4">
        <v>3723.2490016522215</v>
      </c>
      <c r="Y132" s="92">
        <v>7965.8994054348259</v>
      </c>
    </row>
    <row r="133" spans="1:25" ht="21" x14ac:dyDescent="0.35">
      <c r="A133" s="3"/>
      <c r="B133" s="3" t="s">
        <v>2214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3747.4507512870391</v>
      </c>
      <c r="I133" s="4">
        <v>3908.4357647017</v>
      </c>
      <c r="J133" s="4">
        <v>2709.1201945784696</v>
      </c>
      <c r="K133" s="20">
        <v>10365.00671056721</v>
      </c>
      <c r="L133" s="24"/>
      <c r="M133" s="19">
        <f t="shared" si="1"/>
        <v>-10365.00671056721</v>
      </c>
      <c r="N133" s="177"/>
      <c r="O133" s="3"/>
      <c r="P133" s="3" t="s">
        <v>2214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1304.1128614482361</v>
      </c>
      <c r="W133" s="4">
        <v>1360.1356461160199</v>
      </c>
      <c r="X133" s="4">
        <v>942.77382771366206</v>
      </c>
      <c r="Y133" s="92">
        <v>3607.0223352779185</v>
      </c>
    </row>
    <row r="134" spans="1:25" ht="21" x14ac:dyDescent="0.35">
      <c r="A134" s="3"/>
      <c r="B134" s="3" t="s">
        <v>2212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3285.1664198501303</v>
      </c>
      <c r="I134" s="4">
        <v>4499.4615446787002</v>
      </c>
      <c r="J134" s="4">
        <v>5821.0480639032003</v>
      </c>
      <c r="K134" s="20">
        <v>13605.67602843203</v>
      </c>
      <c r="L134" s="24"/>
      <c r="M134" s="19">
        <f t="shared" si="1"/>
        <v>-13605.67602843203</v>
      </c>
      <c r="N134" s="177"/>
      <c r="O134" s="3"/>
      <c r="P134" s="3" t="s">
        <v>2212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1143.237914107664</v>
      </c>
      <c r="W134" s="4">
        <v>1565.8126175478699</v>
      </c>
      <c r="X134" s="4">
        <v>2025.7247262373999</v>
      </c>
      <c r="Y134" s="92">
        <v>4734.775257892934</v>
      </c>
    </row>
    <row r="135" spans="1:25" ht="21" x14ac:dyDescent="0.35">
      <c r="A135" s="3"/>
      <c r="B135" s="3" t="s">
        <v>2215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6090.483222688712</v>
      </c>
      <c r="I135" s="4">
        <v>7005.0261380128804</v>
      </c>
      <c r="J135" s="4">
        <v>4858.6477300794495</v>
      </c>
      <c r="K135" s="20">
        <v>17954.157090781042</v>
      </c>
      <c r="L135" s="24"/>
      <c r="M135" s="19">
        <f t="shared" si="1"/>
        <v>-17954.157090781042</v>
      </c>
      <c r="N135" s="177"/>
      <c r="O135" s="3"/>
      <c r="P135" s="3" t="s">
        <v>2215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2119.4881614941005</v>
      </c>
      <c r="W135" s="4">
        <v>2437.7490960243308</v>
      </c>
      <c r="X135" s="4">
        <v>1690.8094100681249</v>
      </c>
      <c r="Y135" s="92">
        <v>6248.0466675865555</v>
      </c>
    </row>
    <row r="136" spans="1:25" ht="21" x14ac:dyDescent="0.35">
      <c r="A136" s="3"/>
      <c r="B136" s="3" t="s">
        <v>2216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2646.2504168882201</v>
      </c>
      <c r="I136" s="4">
        <v>7450.8525169559689</v>
      </c>
      <c r="J136" s="4">
        <v>2317.6446289204596</v>
      </c>
      <c r="K136" s="20">
        <v>12414.747562764649</v>
      </c>
      <c r="L136" s="24"/>
      <c r="M136" s="19">
        <f t="shared" si="1"/>
        <v>-12414.747562764649</v>
      </c>
      <c r="N136" s="177"/>
      <c r="O136" s="3"/>
      <c r="P136" s="3" t="s">
        <v>2216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920.89514507760794</v>
      </c>
      <c r="W136" s="4">
        <v>2592.8966759046502</v>
      </c>
      <c r="X136" s="4">
        <v>806.54033086438994</v>
      </c>
      <c r="Y136" s="92">
        <v>4320.3321518466482</v>
      </c>
    </row>
    <row r="137" spans="1:25" ht="21" x14ac:dyDescent="0.35">
      <c r="A137" s="3" t="s">
        <v>2217</v>
      </c>
      <c r="B137" s="3"/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28746.047204699084</v>
      </c>
      <c r="I137" s="4">
        <v>46988.913846524665</v>
      </c>
      <c r="J137" s="4">
        <v>33081.525846311619</v>
      </c>
      <c r="K137" s="20">
        <v>108816.48689753536</v>
      </c>
      <c r="L137" s="24">
        <v>128430</v>
      </c>
      <c r="M137" s="19">
        <f t="shared" si="1"/>
        <v>19613.51310246464</v>
      </c>
      <c r="N137" s="177"/>
      <c r="O137" s="3" t="s">
        <v>2217</v>
      </c>
      <c r="P137" s="3"/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10003.624427233226</v>
      </c>
      <c r="W137" s="4">
        <v>16352.142018592011</v>
      </c>
      <c r="X137" s="4">
        <v>11512.370994521658</v>
      </c>
      <c r="Y137" s="92">
        <v>37868.137440346894</v>
      </c>
    </row>
    <row r="138" spans="1:25" ht="21" x14ac:dyDescent="0.35">
      <c r="A138" s="3" t="s">
        <v>2218</v>
      </c>
      <c r="B138" s="3" t="s">
        <v>2112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10993.59482903</v>
      </c>
      <c r="J138" s="4">
        <v>3123.4417140574806</v>
      </c>
      <c r="K138" s="20">
        <v>14117.036543087481</v>
      </c>
      <c r="L138" s="24"/>
      <c r="M138" s="19">
        <f t="shared" si="1"/>
        <v>-14117.036543087481</v>
      </c>
      <c r="N138" s="177"/>
      <c r="O138" s="3" t="s">
        <v>2218</v>
      </c>
      <c r="P138" s="3" t="s">
        <v>2112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3825.7710005030003</v>
      </c>
      <c r="X138" s="4">
        <v>1086.957716491359</v>
      </c>
      <c r="Y138" s="92">
        <v>4912.7287169943593</v>
      </c>
    </row>
    <row r="139" spans="1:25" ht="21" x14ac:dyDescent="0.35">
      <c r="A139" s="3"/>
      <c r="B139" s="3" t="s">
        <v>2219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3141.4579270496602</v>
      </c>
      <c r="I139" s="4">
        <v>5950.3010757789998</v>
      </c>
      <c r="J139" s="4">
        <v>9509.8115285205713</v>
      </c>
      <c r="K139" s="20">
        <v>18601.570531349229</v>
      </c>
      <c r="L139" s="24"/>
      <c r="M139" s="19">
        <f t="shared" si="1"/>
        <v>-18601.570531349229</v>
      </c>
      <c r="N139" s="177"/>
      <c r="O139" s="3"/>
      <c r="P139" s="3" t="s">
        <v>2219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1093.22735861303</v>
      </c>
      <c r="W139" s="4">
        <v>2070.704774367</v>
      </c>
      <c r="X139" s="4">
        <v>3309.4144119283878</v>
      </c>
      <c r="Y139" s="92">
        <v>6473.3465449084179</v>
      </c>
    </row>
    <row r="140" spans="1:25" ht="21" x14ac:dyDescent="0.35">
      <c r="A140" s="3"/>
      <c r="B140" s="3" t="s">
        <v>2220</v>
      </c>
      <c r="C140" s="4">
        <v>0</v>
      </c>
      <c r="D140" s="4">
        <v>0</v>
      </c>
      <c r="E140" s="4">
        <v>0</v>
      </c>
      <c r="F140" s="4">
        <v>0</v>
      </c>
      <c r="G140" s="4">
        <v>7.34692146169</v>
      </c>
      <c r="H140" s="4">
        <v>399.31686555469997</v>
      </c>
      <c r="I140" s="4">
        <v>8024.5632999086902</v>
      </c>
      <c r="J140" s="4">
        <v>9322.0665777898594</v>
      </c>
      <c r="K140" s="20">
        <v>17753.29366471494</v>
      </c>
      <c r="L140" s="24"/>
      <c r="M140" s="19">
        <f t="shared" ref="M140:M203" si="2">SUM(L140-K140)</f>
        <v>-17753.29366471494</v>
      </c>
      <c r="N140" s="177"/>
      <c r="O140" s="3"/>
      <c r="P140" s="3" t="s">
        <v>2220</v>
      </c>
      <c r="Q140" s="4">
        <v>0</v>
      </c>
      <c r="R140" s="4">
        <v>0</v>
      </c>
      <c r="S140" s="4">
        <v>0</v>
      </c>
      <c r="T140" s="4">
        <v>0</v>
      </c>
      <c r="U140" s="4">
        <v>2.5567286686699999</v>
      </c>
      <c r="V140" s="4">
        <v>138.96226921298</v>
      </c>
      <c r="W140" s="4">
        <v>2792.5480283661127</v>
      </c>
      <c r="X140" s="4">
        <v>3244.0791690711162</v>
      </c>
      <c r="Y140" s="92">
        <v>6178.1461953188791</v>
      </c>
    </row>
    <row r="141" spans="1:25" ht="21" x14ac:dyDescent="0.35">
      <c r="A141" s="3"/>
      <c r="B141" s="3" t="s">
        <v>2221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1546.2695610528401</v>
      </c>
      <c r="I141" s="4">
        <v>9610.4745911099999</v>
      </c>
      <c r="J141" s="4">
        <v>599.31889169308999</v>
      </c>
      <c r="K141" s="20">
        <v>11756.063043855931</v>
      </c>
      <c r="L141" s="24"/>
      <c r="M141" s="19">
        <f t="shared" si="2"/>
        <v>-11756.063043855931</v>
      </c>
      <c r="N141" s="177"/>
      <c r="O141" s="3"/>
      <c r="P141" s="3" t="s">
        <v>2221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538.10180724640304</v>
      </c>
      <c r="W141" s="4">
        <v>3344.4451577099999</v>
      </c>
      <c r="X141" s="4">
        <v>208.56297430932398</v>
      </c>
      <c r="Y141" s="92">
        <v>4091.109939265727</v>
      </c>
    </row>
    <row r="142" spans="1:25" ht="21" x14ac:dyDescent="0.35">
      <c r="A142" s="3"/>
      <c r="B142" s="3" t="s">
        <v>2222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1077.09795495044</v>
      </c>
      <c r="I142" s="4">
        <v>50.4112478276</v>
      </c>
      <c r="J142" s="4">
        <v>10370.706580472599</v>
      </c>
      <c r="K142" s="20">
        <v>11498.215783250638</v>
      </c>
      <c r="L142" s="24"/>
      <c r="M142" s="19">
        <f t="shared" si="2"/>
        <v>-11498.215783250638</v>
      </c>
      <c r="N142" s="177"/>
      <c r="O142" s="3"/>
      <c r="P142" s="3" t="s">
        <v>2222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374.83008832283605</v>
      </c>
      <c r="W142" s="4">
        <v>17.543114244000002</v>
      </c>
      <c r="X142" s="4">
        <v>3609.0058900047002</v>
      </c>
      <c r="Y142" s="92">
        <v>4001.3790925715361</v>
      </c>
    </row>
    <row r="143" spans="1:25" ht="21" x14ac:dyDescent="0.35">
      <c r="A143" s="3"/>
      <c r="B143" s="3" t="s">
        <v>877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554.2255413920999</v>
      </c>
      <c r="I143" s="4">
        <v>7886.9816159839593</v>
      </c>
      <c r="J143" s="4">
        <v>6999.690281771399</v>
      </c>
      <c r="K143" s="20">
        <v>15440.897439147458</v>
      </c>
      <c r="L143" s="24"/>
      <c r="M143" s="19">
        <f t="shared" si="2"/>
        <v>-15440.897439147458</v>
      </c>
      <c r="N143" s="177"/>
      <c r="O143" s="3"/>
      <c r="P143" s="3" t="s">
        <v>877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192.87048840440997</v>
      </c>
      <c r="W143" s="4">
        <v>2744.6696023632621</v>
      </c>
      <c r="X143" s="4">
        <v>2435.8922180534209</v>
      </c>
      <c r="Y143" s="92">
        <v>5373.4323088210931</v>
      </c>
    </row>
    <row r="144" spans="1:25" ht="21" x14ac:dyDescent="0.35">
      <c r="A144" s="3"/>
      <c r="B144" s="3" t="s">
        <v>879</v>
      </c>
      <c r="C144" s="4">
        <v>0</v>
      </c>
      <c r="D144" s="4">
        <v>0</v>
      </c>
      <c r="E144" s="4">
        <v>0</v>
      </c>
      <c r="F144" s="4">
        <v>0</v>
      </c>
      <c r="G144" s="4">
        <v>184.89078198819001</v>
      </c>
      <c r="H144" s="4">
        <v>3119.5956185847303</v>
      </c>
      <c r="I144" s="4">
        <v>1898.7983950099999</v>
      </c>
      <c r="J144" s="4">
        <v>8422.5488113785395</v>
      </c>
      <c r="K144" s="20">
        <v>13625.83360696146</v>
      </c>
      <c r="L144" s="24"/>
      <c r="M144" s="19">
        <f t="shared" si="2"/>
        <v>-13625.83360696146</v>
      </c>
      <c r="N144" s="177"/>
      <c r="O144" s="3"/>
      <c r="P144" s="3" t="s">
        <v>879</v>
      </c>
      <c r="Q144" s="4">
        <v>0</v>
      </c>
      <c r="R144" s="4">
        <v>0</v>
      </c>
      <c r="S144" s="4">
        <v>0</v>
      </c>
      <c r="T144" s="4">
        <v>0</v>
      </c>
      <c r="U144" s="4">
        <v>64.341992131875003</v>
      </c>
      <c r="V144" s="4">
        <v>1085.6192752680299</v>
      </c>
      <c r="W144" s="4">
        <v>660.78184146299998</v>
      </c>
      <c r="X144" s="4">
        <v>2931.0469863627686</v>
      </c>
      <c r="Y144" s="92">
        <v>4741.7900952256732</v>
      </c>
    </row>
    <row r="145" spans="1:25" ht="21" x14ac:dyDescent="0.35">
      <c r="A145" s="3"/>
      <c r="B145" s="3" t="s">
        <v>2223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3264.8033286783311</v>
      </c>
      <c r="I145" s="4">
        <v>6795.6325828859999</v>
      </c>
      <c r="J145" s="4">
        <v>3355.9484185383999</v>
      </c>
      <c r="K145" s="20">
        <v>13416.38433010273</v>
      </c>
      <c r="L145" s="24"/>
      <c r="M145" s="19">
        <f t="shared" si="2"/>
        <v>-13416.38433010273</v>
      </c>
      <c r="N145" s="177"/>
      <c r="O145" s="3"/>
      <c r="P145" s="3" t="s">
        <v>2223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1136.1515583798739</v>
      </c>
      <c r="W145" s="4">
        <v>2364.8801388395996</v>
      </c>
      <c r="X145" s="4">
        <v>1167.8700496517599</v>
      </c>
      <c r="Y145" s="92">
        <v>4668.9017468712336</v>
      </c>
    </row>
    <row r="146" spans="1:25" ht="21" x14ac:dyDescent="0.35">
      <c r="A146" s="3"/>
      <c r="B146" s="3" t="s">
        <v>2224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665.22323299200002</v>
      </c>
      <c r="I146" s="4">
        <v>7404.1282186409999</v>
      </c>
      <c r="J146" s="4">
        <v>12609.077792758391</v>
      </c>
      <c r="K146" s="20">
        <v>20678.429244391391</v>
      </c>
      <c r="L146" s="24"/>
      <c r="M146" s="19">
        <f t="shared" si="2"/>
        <v>-20678.429244391391</v>
      </c>
      <c r="N146" s="177"/>
      <c r="O146" s="3"/>
      <c r="P146" s="3" t="s">
        <v>2224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231.49768508099999</v>
      </c>
      <c r="W146" s="4">
        <v>2576.6366200866037</v>
      </c>
      <c r="X146" s="4">
        <v>4387.9590718765176</v>
      </c>
      <c r="Y146" s="92">
        <v>7196.0933770441206</v>
      </c>
    </row>
    <row r="147" spans="1:25" ht="21" x14ac:dyDescent="0.35">
      <c r="A147" s="3"/>
      <c r="B147" s="3" t="s">
        <v>2225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11631.944829369739</v>
      </c>
      <c r="J147" s="4">
        <v>7890.9813310283898</v>
      </c>
      <c r="K147" s="20">
        <v>19522.926160398129</v>
      </c>
      <c r="L147" s="24"/>
      <c r="M147" s="19">
        <f t="shared" si="2"/>
        <v>-19522.926160398129</v>
      </c>
      <c r="N147" s="177"/>
      <c r="O147" s="3"/>
      <c r="P147" s="3" t="s">
        <v>2225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4047.9168006215714</v>
      </c>
      <c r="X147" s="4">
        <v>2746.0615031973493</v>
      </c>
      <c r="Y147" s="92">
        <v>6793.9783038189207</v>
      </c>
    </row>
    <row r="148" spans="1:25" ht="21" x14ac:dyDescent="0.35">
      <c r="A148" s="3"/>
      <c r="B148" s="3" t="s">
        <v>2226</v>
      </c>
      <c r="C148" s="4">
        <v>0</v>
      </c>
      <c r="D148" s="4">
        <v>0</v>
      </c>
      <c r="E148" s="4">
        <v>0</v>
      </c>
      <c r="F148" s="4">
        <v>0</v>
      </c>
      <c r="G148" s="4">
        <v>2039.6943789411901</v>
      </c>
      <c r="H148" s="4">
        <v>3273.8112738749596</v>
      </c>
      <c r="I148" s="4">
        <v>10522.609779784099</v>
      </c>
      <c r="J148" s="4">
        <v>9657.7278066673298</v>
      </c>
      <c r="K148" s="20">
        <v>25493.843239267579</v>
      </c>
      <c r="L148" s="24"/>
      <c r="M148" s="19">
        <f t="shared" si="2"/>
        <v>-25493.843239267579</v>
      </c>
      <c r="N148" s="177"/>
      <c r="O148" s="3"/>
      <c r="P148" s="3" t="s">
        <v>2226</v>
      </c>
      <c r="Q148" s="4">
        <v>0</v>
      </c>
      <c r="R148" s="4">
        <v>0</v>
      </c>
      <c r="S148" s="4">
        <v>0</v>
      </c>
      <c r="T148" s="4">
        <v>0</v>
      </c>
      <c r="U148" s="4">
        <v>709.81364387157907</v>
      </c>
      <c r="V148" s="4">
        <v>1139.2863233086862</v>
      </c>
      <c r="W148" s="4">
        <v>3661.8682033593514</v>
      </c>
      <c r="X148" s="4">
        <v>3360.8892767201532</v>
      </c>
      <c r="Y148" s="92">
        <v>8871.8574472597684</v>
      </c>
    </row>
    <row r="149" spans="1:25" ht="21" x14ac:dyDescent="0.35">
      <c r="A149" s="3"/>
      <c r="B149" s="3" t="s">
        <v>2227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46.554201022999997</v>
      </c>
      <c r="I149" s="4">
        <v>6203.88604192189</v>
      </c>
      <c r="J149" s="4">
        <v>9886.5709723842192</v>
      </c>
      <c r="K149" s="20">
        <v>16137.011215329108</v>
      </c>
      <c r="L149" s="24"/>
      <c r="M149" s="19">
        <f t="shared" si="2"/>
        <v>-16137.011215329108</v>
      </c>
      <c r="N149" s="177"/>
      <c r="O149" s="3"/>
      <c r="P149" s="3" t="s">
        <v>2227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16.200861955999997</v>
      </c>
      <c r="W149" s="4">
        <v>2158.9523425890497</v>
      </c>
      <c r="X149" s="4">
        <v>3440.5266983851989</v>
      </c>
      <c r="Y149" s="92">
        <v>5615.6799029302492</v>
      </c>
    </row>
    <row r="150" spans="1:25" ht="21" x14ac:dyDescent="0.35">
      <c r="A150" s="3"/>
      <c r="B150" s="3" t="s">
        <v>2228</v>
      </c>
      <c r="C150" s="4">
        <v>0</v>
      </c>
      <c r="D150" s="4">
        <v>0</v>
      </c>
      <c r="E150" s="4">
        <v>0</v>
      </c>
      <c r="F150" s="4">
        <v>0</v>
      </c>
      <c r="G150" s="4">
        <v>173.67578425005001</v>
      </c>
      <c r="H150" s="4">
        <v>2038.4733221956296</v>
      </c>
      <c r="I150" s="4">
        <v>9523.2800935814194</v>
      </c>
      <c r="J150" s="4">
        <v>8183.0931590190103</v>
      </c>
      <c r="K150" s="20">
        <v>19918.52235904611</v>
      </c>
      <c r="L150" s="24"/>
      <c r="M150" s="19">
        <f t="shared" si="2"/>
        <v>-19918.52235904611</v>
      </c>
      <c r="N150" s="177"/>
      <c r="O150" s="3"/>
      <c r="P150" s="3" t="s">
        <v>2228</v>
      </c>
      <c r="Q150" s="4">
        <v>0</v>
      </c>
      <c r="R150" s="4">
        <v>0</v>
      </c>
      <c r="S150" s="4">
        <v>0</v>
      </c>
      <c r="T150" s="4">
        <v>0</v>
      </c>
      <c r="U150" s="4">
        <v>60.43917291903</v>
      </c>
      <c r="V150" s="4">
        <v>709.38871612439095</v>
      </c>
      <c r="W150" s="4">
        <v>3314.1014725668019</v>
      </c>
      <c r="X150" s="4">
        <v>2847.7164193369367</v>
      </c>
      <c r="Y150" s="92">
        <v>6931.6457809471594</v>
      </c>
    </row>
    <row r="151" spans="1:25" ht="21" x14ac:dyDescent="0.35">
      <c r="A151" s="3"/>
      <c r="B151" s="3" t="s">
        <v>2229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9345.8615163367685</v>
      </c>
      <c r="J151" s="4">
        <v>21889.211553498291</v>
      </c>
      <c r="K151" s="20">
        <v>31235.07306983506</v>
      </c>
      <c r="L151" s="24"/>
      <c r="M151" s="19">
        <f t="shared" si="2"/>
        <v>-31235.07306983506</v>
      </c>
      <c r="N151" s="177"/>
      <c r="O151" s="3"/>
      <c r="P151" s="3" t="s">
        <v>2229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3252.3598076845888</v>
      </c>
      <c r="X151" s="4">
        <v>7617.4456206185478</v>
      </c>
      <c r="Y151" s="92">
        <v>10869.805428303136</v>
      </c>
    </row>
    <row r="152" spans="1:25" ht="21" x14ac:dyDescent="0.35">
      <c r="A152" s="3"/>
      <c r="B152" s="3" t="s">
        <v>2230</v>
      </c>
      <c r="C152" s="4">
        <v>0</v>
      </c>
      <c r="D152" s="4">
        <v>0</v>
      </c>
      <c r="E152" s="4">
        <v>0</v>
      </c>
      <c r="F152" s="4">
        <v>0</v>
      </c>
      <c r="G152" s="4">
        <v>281.47189535655997</v>
      </c>
      <c r="H152" s="4">
        <v>84.295143292600002</v>
      </c>
      <c r="I152" s="4">
        <v>5084.3109801183</v>
      </c>
      <c r="J152" s="4">
        <v>14897.078141967839</v>
      </c>
      <c r="K152" s="20">
        <v>20347.1561607353</v>
      </c>
      <c r="L152" s="24"/>
      <c r="M152" s="19">
        <f t="shared" si="2"/>
        <v>-20347.1561607353</v>
      </c>
      <c r="N152" s="177"/>
      <c r="O152" s="3"/>
      <c r="P152" s="3" t="s">
        <v>2230</v>
      </c>
      <c r="Q152" s="4">
        <v>0</v>
      </c>
      <c r="R152" s="4">
        <v>0</v>
      </c>
      <c r="S152" s="4">
        <v>0</v>
      </c>
      <c r="T152" s="4">
        <v>0</v>
      </c>
      <c r="U152" s="4">
        <v>97.952219584059989</v>
      </c>
      <c r="V152" s="4">
        <v>29.334709865800001</v>
      </c>
      <c r="W152" s="4">
        <v>1769.3402210800402</v>
      </c>
      <c r="X152" s="4">
        <v>5184.1831934086058</v>
      </c>
      <c r="Y152" s="92">
        <v>7080.8103439385059</v>
      </c>
    </row>
    <row r="153" spans="1:25" ht="21" x14ac:dyDescent="0.35">
      <c r="A153" s="3"/>
      <c r="B153" s="3" t="s">
        <v>2231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2194.8094595710404</v>
      </c>
      <c r="I153" s="4">
        <v>12573.2163400258</v>
      </c>
      <c r="J153" s="4">
        <v>14731.360729391408</v>
      </c>
      <c r="K153" s="20">
        <v>29499.386528988249</v>
      </c>
      <c r="L153" s="24"/>
      <c r="M153" s="19">
        <f t="shared" si="2"/>
        <v>-29499.386528988249</v>
      </c>
      <c r="N153" s="177"/>
      <c r="O153" s="3"/>
      <c r="P153" s="3" t="s">
        <v>2231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763.79369193057016</v>
      </c>
      <c r="W153" s="4">
        <v>4375.4792863294106</v>
      </c>
      <c r="X153" s="4">
        <v>5126.5135338311002</v>
      </c>
      <c r="Y153" s="92">
        <v>10265.786512091081</v>
      </c>
    </row>
    <row r="154" spans="1:25" ht="21" x14ac:dyDescent="0.35">
      <c r="A154" s="3"/>
      <c r="B154" s="3" t="s">
        <v>2232</v>
      </c>
      <c r="C154" s="4">
        <v>0</v>
      </c>
      <c r="D154" s="4">
        <v>0</v>
      </c>
      <c r="E154" s="4">
        <v>0</v>
      </c>
      <c r="F154" s="4">
        <v>0</v>
      </c>
      <c r="G154" s="4">
        <v>787.95197988547989</v>
      </c>
      <c r="H154" s="4">
        <v>3352.9506330049999</v>
      </c>
      <c r="I154" s="4">
        <v>5199.0111761873204</v>
      </c>
      <c r="J154" s="4">
        <v>11812.77938647289</v>
      </c>
      <c r="K154" s="20">
        <v>21152.693175550688</v>
      </c>
      <c r="L154" s="24"/>
      <c r="M154" s="19">
        <f t="shared" si="2"/>
        <v>-21152.693175550688</v>
      </c>
      <c r="N154" s="177"/>
      <c r="O154" s="3"/>
      <c r="P154" s="3" t="s">
        <v>2232</v>
      </c>
      <c r="Q154" s="4">
        <v>0</v>
      </c>
      <c r="R154" s="4">
        <v>0</v>
      </c>
      <c r="S154" s="4">
        <v>0</v>
      </c>
      <c r="T154" s="4">
        <v>0</v>
      </c>
      <c r="U154" s="4">
        <v>274.20728900017002</v>
      </c>
      <c r="V154" s="4">
        <v>1166.8268202853903</v>
      </c>
      <c r="W154" s="4">
        <v>1809.2558893104367</v>
      </c>
      <c r="X154" s="4">
        <v>4110.8472264874199</v>
      </c>
      <c r="Y154" s="92">
        <v>7361.1372250834174</v>
      </c>
    </row>
    <row r="155" spans="1:25" ht="21" x14ac:dyDescent="0.35">
      <c r="A155" s="3"/>
      <c r="B155" s="3" t="s">
        <v>2233</v>
      </c>
      <c r="C155" s="4">
        <v>0</v>
      </c>
      <c r="D155" s="4">
        <v>0</v>
      </c>
      <c r="E155" s="4">
        <v>0</v>
      </c>
      <c r="F155" s="4">
        <v>0</v>
      </c>
      <c r="G155" s="4">
        <v>693.37214103224994</v>
      </c>
      <c r="H155" s="4">
        <v>666.90354302402989</v>
      </c>
      <c r="I155" s="4">
        <v>5854.9312501699997</v>
      </c>
      <c r="J155" s="4">
        <v>2340.8963383407404</v>
      </c>
      <c r="K155" s="20">
        <v>9556.1032725670193</v>
      </c>
      <c r="L155" s="24"/>
      <c r="M155" s="19">
        <f t="shared" si="2"/>
        <v>-9556.1032725670193</v>
      </c>
      <c r="N155" s="177"/>
      <c r="O155" s="3"/>
      <c r="P155" s="3" t="s">
        <v>2233</v>
      </c>
      <c r="Q155" s="4">
        <v>0</v>
      </c>
      <c r="R155" s="4">
        <v>0</v>
      </c>
      <c r="S155" s="4">
        <v>0</v>
      </c>
      <c r="T155" s="4">
        <v>0</v>
      </c>
      <c r="U155" s="4">
        <v>241.29350507916899</v>
      </c>
      <c r="V155" s="4">
        <v>232.08243297226699</v>
      </c>
      <c r="W155" s="4">
        <v>2037.5160750610999</v>
      </c>
      <c r="X155" s="4">
        <v>814.63192574327388</v>
      </c>
      <c r="Y155" s="92">
        <v>3325.5239388558098</v>
      </c>
    </row>
    <row r="156" spans="1:25" ht="21" x14ac:dyDescent="0.35">
      <c r="A156" s="3" t="s">
        <v>2234</v>
      </c>
      <c r="B156" s="3"/>
      <c r="C156" s="4">
        <v>0</v>
      </c>
      <c r="D156" s="4">
        <v>0</v>
      </c>
      <c r="E156" s="4">
        <v>0</v>
      </c>
      <c r="F156" s="4">
        <v>0</v>
      </c>
      <c r="G156" s="4">
        <v>4168.4038829154097</v>
      </c>
      <c r="H156" s="4">
        <v>25425.787606241054</v>
      </c>
      <c r="I156" s="4">
        <v>134553.93786367157</v>
      </c>
      <c r="J156" s="4">
        <v>165602.31001575044</v>
      </c>
      <c r="K156" s="20">
        <v>329750.43936857849</v>
      </c>
      <c r="L156" s="24">
        <v>265860</v>
      </c>
      <c r="M156" s="19">
        <f t="shared" si="2"/>
        <v>-63890.439368578489</v>
      </c>
      <c r="N156" s="177"/>
      <c r="O156" s="3" t="s">
        <v>2234</v>
      </c>
      <c r="P156" s="3"/>
      <c r="Q156" s="4">
        <v>0</v>
      </c>
      <c r="R156" s="4">
        <v>0</v>
      </c>
      <c r="S156" s="4">
        <v>0</v>
      </c>
      <c r="T156" s="4">
        <v>0</v>
      </c>
      <c r="U156" s="4">
        <v>1450.6045512545529</v>
      </c>
      <c r="V156" s="4">
        <v>8848.1740869716687</v>
      </c>
      <c r="W156" s="4">
        <v>46824.770376544933</v>
      </c>
      <c r="X156" s="4">
        <v>57629.603885477947</v>
      </c>
      <c r="Y156" s="92">
        <v>114753.1529002491</v>
      </c>
    </row>
    <row r="157" spans="1:25" ht="21" x14ac:dyDescent="0.35">
      <c r="A157" s="3" t="s">
        <v>2235</v>
      </c>
      <c r="B157" s="3" t="s">
        <v>2236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4766.5018288314204</v>
      </c>
      <c r="I157" s="4">
        <v>0</v>
      </c>
      <c r="J157" s="4">
        <v>5824.0469669051909</v>
      </c>
      <c r="K157" s="20">
        <v>10590.548795736611</v>
      </c>
      <c r="L157" s="24"/>
      <c r="M157" s="19">
        <f t="shared" si="2"/>
        <v>-10590.548795736611</v>
      </c>
      <c r="N157" s="177"/>
      <c r="O157" s="3" t="s">
        <v>2235</v>
      </c>
      <c r="P157" s="3" t="s">
        <v>2236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1658.74263643377</v>
      </c>
      <c r="W157" s="4">
        <v>0</v>
      </c>
      <c r="X157" s="4">
        <v>2026.7683444827489</v>
      </c>
      <c r="Y157" s="92">
        <v>3685.5109809165187</v>
      </c>
    </row>
    <row r="158" spans="1:25" ht="21" x14ac:dyDescent="0.35">
      <c r="A158" s="3"/>
      <c r="B158" s="3" t="s">
        <v>2237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4430.1770902509897</v>
      </c>
      <c r="I158" s="4">
        <v>1750.0865484835301</v>
      </c>
      <c r="J158" s="4">
        <v>11038.661251506948</v>
      </c>
      <c r="K158" s="20">
        <v>17218.924890241469</v>
      </c>
      <c r="L158" s="24"/>
      <c r="M158" s="19">
        <f t="shared" si="2"/>
        <v>-17218.924890241469</v>
      </c>
      <c r="N158" s="177"/>
      <c r="O158" s="3"/>
      <c r="P158" s="3" t="s">
        <v>2237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1541.7016274070743</v>
      </c>
      <c r="W158" s="4">
        <v>609.03011887166019</v>
      </c>
      <c r="X158" s="4">
        <v>3841.454115519924</v>
      </c>
      <c r="Y158" s="92">
        <v>5992.1858617986582</v>
      </c>
    </row>
    <row r="159" spans="1:25" ht="21" x14ac:dyDescent="0.35">
      <c r="A159" s="3"/>
      <c r="B159" s="3" t="s">
        <v>2235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2700.1751490725906</v>
      </c>
      <c r="I159" s="4">
        <v>0</v>
      </c>
      <c r="J159" s="4">
        <v>1334.82714222605</v>
      </c>
      <c r="K159" s="20">
        <v>4035.0022912986406</v>
      </c>
      <c r="L159" s="24"/>
      <c r="M159" s="19">
        <f t="shared" si="2"/>
        <v>-4035.0022912986406</v>
      </c>
      <c r="N159" s="177"/>
      <c r="O159" s="3"/>
      <c r="P159" s="3" t="s">
        <v>2235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939.66095187797691</v>
      </c>
      <c r="W159" s="4">
        <v>0</v>
      </c>
      <c r="X159" s="4">
        <v>464.51984549518897</v>
      </c>
      <c r="Y159" s="92">
        <v>1404.1807973731659</v>
      </c>
    </row>
    <row r="160" spans="1:25" ht="21" x14ac:dyDescent="0.35">
      <c r="A160" s="3"/>
      <c r="B160" s="3" t="s">
        <v>2238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3418.2760035272695</v>
      </c>
      <c r="I160" s="4">
        <v>0</v>
      </c>
      <c r="J160" s="4">
        <v>3101.3835781764196</v>
      </c>
      <c r="K160" s="20">
        <v>6519.6595817036887</v>
      </c>
      <c r="L160" s="24"/>
      <c r="M160" s="19">
        <f t="shared" si="2"/>
        <v>-6519.6595817036887</v>
      </c>
      <c r="N160" s="177"/>
      <c r="O160" s="3"/>
      <c r="P160" s="3" t="s">
        <v>2238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1189.5600492281201</v>
      </c>
      <c r="W160" s="4">
        <v>0</v>
      </c>
      <c r="X160" s="4">
        <v>1079.2814852062213</v>
      </c>
      <c r="Y160" s="92">
        <v>2268.8415344343412</v>
      </c>
    </row>
    <row r="161" spans="1:25" ht="21" x14ac:dyDescent="0.35">
      <c r="A161" s="3"/>
      <c r="B161" s="3" t="s">
        <v>2239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4545.2473605589612</v>
      </c>
      <c r="I161" s="4">
        <v>0</v>
      </c>
      <c r="J161" s="4">
        <v>2067.3722927730805</v>
      </c>
      <c r="K161" s="20">
        <v>6612.6196533320417</v>
      </c>
      <c r="L161" s="24"/>
      <c r="M161" s="19">
        <f t="shared" si="2"/>
        <v>-6612.6196533320417</v>
      </c>
      <c r="N161" s="177"/>
      <c r="O161" s="3"/>
      <c r="P161" s="3" t="s">
        <v>2239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1581.7460814739484</v>
      </c>
      <c r="W161" s="4">
        <v>0</v>
      </c>
      <c r="X161" s="4">
        <v>719.44555788505102</v>
      </c>
      <c r="Y161" s="92">
        <v>2301.1916393589995</v>
      </c>
    </row>
    <row r="162" spans="1:25" ht="21" x14ac:dyDescent="0.35">
      <c r="A162" s="3"/>
      <c r="B162" s="3" t="s">
        <v>293</v>
      </c>
      <c r="C162" s="4">
        <v>0</v>
      </c>
      <c r="D162" s="4">
        <v>0</v>
      </c>
      <c r="E162" s="4">
        <v>0</v>
      </c>
      <c r="F162" s="4">
        <v>0</v>
      </c>
      <c r="G162" s="4">
        <v>280.69984015470004</v>
      </c>
      <c r="H162" s="4">
        <v>2400.1365096599607</v>
      </c>
      <c r="I162" s="4">
        <v>0</v>
      </c>
      <c r="J162" s="4">
        <v>1531.5930278233402</v>
      </c>
      <c r="K162" s="20">
        <v>4212.4293776380009</v>
      </c>
      <c r="L162" s="24"/>
      <c r="M162" s="19">
        <f t="shared" si="2"/>
        <v>-4212.4293776380009</v>
      </c>
      <c r="N162" s="177"/>
      <c r="O162" s="3"/>
      <c r="P162" s="3" t="s">
        <v>293</v>
      </c>
      <c r="Q162" s="4">
        <v>0</v>
      </c>
      <c r="R162" s="4">
        <v>0</v>
      </c>
      <c r="S162" s="4">
        <v>0</v>
      </c>
      <c r="T162" s="4">
        <v>0</v>
      </c>
      <c r="U162" s="4">
        <v>97.683544373839993</v>
      </c>
      <c r="V162" s="4">
        <v>835.24750536176589</v>
      </c>
      <c r="W162" s="4">
        <v>0</v>
      </c>
      <c r="X162" s="4">
        <v>532.99437368247288</v>
      </c>
      <c r="Y162" s="92">
        <v>1465.9254234180789</v>
      </c>
    </row>
    <row r="163" spans="1:25" ht="21" x14ac:dyDescent="0.35">
      <c r="A163" s="3" t="s">
        <v>2240</v>
      </c>
      <c r="B163" s="3"/>
      <c r="C163" s="4">
        <v>0</v>
      </c>
      <c r="D163" s="4">
        <v>0</v>
      </c>
      <c r="E163" s="4">
        <v>0</v>
      </c>
      <c r="F163" s="4">
        <v>0</v>
      </c>
      <c r="G163" s="4">
        <v>280.69984015470004</v>
      </c>
      <c r="H163" s="4">
        <v>22260.513941901194</v>
      </c>
      <c r="I163" s="4">
        <v>1750.0865484835301</v>
      </c>
      <c r="J163" s="4">
        <v>24897.884259411032</v>
      </c>
      <c r="K163" s="20">
        <v>49189.184589950448</v>
      </c>
      <c r="L163" s="24">
        <v>61310</v>
      </c>
      <c r="M163" s="19">
        <f t="shared" si="2"/>
        <v>12120.815410049552</v>
      </c>
      <c r="N163" s="177"/>
      <c r="O163" s="3" t="s">
        <v>2240</v>
      </c>
      <c r="P163" s="3"/>
      <c r="Q163" s="4">
        <v>0</v>
      </c>
      <c r="R163" s="4">
        <v>0</v>
      </c>
      <c r="S163" s="4">
        <v>0</v>
      </c>
      <c r="T163" s="4">
        <v>0</v>
      </c>
      <c r="U163" s="4">
        <v>97.683544373839993</v>
      </c>
      <c r="V163" s="4">
        <v>7746.6588517826549</v>
      </c>
      <c r="W163" s="4">
        <v>609.03011887166019</v>
      </c>
      <c r="X163" s="4">
        <v>8664.4637222716065</v>
      </c>
      <c r="Y163" s="92">
        <v>17117.836237299765</v>
      </c>
    </row>
    <row r="164" spans="1:25" ht="21" x14ac:dyDescent="0.35">
      <c r="A164" s="3" t="s">
        <v>2241</v>
      </c>
      <c r="B164" s="3" t="s">
        <v>1630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7197.6783312593989</v>
      </c>
      <c r="I164" s="4">
        <v>14492.17280177451</v>
      </c>
      <c r="J164" s="4">
        <v>6828.06206445312</v>
      </c>
      <c r="K164" s="20">
        <v>28517.913197487029</v>
      </c>
      <c r="L164" s="24"/>
      <c r="M164" s="19">
        <f t="shared" si="2"/>
        <v>-28517.913197487029</v>
      </c>
      <c r="N164" s="177"/>
      <c r="O164" s="3" t="s">
        <v>2241</v>
      </c>
      <c r="P164" s="3" t="s">
        <v>1630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2504.7920592783494</v>
      </c>
      <c r="W164" s="4">
        <v>5043.2761350170586</v>
      </c>
      <c r="X164" s="4">
        <v>2376.165598433729</v>
      </c>
      <c r="Y164" s="92">
        <v>9924.2337927291373</v>
      </c>
    </row>
    <row r="165" spans="1:25" ht="21" x14ac:dyDescent="0.35">
      <c r="A165" s="3"/>
      <c r="B165" s="3" t="s">
        <v>2242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985.66770860589997</v>
      </c>
      <c r="I165" s="4">
        <v>8309.00437678038</v>
      </c>
      <c r="J165" s="4">
        <v>10388.782272904942</v>
      </c>
      <c r="K165" s="20">
        <v>19683.454358291223</v>
      </c>
      <c r="L165" s="24"/>
      <c r="M165" s="19">
        <f t="shared" si="2"/>
        <v>-19683.454358291223</v>
      </c>
      <c r="N165" s="177"/>
      <c r="O165" s="3"/>
      <c r="P165" s="3" t="s">
        <v>2242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343.01236259437002</v>
      </c>
      <c r="W165" s="4">
        <v>2891.5335231190129</v>
      </c>
      <c r="X165" s="4">
        <v>3615.2962309679183</v>
      </c>
      <c r="Y165" s="92">
        <v>6849.8421166813014</v>
      </c>
    </row>
    <row r="166" spans="1:25" ht="21" x14ac:dyDescent="0.35">
      <c r="A166" s="3"/>
      <c r="B166" s="3" t="s">
        <v>219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4837.8372572590197</v>
      </c>
      <c r="I166" s="4">
        <v>2436.90587617662</v>
      </c>
      <c r="J166" s="4">
        <v>9770.7129970585192</v>
      </c>
      <c r="K166" s="20">
        <v>17045.45613049416</v>
      </c>
      <c r="L166" s="24"/>
      <c r="M166" s="19">
        <f t="shared" si="2"/>
        <v>-17045.45613049416</v>
      </c>
      <c r="N166" s="177"/>
      <c r="O166" s="3"/>
      <c r="P166" s="3" t="s">
        <v>219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1683.5673655250998</v>
      </c>
      <c r="W166" s="4">
        <v>848.04324490946999</v>
      </c>
      <c r="X166" s="4">
        <v>3400.2081229813098</v>
      </c>
      <c r="Y166" s="92">
        <v>5931.8187334158793</v>
      </c>
    </row>
    <row r="167" spans="1:25" ht="21" x14ac:dyDescent="0.35">
      <c r="A167" s="3"/>
      <c r="B167" s="3" t="s">
        <v>2243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10680.584786639829</v>
      </c>
      <c r="J167" s="4">
        <v>5917.4536372022203</v>
      </c>
      <c r="K167" s="20">
        <v>16598.038423842048</v>
      </c>
      <c r="L167" s="24"/>
      <c r="M167" s="19">
        <f t="shared" si="2"/>
        <v>-16598.038423842048</v>
      </c>
      <c r="N167" s="177"/>
      <c r="O167" s="3"/>
      <c r="P167" s="3" t="s">
        <v>2243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3716.8435057468491</v>
      </c>
      <c r="X167" s="4">
        <v>2059.2738657465302</v>
      </c>
      <c r="Y167" s="92">
        <v>5776.1173714933793</v>
      </c>
    </row>
    <row r="168" spans="1:25" ht="21" x14ac:dyDescent="0.35">
      <c r="A168" s="3"/>
      <c r="B168" s="3" t="s">
        <v>2244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621.84660177693013</v>
      </c>
      <c r="I168" s="4">
        <v>20815.548075260529</v>
      </c>
      <c r="J168" s="4">
        <v>6514.3226030660198</v>
      </c>
      <c r="K168" s="20">
        <v>27951.717280103479</v>
      </c>
      <c r="L168" s="24"/>
      <c r="M168" s="19">
        <f t="shared" si="2"/>
        <v>-27951.717280103479</v>
      </c>
      <c r="N168" s="177"/>
      <c r="O168" s="3"/>
      <c r="P168" s="3" t="s">
        <v>2244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216.40261741841204</v>
      </c>
      <c r="W168" s="4">
        <v>7243.8107301955397</v>
      </c>
      <c r="X168" s="4">
        <v>2266.9842658686339</v>
      </c>
      <c r="Y168" s="92">
        <v>9727.1976134825854</v>
      </c>
    </row>
    <row r="169" spans="1:25" ht="21" x14ac:dyDescent="0.35">
      <c r="A169" s="3"/>
      <c r="B169" s="3" t="s">
        <v>879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2611.6944550347007</v>
      </c>
      <c r="I169" s="4">
        <v>6154.8298551579792</v>
      </c>
      <c r="J169" s="4">
        <v>8578.3022670396313</v>
      </c>
      <c r="K169" s="20">
        <v>17344.82657723231</v>
      </c>
      <c r="L169" s="24"/>
      <c r="M169" s="19">
        <f t="shared" si="2"/>
        <v>-17344.82657723231</v>
      </c>
      <c r="N169" s="177"/>
      <c r="O169" s="3"/>
      <c r="P169" s="3" t="s">
        <v>879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908.86967035177986</v>
      </c>
      <c r="W169" s="4">
        <v>2141.8807895951199</v>
      </c>
      <c r="X169" s="4">
        <v>2985.2491889324124</v>
      </c>
      <c r="Y169" s="92">
        <v>6035.9996488793122</v>
      </c>
    </row>
    <row r="170" spans="1:25" ht="21" x14ac:dyDescent="0.35">
      <c r="A170" s="3"/>
      <c r="B170" s="3" t="s">
        <v>2245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714.81383031194991</v>
      </c>
      <c r="I170" s="4">
        <v>5281.9717497919701</v>
      </c>
      <c r="J170" s="4">
        <v>6226.0048758417106</v>
      </c>
      <c r="K170" s="20">
        <v>12222.790455945631</v>
      </c>
      <c r="L170" s="24"/>
      <c r="M170" s="19">
        <f t="shared" si="2"/>
        <v>-12222.790455945631</v>
      </c>
      <c r="N170" s="177"/>
      <c r="O170" s="3"/>
      <c r="P170" s="3" t="s">
        <v>2245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248.75521294850998</v>
      </c>
      <c r="W170" s="4">
        <v>1838.12616892809</v>
      </c>
      <c r="X170" s="4">
        <v>2166.6496967957601</v>
      </c>
      <c r="Y170" s="92">
        <v>4253.5310786723603</v>
      </c>
    </row>
    <row r="171" spans="1:25" ht="21" x14ac:dyDescent="0.35">
      <c r="A171" s="3"/>
      <c r="B171" s="3" t="s">
        <v>2246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1963.50480831611</v>
      </c>
      <c r="I171" s="4">
        <v>2341.2737867035398</v>
      </c>
      <c r="J171" s="4">
        <v>6489.8539049847104</v>
      </c>
      <c r="K171" s="20">
        <v>10794.632500004362</v>
      </c>
      <c r="L171" s="24"/>
      <c r="M171" s="19">
        <f t="shared" si="2"/>
        <v>-10794.632500004362</v>
      </c>
      <c r="N171" s="177"/>
      <c r="O171" s="3"/>
      <c r="P171" s="3" t="s">
        <v>2246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683.29967329461806</v>
      </c>
      <c r="W171" s="4">
        <v>814.76327777312997</v>
      </c>
      <c r="X171" s="4">
        <v>2258.4691589341246</v>
      </c>
      <c r="Y171" s="92">
        <v>3756.5321100018728</v>
      </c>
    </row>
    <row r="172" spans="1:25" ht="21" x14ac:dyDescent="0.35">
      <c r="A172" s="3"/>
      <c r="B172" s="3" t="s">
        <v>2247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3418.5593757293905</v>
      </c>
      <c r="I172" s="4">
        <v>6320.554824844</v>
      </c>
      <c r="J172" s="4">
        <v>7725.8792811027288</v>
      </c>
      <c r="K172" s="20">
        <v>17464.99348167612</v>
      </c>
      <c r="L172" s="24"/>
      <c r="M172" s="19">
        <f t="shared" si="2"/>
        <v>-17464.99348167612</v>
      </c>
      <c r="N172" s="177"/>
      <c r="O172" s="3"/>
      <c r="P172" s="3" t="s">
        <v>2247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1189.6586627536105</v>
      </c>
      <c r="W172" s="4">
        <v>2199.5530790479997</v>
      </c>
      <c r="X172" s="4">
        <v>2688.6059898230137</v>
      </c>
      <c r="Y172" s="92">
        <v>6077.8177316246238</v>
      </c>
    </row>
    <row r="173" spans="1:25" ht="21" x14ac:dyDescent="0.35">
      <c r="A173" s="3"/>
      <c r="B173" s="3" t="s">
        <v>2241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126.21301524666001</v>
      </c>
      <c r="I173" s="4">
        <v>299.13309220899998</v>
      </c>
      <c r="J173" s="4">
        <v>528.87039018804001</v>
      </c>
      <c r="K173" s="20">
        <v>954.2164976437</v>
      </c>
      <c r="L173" s="24"/>
      <c r="M173" s="19">
        <f t="shared" si="2"/>
        <v>-954.2164976437</v>
      </c>
      <c r="N173" s="177"/>
      <c r="O173" s="3"/>
      <c r="P173" s="3" t="s">
        <v>2241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43.92212930585</v>
      </c>
      <c r="W173" s="4">
        <v>104.09831608899999</v>
      </c>
      <c r="X173" s="4">
        <v>184.04689578558001</v>
      </c>
      <c r="Y173" s="92">
        <v>332.06734118042999</v>
      </c>
    </row>
    <row r="174" spans="1:25" ht="21" x14ac:dyDescent="0.35">
      <c r="A174" s="3"/>
      <c r="B174" s="3" t="s">
        <v>2248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27562.289796289999</v>
      </c>
      <c r="J174" s="4">
        <v>5639.4816318121302</v>
      </c>
      <c r="K174" s="20">
        <v>33201.771428102133</v>
      </c>
      <c r="L174" s="24"/>
      <c r="M174" s="19">
        <f t="shared" si="2"/>
        <v>-33201.771428102133</v>
      </c>
      <c r="N174" s="177"/>
      <c r="O174" s="3"/>
      <c r="P174" s="3" t="s">
        <v>2248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9591.6768491089006</v>
      </c>
      <c r="X174" s="4">
        <v>1962.53960786631</v>
      </c>
      <c r="Y174" s="92">
        <v>11554.216456975211</v>
      </c>
    </row>
    <row r="175" spans="1:25" ht="21" x14ac:dyDescent="0.35">
      <c r="A175" s="3"/>
      <c r="B175" s="3" t="s">
        <v>2249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1846.4867203970998</v>
      </c>
      <c r="I175" s="4">
        <v>11300.259489034999</v>
      </c>
      <c r="J175" s="4">
        <v>3634.3675961224503</v>
      </c>
      <c r="K175" s="20">
        <v>16781.113805554549</v>
      </c>
      <c r="L175" s="24"/>
      <c r="M175" s="19">
        <f t="shared" si="2"/>
        <v>-16781.113805554549</v>
      </c>
      <c r="N175" s="177"/>
      <c r="O175" s="3"/>
      <c r="P175" s="3" t="s">
        <v>2249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642.57737869783296</v>
      </c>
      <c r="W175" s="4">
        <v>3932.4903021865002</v>
      </c>
      <c r="X175" s="4">
        <v>1264.7599234504332</v>
      </c>
      <c r="Y175" s="92">
        <v>5839.827604334766</v>
      </c>
    </row>
    <row r="176" spans="1:25" ht="21" x14ac:dyDescent="0.35">
      <c r="A176" s="3"/>
      <c r="B176" s="3" t="s">
        <v>941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1375.8706745389004</v>
      </c>
      <c r="I176" s="4">
        <v>5810.2340754225997</v>
      </c>
      <c r="J176" s="4">
        <v>4249.0540596403107</v>
      </c>
      <c r="K176" s="20">
        <v>11435.158809601809</v>
      </c>
      <c r="L176" s="24"/>
      <c r="M176" s="19">
        <f t="shared" si="2"/>
        <v>-11435.158809601809</v>
      </c>
      <c r="N176" s="177"/>
      <c r="O176" s="3"/>
      <c r="P176" s="3" t="s">
        <v>941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478.80299473999997</v>
      </c>
      <c r="W176" s="4">
        <v>2021.9614582427</v>
      </c>
      <c r="X176" s="4">
        <v>1478.6708127554368</v>
      </c>
      <c r="Y176" s="92">
        <v>3979.4352657381369</v>
      </c>
    </row>
    <row r="177" spans="1:25" ht="21" x14ac:dyDescent="0.35">
      <c r="A177" s="3"/>
      <c r="B177" s="3" t="s">
        <v>911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2265.9328140022499</v>
      </c>
      <c r="I177" s="4">
        <v>0</v>
      </c>
      <c r="J177" s="4">
        <v>316.77946695232998</v>
      </c>
      <c r="K177" s="20">
        <v>2582.7122809545799</v>
      </c>
      <c r="L177" s="24"/>
      <c r="M177" s="19">
        <f t="shared" si="2"/>
        <v>-2582.7122809545799</v>
      </c>
      <c r="N177" s="177"/>
      <c r="O177" s="3"/>
      <c r="P177" s="3" t="s">
        <v>911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788.54461927274599</v>
      </c>
      <c r="W177" s="4">
        <v>0</v>
      </c>
      <c r="X177" s="4">
        <v>110.23925449934998</v>
      </c>
      <c r="Y177" s="92">
        <v>898.78387377209594</v>
      </c>
    </row>
    <row r="178" spans="1:25" ht="21" x14ac:dyDescent="0.35">
      <c r="A178" s="3"/>
      <c r="B178" s="3" t="s">
        <v>912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16219.122981675371</v>
      </c>
      <c r="J178" s="4">
        <v>3976.0837346324101</v>
      </c>
      <c r="K178" s="20">
        <v>20195.206716307781</v>
      </c>
      <c r="L178" s="24"/>
      <c r="M178" s="19">
        <f t="shared" si="2"/>
        <v>-20195.206716307781</v>
      </c>
      <c r="N178" s="177"/>
      <c r="O178" s="3"/>
      <c r="P178" s="3" t="s">
        <v>912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5644.2547976218193</v>
      </c>
      <c r="X178" s="4">
        <v>1383.6771396501351</v>
      </c>
      <c r="Y178" s="92">
        <v>7027.9319372719547</v>
      </c>
    </row>
    <row r="179" spans="1:25" ht="21" x14ac:dyDescent="0.35">
      <c r="A179" s="3"/>
      <c r="B179" s="3" t="s">
        <v>1538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1499.9711087424998</v>
      </c>
      <c r="I179" s="4">
        <v>3875.3449987514</v>
      </c>
      <c r="J179" s="4">
        <v>4226.1204136676497</v>
      </c>
      <c r="K179" s="20">
        <v>9601.4365211615495</v>
      </c>
      <c r="L179" s="24"/>
      <c r="M179" s="19">
        <f t="shared" si="2"/>
        <v>-9601.4365211615495</v>
      </c>
      <c r="N179" s="177"/>
      <c r="O179" s="3"/>
      <c r="P179" s="3" t="s">
        <v>1538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521.98994584168997</v>
      </c>
      <c r="W179" s="4">
        <v>1348.6200595655</v>
      </c>
      <c r="X179" s="4">
        <v>1470.6899039566599</v>
      </c>
      <c r="Y179" s="92">
        <v>3341.29990936385</v>
      </c>
    </row>
    <row r="180" spans="1:25" ht="21" x14ac:dyDescent="0.35">
      <c r="A180" s="3" t="s">
        <v>2250</v>
      </c>
      <c r="B180" s="3"/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29466.076701220805</v>
      </c>
      <c r="I180" s="4">
        <v>141899.23056651274</v>
      </c>
      <c r="J180" s="4">
        <v>91010.131196668925</v>
      </c>
      <c r="K180" s="20">
        <v>262375.43846440245</v>
      </c>
      <c r="L180" s="24">
        <v>313360</v>
      </c>
      <c r="M180" s="19">
        <f t="shared" si="2"/>
        <v>50984.561535597546</v>
      </c>
      <c r="N180" s="177"/>
      <c r="O180" s="3" t="s">
        <v>2250</v>
      </c>
      <c r="P180" s="3"/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10254.194692022867</v>
      </c>
      <c r="W180" s="4">
        <v>49380.932237146699</v>
      </c>
      <c r="X180" s="4">
        <v>31671.525656447338</v>
      </c>
      <c r="Y180" s="92">
        <v>91306.652585616888</v>
      </c>
    </row>
    <row r="181" spans="1:25" ht="21" x14ac:dyDescent="0.35">
      <c r="A181" s="3" t="s">
        <v>2251</v>
      </c>
      <c r="B181" s="3" t="s">
        <v>2112</v>
      </c>
      <c r="C181" s="4">
        <v>0</v>
      </c>
      <c r="D181" s="4">
        <v>0</v>
      </c>
      <c r="E181" s="4">
        <v>0</v>
      </c>
      <c r="F181" s="4">
        <v>0</v>
      </c>
      <c r="G181" s="4">
        <v>27.696870258400001</v>
      </c>
      <c r="H181" s="4">
        <v>4085.5955963667593</v>
      </c>
      <c r="I181" s="4">
        <v>9030.298149179931</v>
      </c>
      <c r="J181" s="4">
        <v>355.78935247675997</v>
      </c>
      <c r="K181" s="20">
        <v>13499.37996828185</v>
      </c>
      <c r="L181" s="24"/>
      <c r="M181" s="19">
        <f t="shared" si="2"/>
        <v>-13499.37996828185</v>
      </c>
      <c r="N181" s="177"/>
      <c r="O181" s="3" t="s">
        <v>2251</v>
      </c>
      <c r="P181" s="3" t="s">
        <v>2112</v>
      </c>
      <c r="Q181" s="4">
        <v>0</v>
      </c>
      <c r="R181" s="4">
        <v>0</v>
      </c>
      <c r="S181" s="4">
        <v>0</v>
      </c>
      <c r="T181" s="4">
        <v>0</v>
      </c>
      <c r="U181" s="4">
        <v>9.6385108499199994</v>
      </c>
      <c r="V181" s="4">
        <v>1421.7872675352701</v>
      </c>
      <c r="W181" s="4">
        <v>3142.54375591286</v>
      </c>
      <c r="X181" s="4">
        <v>123.81469466185399</v>
      </c>
      <c r="Y181" s="92">
        <v>4697.7842289599048</v>
      </c>
    </row>
    <row r="182" spans="1:25" ht="21" x14ac:dyDescent="0.35">
      <c r="A182" s="3"/>
      <c r="B182" s="3" t="s">
        <v>1823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6872.2586407555627</v>
      </c>
      <c r="I182" s="4">
        <v>13802.32987807622</v>
      </c>
      <c r="J182" s="4">
        <v>6022.0941781638703</v>
      </c>
      <c r="K182" s="20">
        <v>26696.682696995653</v>
      </c>
      <c r="L182" s="24"/>
      <c r="M182" s="19">
        <f t="shared" si="2"/>
        <v>-26696.682696995653</v>
      </c>
      <c r="N182" s="177"/>
      <c r="O182" s="3"/>
      <c r="P182" s="3" t="s">
        <v>1823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2391.5460069816618</v>
      </c>
      <c r="W182" s="4">
        <v>4803.2107975715808</v>
      </c>
      <c r="X182" s="4">
        <v>2095.6887739964141</v>
      </c>
      <c r="Y182" s="92">
        <v>9290.4455785496575</v>
      </c>
    </row>
    <row r="183" spans="1:25" ht="21" x14ac:dyDescent="0.35">
      <c r="A183" s="3"/>
      <c r="B183" s="3" t="s">
        <v>2252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264.96770377140001</v>
      </c>
      <c r="I183" s="4">
        <v>4188.1115264366999</v>
      </c>
      <c r="J183" s="4">
        <v>0</v>
      </c>
      <c r="K183" s="20">
        <v>4453.0792302080999</v>
      </c>
      <c r="L183" s="24"/>
      <c r="M183" s="19">
        <f t="shared" si="2"/>
        <v>-4453.0792302080999</v>
      </c>
      <c r="N183" s="177"/>
      <c r="O183" s="3"/>
      <c r="P183" s="3" t="s">
        <v>2252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92.208760912439985</v>
      </c>
      <c r="W183" s="4">
        <v>1457.4628112004002</v>
      </c>
      <c r="X183" s="4">
        <v>0</v>
      </c>
      <c r="Y183" s="92">
        <v>1549.6715721128403</v>
      </c>
    </row>
    <row r="184" spans="1:25" ht="21" x14ac:dyDescent="0.35">
      <c r="A184" s="3"/>
      <c r="B184" s="3" t="s">
        <v>94</v>
      </c>
      <c r="C184" s="4">
        <v>0</v>
      </c>
      <c r="D184" s="4">
        <v>0</v>
      </c>
      <c r="E184" s="4">
        <v>0</v>
      </c>
      <c r="F184" s="4">
        <v>0</v>
      </c>
      <c r="G184" s="4">
        <v>24.3085154929</v>
      </c>
      <c r="H184" s="4">
        <v>1259.2398247287001</v>
      </c>
      <c r="I184" s="4">
        <v>15045.048408449271</v>
      </c>
      <c r="J184" s="4">
        <v>3633.42831333</v>
      </c>
      <c r="K184" s="20">
        <v>19962.02506200087</v>
      </c>
      <c r="L184" s="24"/>
      <c r="M184" s="19">
        <f t="shared" si="2"/>
        <v>-19962.02506200087</v>
      </c>
      <c r="N184" s="177"/>
      <c r="O184" s="3"/>
      <c r="P184" s="3" t="s">
        <v>94</v>
      </c>
      <c r="Q184" s="4">
        <v>0</v>
      </c>
      <c r="R184" s="4">
        <v>0</v>
      </c>
      <c r="S184" s="4">
        <v>0</v>
      </c>
      <c r="T184" s="4">
        <v>0</v>
      </c>
      <c r="U184" s="4">
        <v>8.4593633915299993</v>
      </c>
      <c r="V184" s="4">
        <v>438.21545900545999</v>
      </c>
      <c r="W184" s="4">
        <v>5235.6768461435577</v>
      </c>
      <c r="X184" s="4">
        <v>1264.43305304</v>
      </c>
      <c r="Y184" s="92">
        <v>6946.7847215805477</v>
      </c>
    </row>
    <row r="185" spans="1:25" ht="21" x14ac:dyDescent="0.35">
      <c r="A185" s="3"/>
      <c r="B185" s="3" t="s">
        <v>2253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4998.2284449658309</v>
      </c>
      <c r="I185" s="4">
        <v>7302.2124563754696</v>
      </c>
      <c r="J185" s="4">
        <v>2933.9065561357802</v>
      </c>
      <c r="K185" s="20">
        <v>15234.347457477081</v>
      </c>
      <c r="L185" s="24"/>
      <c r="M185" s="19">
        <f t="shared" si="2"/>
        <v>-15234.347457477081</v>
      </c>
      <c r="N185" s="177"/>
      <c r="O185" s="3"/>
      <c r="P185" s="3" t="s">
        <v>2253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1739.38349884741</v>
      </c>
      <c r="W185" s="4">
        <v>2541.1699348164002</v>
      </c>
      <c r="X185" s="4">
        <v>1020.999481535561</v>
      </c>
      <c r="Y185" s="92">
        <v>5301.5529151993715</v>
      </c>
    </row>
    <row r="186" spans="1:25" ht="21" x14ac:dyDescent="0.35">
      <c r="A186" s="3"/>
      <c r="B186" s="3" t="s">
        <v>298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2606.7249256141699</v>
      </c>
      <c r="I186" s="4">
        <v>6668.1272148186599</v>
      </c>
      <c r="J186" s="4">
        <v>222.45360721403</v>
      </c>
      <c r="K186" s="20">
        <v>9497.3057476468603</v>
      </c>
      <c r="L186" s="24"/>
      <c r="M186" s="19">
        <f t="shared" si="2"/>
        <v>-9497.3057476468603</v>
      </c>
      <c r="N186" s="177"/>
      <c r="O186" s="3"/>
      <c r="P186" s="3" t="s">
        <v>298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907.14027411377901</v>
      </c>
      <c r="W186" s="4">
        <v>2320.5082707561901</v>
      </c>
      <c r="X186" s="4">
        <v>77.413855310489993</v>
      </c>
      <c r="Y186" s="92">
        <v>3305.062400180459</v>
      </c>
    </row>
    <row r="187" spans="1:25" ht="21" x14ac:dyDescent="0.35">
      <c r="A187" s="3"/>
      <c r="B187" s="3" t="s">
        <v>2254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4959.709328620761</v>
      </c>
      <c r="I187" s="4">
        <v>18482.049340699999</v>
      </c>
      <c r="J187" s="4">
        <v>1549.54117557823</v>
      </c>
      <c r="K187" s="20">
        <v>24991.299844898989</v>
      </c>
      <c r="L187" s="24"/>
      <c r="M187" s="19">
        <f t="shared" si="2"/>
        <v>-24991.299844898989</v>
      </c>
      <c r="N187" s="177"/>
      <c r="O187" s="3"/>
      <c r="P187" s="3" t="s">
        <v>2254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1725.9788463596171</v>
      </c>
      <c r="W187" s="4">
        <v>6431.7531705600004</v>
      </c>
      <c r="X187" s="4">
        <v>539.24032910162998</v>
      </c>
      <c r="Y187" s="92">
        <v>8696.9723460212481</v>
      </c>
    </row>
    <row r="188" spans="1:25" ht="21" x14ac:dyDescent="0.35">
      <c r="A188" s="3"/>
      <c r="B188" s="3" t="s">
        <v>2255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3304.6814154042909</v>
      </c>
      <c r="I188" s="4">
        <v>19671.571668600001</v>
      </c>
      <c r="J188" s="4">
        <v>652.01089367452994</v>
      </c>
      <c r="K188" s="20">
        <v>23628.263977678824</v>
      </c>
      <c r="L188" s="24"/>
      <c r="M188" s="19">
        <f t="shared" si="2"/>
        <v>-23628.263977678824</v>
      </c>
      <c r="N188" s="177"/>
      <c r="O188" s="3"/>
      <c r="P188" s="3" t="s">
        <v>2255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1150.0291325608803</v>
      </c>
      <c r="W188" s="4">
        <v>6845.7069406700002</v>
      </c>
      <c r="X188" s="4">
        <v>226.89979099880401</v>
      </c>
      <c r="Y188" s="92">
        <v>8222.6358642296855</v>
      </c>
    </row>
    <row r="189" spans="1:25" ht="21" x14ac:dyDescent="0.35">
      <c r="A189" s="3"/>
      <c r="B189" s="3" t="s">
        <v>2251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2170.4454555590996</v>
      </c>
      <c r="I189" s="4">
        <v>7884.4244828600004</v>
      </c>
      <c r="J189" s="4">
        <v>0</v>
      </c>
      <c r="K189" s="20">
        <v>10054.8699384191</v>
      </c>
      <c r="L189" s="24"/>
      <c r="M189" s="19">
        <f t="shared" si="2"/>
        <v>-10054.8699384191</v>
      </c>
      <c r="N189" s="177"/>
      <c r="O189" s="3"/>
      <c r="P189" s="3" t="s">
        <v>2251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755.31501853434975</v>
      </c>
      <c r="W189" s="4">
        <v>2743.77972004</v>
      </c>
      <c r="X189" s="4">
        <v>0</v>
      </c>
      <c r="Y189" s="92">
        <v>3499.0947385743498</v>
      </c>
    </row>
    <row r="190" spans="1:25" ht="21" x14ac:dyDescent="0.35">
      <c r="A190" s="3"/>
      <c r="B190" s="3" t="s">
        <v>2256</v>
      </c>
      <c r="C190" s="4">
        <v>0</v>
      </c>
      <c r="D190" s="4">
        <v>0</v>
      </c>
      <c r="E190" s="4">
        <v>0</v>
      </c>
      <c r="F190" s="4">
        <v>0</v>
      </c>
      <c r="G190" s="4">
        <v>17.3266674634</v>
      </c>
      <c r="H190" s="4">
        <v>2074.8269465668304</v>
      </c>
      <c r="I190" s="4">
        <v>12103.61594333106</v>
      </c>
      <c r="J190" s="4">
        <v>863.45940295720004</v>
      </c>
      <c r="K190" s="20">
        <v>15059.228960318491</v>
      </c>
      <c r="L190" s="24"/>
      <c r="M190" s="19">
        <f t="shared" si="2"/>
        <v>-15059.228960318491</v>
      </c>
      <c r="N190" s="177"/>
      <c r="O190" s="3"/>
      <c r="P190" s="3" t="s">
        <v>2256</v>
      </c>
      <c r="Q190" s="4">
        <v>0</v>
      </c>
      <c r="R190" s="4">
        <v>0</v>
      </c>
      <c r="S190" s="4">
        <v>0</v>
      </c>
      <c r="T190" s="4">
        <v>0</v>
      </c>
      <c r="U190" s="4">
        <v>6.0296802772599998</v>
      </c>
      <c r="V190" s="4">
        <v>722.03977740526079</v>
      </c>
      <c r="W190" s="4">
        <v>4212.0583482748107</v>
      </c>
      <c r="X190" s="4">
        <v>300.48387222944996</v>
      </c>
      <c r="Y190" s="92">
        <v>5240.6116781867813</v>
      </c>
    </row>
    <row r="191" spans="1:25" ht="21" x14ac:dyDescent="0.35">
      <c r="A191" s="3"/>
      <c r="B191" s="3" t="s">
        <v>2257</v>
      </c>
      <c r="C191" s="4">
        <v>0</v>
      </c>
      <c r="D191" s="4">
        <v>0</v>
      </c>
      <c r="E191" s="4">
        <v>0</v>
      </c>
      <c r="F191" s="4">
        <v>0</v>
      </c>
      <c r="G191" s="4">
        <v>57.642522285200002</v>
      </c>
      <c r="H191" s="4">
        <v>7565.4706719514998</v>
      </c>
      <c r="I191" s="4">
        <v>10110.347936307491</v>
      </c>
      <c r="J191" s="4">
        <v>1782.5219858730902</v>
      </c>
      <c r="K191" s="20">
        <v>19515.983116417279</v>
      </c>
      <c r="L191" s="24"/>
      <c r="M191" s="19">
        <f t="shared" si="2"/>
        <v>-19515.983116417279</v>
      </c>
      <c r="N191" s="177"/>
      <c r="O191" s="3"/>
      <c r="P191" s="3" t="s">
        <v>2257</v>
      </c>
      <c r="Q191" s="4">
        <v>0</v>
      </c>
      <c r="R191" s="4">
        <v>0</v>
      </c>
      <c r="S191" s="4">
        <v>0</v>
      </c>
      <c r="T191" s="4">
        <v>0</v>
      </c>
      <c r="U191" s="4">
        <v>20.059597755199999</v>
      </c>
      <c r="V191" s="4">
        <v>2632.7837938404805</v>
      </c>
      <c r="W191" s="4">
        <v>3518.40108183763</v>
      </c>
      <c r="X191" s="4">
        <v>620.31765108415698</v>
      </c>
      <c r="Y191" s="92">
        <v>6791.5621245174671</v>
      </c>
    </row>
    <row r="192" spans="1:25" ht="21" x14ac:dyDescent="0.35">
      <c r="A192" s="3"/>
      <c r="B192" s="3" t="s">
        <v>318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2847.5971417274</v>
      </c>
      <c r="I192" s="4">
        <v>8092.2615866079996</v>
      </c>
      <c r="J192" s="4">
        <v>3540.1059768722998</v>
      </c>
      <c r="K192" s="20">
        <v>14479.964705207698</v>
      </c>
      <c r="L192" s="24"/>
      <c r="M192" s="19">
        <f t="shared" si="2"/>
        <v>-14479.964705207698</v>
      </c>
      <c r="N192" s="177"/>
      <c r="O192" s="3"/>
      <c r="P192" s="3" t="s">
        <v>318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990.9638053210399</v>
      </c>
      <c r="W192" s="4">
        <v>2816.1070321440002</v>
      </c>
      <c r="X192" s="4">
        <v>1231.956879953633</v>
      </c>
      <c r="Y192" s="92">
        <v>5039.0277174186731</v>
      </c>
    </row>
    <row r="193" spans="1:25" ht="21" x14ac:dyDescent="0.35">
      <c r="A193" s="3" t="s">
        <v>2258</v>
      </c>
      <c r="B193" s="3"/>
      <c r="C193" s="4">
        <v>0</v>
      </c>
      <c r="D193" s="4">
        <v>0</v>
      </c>
      <c r="E193" s="4">
        <v>0</v>
      </c>
      <c r="F193" s="4">
        <v>0</v>
      </c>
      <c r="G193" s="4">
        <v>126.9745754999</v>
      </c>
      <c r="H193" s="4">
        <v>43009.746096032301</v>
      </c>
      <c r="I193" s="4">
        <v>132380.39859174279</v>
      </c>
      <c r="J193" s="4">
        <v>21555.31144227579</v>
      </c>
      <c r="K193" s="20">
        <v>197072.4307055508</v>
      </c>
      <c r="L193" s="24">
        <v>182760</v>
      </c>
      <c r="M193" s="19">
        <f t="shared" si="2"/>
        <v>-14312.430705550796</v>
      </c>
      <c r="N193" s="177"/>
      <c r="O193" s="3" t="s">
        <v>2258</v>
      </c>
      <c r="P193" s="3"/>
      <c r="Q193" s="4">
        <v>0</v>
      </c>
      <c r="R193" s="4">
        <v>0</v>
      </c>
      <c r="S193" s="4">
        <v>0</v>
      </c>
      <c r="T193" s="4">
        <v>0</v>
      </c>
      <c r="U193" s="4">
        <v>44.187152273910002</v>
      </c>
      <c r="V193" s="4">
        <v>14967.391641417649</v>
      </c>
      <c r="W193" s="4">
        <v>46068.378709927427</v>
      </c>
      <c r="X193" s="4">
        <v>7501.2483819119925</v>
      </c>
      <c r="Y193" s="92">
        <v>68581.205885530988</v>
      </c>
    </row>
    <row r="194" spans="1:25" ht="21" x14ac:dyDescent="0.35">
      <c r="A194" s="3" t="s">
        <v>2259</v>
      </c>
      <c r="B194" s="3" t="s">
        <v>1451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7047.7043416731003</v>
      </c>
      <c r="I194" s="4">
        <v>146.84660109130002</v>
      </c>
      <c r="J194" s="4">
        <v>1355.3749520118399</v>
      </c>
      <c r="K194" s="20">
        <v>8549.9258947762391</v>
      </c>
      <c r="L194" s="24"/>
      <c r="M194" s="19">
        <f t="shared" si="2"/>
        <v>-8549.9258947762391</v>
      </c>
      <c r="N194" s="177"/>
      <c r="O194" s="3" t="s">
        <v>2259</v>
      </c>
      <c r="P194" s="3" t="s">
        <v>1451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2452.6011109011915</v>
      </c>
      <c r="W194" s="4">
        <v>51.102617179700005</v>
      </c>
      <c r="X194" s="4">
        <v>471.67048330019509</v>
      </c>
      <c r="Y194" s="92">
        <v>2975.3742113810863</v>
      </c>
    </row>
    <row r="195" spans="1:25" ht="21" x14ac:dyDescent="0.35">
      <c r="A195" s="3"/>
      <c r="B195" s="3" t="s">
        <v>633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3102.1846765608202</v>
      </c>
      <c r="I195" s="4">
        <v>0</v>
      </c>
      <c r="J195" s="4">
        <v>24.871529160800002</v>
      </c>
      <c r="K195" s="20">
        <v>3127.0562057216202</v>
      </c>
      <c r="L195" s="24"/>
      <c r="M195" s="19">
        <f t="shared" si="2"/>
        <v>-3127.0562057216202</v>
      </c>
      <c r="N195" s="177"/>
      <c r="O195" s="3"/>
      <c r="P195" s="3" t="s">
        <v>633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1079.5602674431609</v>
      </c>
      <c r="W195" s="4">
        <v>0</v>
      </c>
      <c r="X195" s="4">
        <v>8.6552921479599991</v>
      </c>
      <c r="Y195" s="92">
        <v>1088.2155595911208</v>
      </c>
    </row>
    <row r="196" spans="1:25" ht="21" x14ac:dyDescent="0.35">
      <c r="A196" s="3"/>
      <c r="B196" s="3" t="s">
        <v>2260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8903.4888449416103</v>
      </c>
      <c r="I196" s="4">
        <v>0</v>
      </c>
      <c r="J196" s="4">
        <v>6663.3811944244599</v>
      </c>
      <c r="K196" s="20">
        <v>15566.870039366069</v>
      </c>
      <c r="L196" s="24"/>
      <c r="M196" s="19">
        <f t="shared" si="2"/>
        <v>-15566.870039366069</v>
      </c>
      <c r="N196" s="177"/>
      <c r="O196" s="3"/>
      <c r="P196" s="3" t="s">
        <v>2260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3098.4141180372412</v>
      </c>
      <c r="W196" s="4">
        <v>0</v>
      </c>
      <c r="X196" s="4">
        <v>2318.8566556582277</v>
      </c>
      <c r="Y196" s="92">
        <v>5417.270773695469</v>
      </c>
    </row>
    <row r="197" spans="1:25" ht="21" x14ac:dyDescent="0.35">
      <c r="A197" s="3"/>
      <c r="B197" s="3" t="s">
        <v>2261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7137.1615315623303</v>
      </c>
      <c r="I197" s="4">
        <v>0</v>
      </c>
      <c r="J197" s="4">
        <v>99.448004285600007</v>
      </c>
      <c r="K197" s="20">
        <v>7236.6095358479306</v>
      </c>
      <c r="L197" s="24"/>
      <c r="M197" s="19">
        <f t="shared" si="2"/>
        <v>-7236.6095358479306</v>
      </c>
      <c r="N197" s="177"/>
      <c r="O197" s="3"/>
      <c r="P197" s="3" t="s">
        <v>2261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2483.7322129835575</v>
      </c>
      <c r="W197" s="4">
        <v>0</v>
      </c>
      <c r="X197" s="4">
        <v>34.607905491399997</v>
      </c>
      <c r="Y197" s="92">
        <v>2518.3401184749573</v>
      </c>
    </row>
    <row r="198" spans="1:25" ht="21" x14ac:dyDescent="0.35">
      <c r="A198" s="3"/>
      <c r="B198" s="3" t="s">
        <v>2262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9516.4682771604112</v>
      </c>
      <c r="I198" s="4">
        <v>86.452929864349997</v>
      </c>
      <c r="J198" s="4">
        <v>6725.2611818367004</v>
      </c>
      <c r="K198" s="20">
        <v>16328.182388861462</v>
      </c>
      <c r="L198" s="24"/>
      <c r="M198" s="19">
        <f t="shared" si="2"/>
        <v>-16328.182388861462</v>
      </c>
      <c r="N198" s="177"/>
      <c r="O198" s="3"/>
      <c r="P198" s="3" t="s">
        <v>2262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3311.7309604488173</v>
      </c>
      <c r="W198" s="4">
        <v>30.08561959283</v>
      </c>
      <c r="X198" s="4">
        <v>2340.3908912761999</v>
      </c>
      <c r="Y198" s="92">
        <v>5682.2074713178472</v>
      </c>
    </row>
    <row r="199" spans="1:25" ht="21" x14ac:dyDescent="0.35">
      <c r="A199" s="3"/>
      <c r="B199" s="3" t="s">
        <v>2263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2893.3618682652209</v>
      </c>
      <c r="I199" s="4">
        <v>0</v>
      </c>
      <c r="J199" s="4">
        <v>937.67523360789983</v>
      </c>
      <c r="K199" s="20">
        <v>3831.0371018731207</v>
      </c>
      <c r="L199" s="24"/>
      <c r="M199" s="19">
        <f t="shared" si="2"/>
        <v>-3831.0371018731207</v>
      </c>
      <c r="N199" s="177"/>
      <c r="O199" s="3"/>
      <c r="P199" s="3" t="s">
        <v>2263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1006.8899301569801</v>
      </c>
      <c r="W199" s="4">
        <v>0</v>
      </c>
      <c r="X199" s="4">
        <v>326.31098129546001</v>
      </c>
      <c r="Y199" s="92">
        <v>1333.2009114524401</v>
      </c>
    </row>
    <row r="200" spans="1:25" ht="21" x14ac:dyDescent="0.35">
      <c r="A200" s="3"/>
      <c r="B200" s="3" t="s">
        <v>2264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5322.2622374939601</v>
      </c>
      <c r="I200" s="4">
        <v>2021.3261098281</v>
      </c>
      <c r="J200" s="4">
        <v>3509.7684249222898</v>
      </c>
      <c r="K200" s="20">
        <v>10853.356772244349</v>
      </c>
      <c r="L200" s="24"/>
      <c r="M200" s="19">
        <f t="shared" si="2"/>
        <v>-10853.356772244349</v>
      </c>
      <c r="N200" s="177"/>
      <c r="O200" s="3"/>
      <c r="P200" s="3" t="s">
        <v>2264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1852.1472586479099</v>
      </c>
      <c r="W200" s="4">
        <v>703.42148621985996</v>
      </c>
      <c r="X200" s="4">
        <v>1221.3994118756741</v>
      </c>
      <c r="Y200" s="92">
        <v>3776.9681567434441</v>
      </c>
    </row>
    <row r="201" spans="1:25" ht="21" x14ac:dyDescent="0.35">
      <c r="A201" s="3"/>
      <c r="B201" s="3" t="s">
        <v>2115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8537.1438215813141</v>
      </c>
      <c r="I201" s="4">
        <v>0</v>
      </c>
      <c r="J201" s="4">
        <v>892.01618810681998</v>
      </c>
      <c r="K201" s="20">
        <v>9429.1600096881339</v>
      </c>
      <c r="L201" s="24"/>
      <c r="M201" s="19">
        <f t="shared" si="2"/>
        <v>-9429.1600096881339</v>
      </c>
      <c r="N201" s="177"/>
      <c r="O201" s="3"/>
      <c r="P201" s="3" t="s">
        <v>2115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2970.9260499104507</v>
      </c>
      <c r="W201" s="4">
        <v>0</v>
      </c>
      <c r="X201" s="4">
        <v>310.42163346111005</v>
      </c>
      <c r="Y201" s="92">
        <v>3281.3476833715608</v>
      </c>
    </row>
    <row r="202" spans="1:25" ht="21" x14ac:dyDescent="0.35">
      <c r="A202" s="3"/>
      <c r="B202" s="3" t="s">
        <v>2265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9332.7340697508189</v>
      </c>
      <c r="I202" s="4">
        <v>2029.29203736666</v>
      </c>
      <c r="J202" s="4">
        <v>734.62259468935997</v>
      </c>
      <c r="K202" s="20">
        <v>12096.648701806838</v>
      </c>
      <c r="L202" s="24"/>
      <c r="M202" s="19">
        <f t="shared" si="2"/>
        <v>-12096.648701806838</v>
      </c>
      <c r="N202" s="177"/>
      <c r="O202" s="3"/>
      <c r="P202" s="3" t="s">
        <v>2265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3247.7914562736069</v>
      </c>
      <c r="W202" s="4">
        <v>706.19362900361307</v>
      </c>
      <c r="X202" s="4">
        <v>255.64866295168503</v>
      </c>
      <c r="Y202" s="92">
        <v>4209.6337482289046</v>
      </c>
    </row>
    <row r="203" spans="1:25" ht="21" x14ac:dyDescent="0.35">
      <c r="A203" s="3"/>
      <c r="B203" s="3" t="s">
        <v>2259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3314.2373811994003</v>
      </c>
      <c r="I203" s="4">
        <v>0</v>
      </c>
      <c r="J203" s="4">
        <v>1387.1079725198399</v>
      </c>
      <c r="K203" s="20">
        <v>4701.3453537192399</v>
      </c>
      <c r="L203" s="24"/>
      <c r="M203" s="19">
        <f t="shared" si="2"/>
        <v>-4701.3453537192399</v>
      </c>
      <c r="N203" s="177"/>
      <c r="O203" s="3"/>
      <c r="P203" s="3" t="s">
        <v>2259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1153.3546086573801</v>
      </c>
      <c r="W203" s="4">
        <v>0</v>
      </c>
      <c r="X203" s="4">
        <v>482.71357443650999</v>
      </c>
      <c r="Y203" s="92">
        <v>1636.0681830938902</v>
      </c>
    </row>
    <row r="204" spans="1:25" ht="21" x14ac:dyDescent="0.35">
      <c r="A204" s="3" t="s">
        <v>2266</v>
      </c>
      <c r="B204" s="3"/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65106.747050188991</v>
      </c>
      <c r="I204" s="4">
        <v>4283.9176781504102</v>
      </c>
      <c r="J204" s="4">
        <v>22329.527275565611</v>
      </c>
      <c r="K204" s="20">
        <v>91720.192003905002</v>
      </c>
      <c r="L204" s="24">
        <v>126340</v>
      </c>
      <c r="M204" s="19">
        <f t="shared" ref="M204:M222" si="3">SUM(L204-K204)</f>
        <v>34619.807996094998</v>
      </c>
      <c r="N204" s="177"/>
      <c r="O204" s="3" t="s">
        <v>2266</v>
      </c>
      <c r="P204" s="3"/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22657.147973460298</v>
      </c>
      <c r="W204" s="4">
        <v>1490.8033519960031</v>
      </c>
      <c r="X204" s="4">
        <v>7770.6754918944216</v>
      </c>
      <c r="Y204" s="92">
        <v>31918.626817350727</v>
      </c>
    </row>
    <row r="205" spans="1:25" ht="21" x14ac:dyDescent="0.35">
      <c r="A205" s="3" t="s">
        <v>2267</v>
      </c>
      <c r="B205" s="3" t="s">
        <v>2268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2024.7068291234</v>
      </c>
      <c r="I205" s="4">
        <v>60.682053221700002</v>
      </c>
      <c r="J205" s="4">
        <v>9143.4258248273618</v>
      </c>
      <c r="K205" s="20">
        <v>11228.814707172462</v>
      </c>
      <c r="L205" s="24"/>
      <c r="M205" s="19">
        <f t="shared" si="3"/>
        <v>-11228.814707172462</v>
      </c>
      <c r="N205" s="177"/>
      <c r="O205" s="3" t="s">
        <v>2267</v>
      </c>
      <c r="P205" s="3" t="s">
        <v>2268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704.59797653449004</v>
      </c>
      <c r="W205" s="4">
        <v>21.117354521199999</v>
      </c>
      <c r="X205" s="4">
        <v>3181.9121870393778</v>
      </c>
      <c r="Y205" s="92">
        <v>3907.6275180950679</v>
      </c>
    </row>
    <row r="206" spans="1:25" ht="21" x14ac:dyDescent="0.35">
      <c r="A206" s="3"/>
      <c r="B206" s="3" t="s">
        <v>2269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3092.209301871701</v>
      </c>
      <c r="I206" s="4">
        <v>0</v>
      </c>
      <c r="J206" s="4">
        <v>2698.035618778621</v>
      </c>
      <c r="K206" s="20">
        <v>5790.2449206503225</v>
      </c>
      <c r="L206" s="24"/>
      <c r="M206" s="19">
        <f t="shared" si="3"/>
        <v>-5790.2449206503225</v>
      </c>
      <c r="N206" s="177"/>
      <c r="O206" s="3"/>
      <c r="P206" s="3" t="s">
        <v>2269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1076.08883705107</v>
      </c>
      <c r="W206" s="4">
        <v>0</v>
      </c>
      <c r="X206" s="4">
        <v>938.91639533499597</v>
      </c>
      <c r="Y206" s="92">
        <v>2015.0052323860659</v>
      </c>
    </row>
    <row r="207" spans="1:25" ht="21" x14ac:dyDescent="0.35">
      <c r="A207" s="3"/>
      <c r="B207" s="3" t="s">
        <v>72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2627.5774131851604</v>
      </c>
      <c r="I207" s="4">
        <v>0</v>
      </c>
      <c r="J207" s="4">
        <v>2161.0123215384497</v>
      </c>
      <c r="K207" s="20">
        <v>4788.5897347236096</v>
      </c>
      <c r="L207" s="24"/>
      <c r="M207" s="19">
        <f t="shared" si="3"/>
        <v>-4788.5897347236096</v>
      </c>
      <c r="N207" s="177"/>
      <c r="O207" s="3"/>
      <c r="P207" s="3" t="s">
        <v>72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914.39693978847015</v>
      </c>
      <c r="W207" s="4">
        <v>0</v>
      </c>
      <c r="X207" s="4">
        <v>752.03228789524997</v>
      </c>
      <c r="Y207" s="92">
        <v>1666.42922768372</v>
      </c>
    </row>
    <row r="208" spans="1:25" ht="21" x14ac:dyDescent="0.35">
      <c r="A208" s="3"/>
      <c r="B208" s="3" t="s">
        <v>2270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676.28806914969994</v>
      </c>
      <c r="I208" s="4">
        <v>4.8703123427800001</v>
      </c>
      <c r="J208" s="4">
        <v>3883.4851948457394</v>
      </c>
      <c r="K208" s="20">
        <v>4564.6435763382196</v>
      </c>
      <c r="L208" s="24"/>
      <c r="M208" s="19">
        <f t="shared" si="3"/>
        <v>-4564.6435763382196</v>
      </c>
      <c r="N208" s="177"/>
      <c r="O208" s="3"/>
      <c r="P208" s="3" t="s">
        <v>2270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235.34824806411001</v>
      </c>
      <c r="W208" s="4">
        <v>1.6948686952900001</v>
      </c>
      <c r="X208" s="4">
        <v>1351.45284780679</v>
      </c>
      <c r="Y208" s="92">
        <v>1588.49596456619</v>
      </c>
    </row>
    <row r="209" spans="1:25" ht="21" x14ac:dyDescent="0.35">
      <c r="A209" s="3"/>
      <c r="B209" s="3" t="s">
        <v>2271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5009.3226660542705</v>
      </c>
      <c r="I209" s="4">
        <v>373.75590268279996</v>
      </c>
      <c r="J209" s="4">
        <v>1605.17427586191</v>
      </c>
      <c r="K209" s="20">
        <v>6988.252844598981</v>
      </c>
      <c r="L209" s="24"/>
      <c r="M209" s="19">
        <f t="shared" si="3"/>
        <v>-6988.252844598981</v>
      </c>
      <c r="N209" s="177"/>
      <c r="O209" s="3"/>
      <c r="P209" s="3" t="s">
        <v>2271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1743.2442877865733</v>
      </c>
      <c r="W209" s="4">
        <v>130.06705413380001</v>
      </c>
      <c r="X209" s="4">
        <v>558.60064800025998</v>
      </c>
      <c r="Y209" s="92">
        <v>2431.9119899206335</v>
      </c>
    </row>
    <row r="210" spans="1:25" ht="21" x14ac:dyDescent="0.35">
      <c r="A210" s="3"/>
      <c r="B210" s="3" t="s">
        <v>2272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4257.1682357851105</v>
      </c>
      <c r="I210" s="4">
        <v>0</v>
      </c>
      <c r="J210" s="4">
        <v>0</v>
      </c>
      <c r="K210" s="20">
        <v>4257.1682357851105</v>
      </c>
      <c r="L210" s="24"/>
      <c r="M210" s="19">
        <f t="shared" si="3"/>
        <v>-4257.1682357851105</v>
      </c>
      <c r="N210" s="177"/>
      <c r="O210" s="3"/>
      <c r="P210" s="3" t="s">
        <v>2272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1481.4945460533247</v>
      </c>
      <c r="W210" s="4">
        <v>0</v>
      </c>
      <c r="X210" s="4">
        <v>0</v>
      </c>
      <c r="Y210" s="92">
        <v>1481.4945460533247</v>
      </c>
    </row>
    <row r="211" spans="1:25" ht="21" x14ac:dyDescent="0.35">
      <c r="A211" s="3"/>
      <c r="B211" s="3" t="s">
        <v>2273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2075.3197879704103</v>
      </c>
      <c r="I211" s="4">
        <v>237.58216791250001</v>
      </c>
      <c r="J211" s="4">
        <v>1409.6398510065999</v>
      </c>
      <c r="K211" s="20">
        <v>3722.5418068895106</v>
      </c>
      <c r="L211" s="24"/>
      <c r="M211" s="19">
        <f t="shared" si="3"/>
        <v>-3722.5418068895106</v>
      </c>
      <c r="N211" s="177"/>
      <c r="O211" s="3"/>
      <c r="P211" s="3" t="s">
        <v>2273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722.21128621413993</v>
      </c>
      <c r="W211" s="4">
        <v>82.678594433499995</v>
      </c>
      <c r="X211" s="4">
        <v>490.55466815020003</v>
      </c>
      <c r="Y211" s="92">
        <v>1295.4445487978401</v>
      </c>
    </row>
    <row r="212" spans="1:25" ht="21" x14ac:dyDescent="0.35">
      <c r="A212" s="3" t="s">
        <v>2274</v>
      </c>
      <c r="B212" s="3"/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19762.592303139751</v>
      </c>
      <c r="I212" s="4">
        <v>676.89043615977994</v>
      </c>
      <c r="J212" s="4">
        <v>20900.77308685868</v>
      </c>
      <c r="K212" s="20">
        <v>41340.255826158209</v>
      </c>
      <c r="L212" s="24">
        <v>83500</v>
      </c>
      <c r="M212" s="19">
        <f t="shared" si="3"/>
        <v>42159.744173841791</v>
      </c>
      <c r="N212" s="177"/>
      <c r="O212" s="3" t="s">
        <v>2274</v>
      </c>
      <c r="P212" s="3"/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6877.3821214921782</v>
      </c>
      <c r="W212" s="4">
        <v>235.55787178379001</v>
      </c>
      <c r="X212" s="4">
        <v>7273.4690342268732</v>
      </c>
      <c r="Y212" s="92">
        <v>14386.409027502843</v>
      </c>
    </row>
    <row r="213" spans="1:25" ht="21" x14ac:dyDescent="0.35">
      <c r="A213" s="3" t="s">
        <v>2275</v>
      </c>
      <c r="B213" s="3" t="s">
        <v>2276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169.11113466045001</v>
      </c>
      <c r="I213" s="4">
        <v>0</v>
      </c>
      <c r="J213" s="4">
        <v>13811.305605645</v>
      </c>
      <c r="K213" s="20">
        <v>13980.416740305451</v>
      </c>
      <c r="L213" s="24"/>
      <c r="M213" s="19">
        <f t="shared" si="3"/>
        <v>-13980.416740305451</v>
      </c>
      <c r="N213" s="177"/>
      <c r="O213" s="3" t="s">
        <v>2275</v>
      </c>
      <c r="P213" s="3" t="s">
        <v>2276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58.850674861900998</v>
      </c>
      <c r="W213" s="4">
        <v>0</v>
      </c>
      <c r="X213" s="4">
        <v>4806.3343507651007</v>
      </c>
      <c r="Y213" s="92">
        <v>4865.1850256270018</v>
      </c>
    </row>
    <row r="214" spans="1:25" ht="21" x14ac:dyDescent="0.35">
      <c r="A214" s="3"/>
      <c r="B214" s="3" t="s">
        <v>2277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9891.3665217022899</v>
      </c>
      <c r="K214" s="20">
        <v>9891.3665217022899</v>
      </c>
      <c r="L214" s="24"/>
      <c r="M214" s="19">
        <f t="shared" si="3"/>
        <v>-9891.3665217022899</v>
      </c>
      <c r="N214" s="177"/>
      <c r="O214" s="3"/>
      <c r="P214" s="3" t="s">
        <v>2277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3442.1955495531965</v>
      </c>
      <c r="Y214" s="92">
        <v>3442.1955495531965</v>
      </c>
    </row>
    <row r="215" spans="1:25" ht="21" x14ac:dyDescent="0.35">
      <c r="A215" s="3"/>
      <c r="B215" s="3" t="s">
        <v>2278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6.8756069030100004</v>
      </c>
      <c r="I215" s="4">
        <v>0</v>
      </c>
      <c r="J215" s="4">
        <v>12715.927290940921</v>
      </c>
      <c r="K215" s="20">
        <v>12722.802897843931</v>
      </c>
      <c r="L215" s="24"/>
      <c r="M215" s="19">
        <f t="shared" si="3"/>
        <v>-12722.802897843931</v>
      </c>
      <c r="N215" s="177"/>
      <c r="O215" s="3"/>
      <c r="P215" s="3" t="s">
        <v>2278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2.3927112022500001</v>
      </c>
      <c r="W215" s="4">
        <v>0</v>
      </c>
      <c r="X215" s="4">
        <v>4425.1426972437966</v>
      </c>
      <c r="Y215" s="92">
        <v>4427.5354084460469</v>
      </c>
    </row>
    <row r="216" spans="1:25" ht="21" x14ac:dyDescent="0.35">
      <c r="A216" s="3"/>
      <c r="B216" s="3" t="s">
        <v>2279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10293.983777738471</v>
      </c>
      <c r="K216" s="20">
        <v>10293.983777738471</v>
      </c>
      <c r="L216" s="24"/>
      <c r="M216" s="19">
        <f t="shared" si="3"/>
        <v>-10293.983777738471</v>
      </c>
      <c r="N216" s="177"/>
      <c r="O216" s="3"/>
      <c r="P216" s="3" t="s">
        <v>2279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3582.306354653188</v>
      </c>
      <c r="Y216" s="92">
        <v>3582.306354653188</v>
      </c>
    </row>
    <row r="217" spans="1:25" ht="21" x14ac:dyDescent="0.35">
      <c r="A217" s="3"/>
      <c r="B217" s="3" t="s">
        <v>2280</v>
      </c>
      <c r="C217" s="4">
        <v>0</v>
      </c>
      <c r="D217" s="4">
        <v>0</v>
      </c>
      <c r="E217" s="4">
        <v>0</v>
      </c>
      <c r="F217" s="4">
        <v>0</v>
      </c>
      <c r="G217" s="4">
        <v>147.76223287907001</v>
      </c>
      <c r="H217" s="4">
        <v>1684.2027283953903</v>
      </c>
      <c r="I217" s="4">
        <v>6801.2774840513594</v>
      </c>
      <c r="J217" s="4">
        <v>5582.7107435796006</v>
      </c>
      <c r="K217" s="20">
        <v>14215.95318890542</v>
      </c>
      <c r="L217" s="24"/>
      <c r="M217" s="19">
        <f t="shared" si="3"/>
        <v>-14215.95318890542</v>
      </c>
      <c r="N217" s="177"/>
      <c r="O217" s="3"/>
      <c r="P217" s="3" t="s">
        <v>2280</v>
      </c>
      <c r="Q217" s="4">
        <v>0</v>
      </c>
      <c r="R217" s="4">
        <v>0</v>
      </c>
      <c r="S217" s="4">
        <v>0</v>
      </c>
      <c r="T217" s="4">
        <v>0</v>
      </c>
      <c r="U217" s="4">
        <v>51.421257041969994</v>
      </c>
      <c r="V217" s="4">
        <v>586.10254948208103</v>
      </c>
      <c r="W217" s="4">
        <v>2366.8445644543526</v>
      </c>
      <c r="X217" s="4">
        <v>1942.78333876381</v>
      </c>
      <c r="Y217" s="92">
        <v>4947.1517097422138</v>
      </c>
    </row>
    <row r="218" spans="1:25" ht="21" x14ac:dyDescent="0.35">
      <c r="A218" s="3"/>
      <c r="B218" s="3" t="s">
        <v>2281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20.026082983919999</v>
      </c>
      <c r="I218" s="4">
        <v>0</v>
      </c>
      <c r="J218" s="4">
        <v>6874.6698993033197</v>
      </c>
      <c r="K218" s="20">
        <v>6894.6959822872395</v>
      </c>
      <c r="L218" s="24"/>
      <c r="M218" s="19">
        <f t="shared" si="3"/>
        <v>-6894.6959822872395</v>
      </c>
      <c r="N218" s="177"/>
      <c r="O218" s="3"/>
      <c r="P218" s="3" t="s">
        <v>2281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6.9690768784000001</v>
      </c>
      <c r="W218" s="4">
        <v>0</v>
      </c>
      <c r="X218" s="4">
        <v>2392.3851249568052</v>
      </c>
      <c r="Y218" s="92">
        <v>2399.354201835205</v>
      </c>
    </row>
    <row r="219" spans="1:25" ht="21" x14ac:dyDescent="0.35">
      <c r="A219" s="3"/>
      <c r="B219" s="3" t="s">
        <v>2275</v>
      </c>
      <c r="C219" s="4">
        <v>0</v>
      </c>
      <c r="D219" s="4">
        <v>0</v>
      </c>
      <c r="E219" s="4">
        <v>0</v>
      </c>
      <c r="F219" s="4">
        <v>0</v>
      </c>
      <c r="G219" s="4">
        <v>37.539397276599999</v>
      </c>
      <c r="H219" s="4">
        <v>328.54717519494005</v>
      </c>
      <c r="I219" s="4">
        <v>2954.3313039680002</v>
      </c>
      <c r="J219" s="4">
        <v>3428.5988703436997</v>
      </c>
      <c r="K219" s="20">
        <v>6749.0167467832398</v>
      </c>
      <c r="L219" s="24"/>
      <c r="M219" s="19">
        <f t="shared" si="3"/>
        <v>-6749.0167467832398</v>
      </c>
      <c r="N219" s="177"/>
      <c r="O219" s="3"/>
      <c r="P219" s="3" t="s">
        <v>2275</v>
      </c>
      <c r="Q219" s="4">
        <v>0</v>
      </c>
      <c r="R219" s="4">
        <v>0</v>
      </c>
      <c r="S219" s="4">
        <v>0</v>
      </c>
      <c r="T219" s="4">
        <v>0</v>
      </c>
      <c r="U219" s="4">
        <v>13.063710252250001</v>
      </c>
      <c r="V219" s="4">
        <v>114.33441696774</v>
      </c>
      <c r="W219" s="4">
        <v>1028.107293781</v>
      </c>
      <c r="X219" s="4">
        <v>1193.1524068801714</v>
      </c>
      <c r="Y219" s="92">
        <v>2348.6578278811612</v>
      </c>
    </row>
    <row r="220" spans="1:25" ht="21" x14ac:dyDescent="0.35">
      <c r="A220" s="3"/>
      <c r="B220" s="3" t="s">
        <v>2282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243.9366182823</v>
      </c>
      <c r="I220" s="4">
        <v>3.3253463267800001</v>
      </c>
      <c r="J220" s="4">
        <v>5554.3001076251803</v>
      </c>
      <c r="K220" s="20">
        <v>5801.5620722342601</v>
      </c>
      <c r="L220" s="24"/>
      <c r="M220" s="19">
        <f t="shared" si="3"/>
        <v>-5801.5620722342601</v>
      </c>
      <c r="N220" s="177"/>
      <c r="O220" s="3"/>
      <c r="P220" s="3" t="s">
        <v>2282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84.8899431623</v>
      </c>
      <c r="W220" s="4">
        <v>1.15722052172</v>
      </c>
      <c r="X220" s="4">
        <v>1932.8964374531267</v>
      </c>
      <c r="Y220" s="92">
        <v>2018.9436011371467</v>
      </c>
    </row>
    <row r="221" spans="1:25" ht="21" x14ac:dyDescent="0.35">
      <c r="A221" s="3" t="s">
        <v>2283</v>
      </c>
      <c r="B221" s="3"/>
      <c r="C221" s="4">
        <v>0</v>
      </c>
      <c r="D221" s="4">
        <v>0</v>
      </c>
      <c r="E221" s="4">
        <v>0</v>
      </c>
      <c r="F221" s="4">
        <v>0</v>
      </c>
      <c r="G221" s="4">
        <v>185.30163015567001</v>
      </c>
      <c r="H221" s="4">
        <v>2452.6993464200104</v>
      </c>
      <c r="I221" s="4">
        <v>9758.9341343461383</v>
      </c>
      <c r="J221" s="4">
        <v>68152.862816878478</v>
      </c>
      <c r="K221" s="20">
        <v>80549.797927800304</v>
      </c>
      <c r="L221" s="24">
        <v>81060</v>
      </c>
      <c r="M221" s="19">
        <f t="shared" si="3"/>
        <v>510.20207219969598</v>
      </c>
      <c r="N221" s="177"/>
      <c r="O221" s="3" t="s">
        <v>2283</v>
      </c>
      <c r="P221" s="3"/>
      <c r="Q221" s="4">
        <v>0</v>
      </c>
      <c r="R221" s="4">
        <v>0</v>
      </c>
      <c r="S221" s="4">
        <v>0</v>
      </c>
      <c r="T221" s="4">
        <v>0</v>
      </c>
      <c r="U221" s="4">
        <v>64.484967294219999</v>
      </c>
      <c r="V221" s="4">
        <v>853.53937255467201</v>
      </c>
      <c r="W221" s="4">
        <v>3396.1090787570724</v>
      </c>
      <c r="X221" s="4">
        <v>23717.196260269197</v>
      </c>
      <c r="Y221" s="92">
        <v>28031.329678875161</v>
      </c>
    </row>
    <row r="222" spans="1:25" ht="21" x14ac:dyDescent="0.35">
      <c r="A222" s="221" t="s">
        <v>142</v>
      </c>
      <c r="B222" s="222"/>
      <c r="C222" s="92">
        <v>0</v>
      </c>
      <c r="D222" s="92">
        <v>0</v>
      </c>
      <c r="E222" s="92">
        <v>0</v>
      </c>
      <c r="F222" s="92">
        <v>0</v>
      </c>
      <c r="G222" s="92">
        <v>14928.849145057893</v>
      </c>
      <c r="H222" s="92">
        <v>640647.08155467547</v>
      </c>
      <c r="I222" s="92">
        <v>778176.70956337405</v>
      </c>
      <c r="J222" s="92">
        <v>1140795.1802951028</v>
      </c>
      <c r="K222" s="92">
        <v>2574547.8205582108</v>
      </c>
      <c r="L222" s="92">
        <f>SUM(L11:L221)</f>
        <v>2700600</v>
      </c>
      <c r="M222" s="92">
        <f t="shared" si="3"/>
        <v>126052.17944178917</v>
      </c>
      <c r="N222" s="177"/>
      <c r="O222" s="221" t="s">
        <v>142</v>
      </c>
      <c r="P222" s="222"/>
      <c r="Q222" s="92">
        <v>0</v>
      </c>
      <c r="R222" s="92">
        <v>0</v>
      </c>
      <c r="S222" s="92">
        <v>0</v>
      </c>
      <c r="T222" s="92">
        <v>0</v>
      </c>
      <c r="U222" s="92">
        <v>5195.239502477395</v>
      </c>
      <c r="V222" s="92">
        <v>222945.18438102165</v>
      </c>
      <c r="W222" s="92">
        <v>270805.49492805189</v>
      </c>
      <c r="X222" s="92">
        <v>396996.7227427006</v>
      </c>
      <c r="Y222" s="92">
        <v>895942.64155425213</v>
      </c>
    </row>
  </sheetData>
  <mergeCells count="26">
    <mergeCell ref="Y8:Y10"/>
    <mergeCell ref="C9:D9"/>
    <mergeCell ref="E9:F9"/>
    <mergeCell ref="W9:X9"/>
    <mergeCell ref="A1:M1"/>
    <mergeCell ref="A2:M2"/>
    <mergeCell ref="O8:O10"/>
    <mergeCell ref="P8:P10"/>
    <mergeCell ref="U9:V9"/>
    <mergeCell ref="A8:A10"/>
    <mergeCell ref="B8:B10"/>
    <mergeCell ref="C8:J8"/>
    <mergeCell ref="Q8:X8"/>
    <mergeCell ref="O1:Y1"/>
    <mergeCell ref="O2:Y2"/>
    <mergeCell ref="A3:A6"/>
    <mergeCell ref="B3:M3"/>
    <mergeCell ref="B4:M4"/>
    <mergeCell ref="B5:M5"/>
    <mergeCell ref="B6:M6"/>
    <mergeCell ref="A222:B222"/>
    <mergeCell ref="G9:H9"/>
    <mergeCell ref="I9:J9"/>
    <mergeCell ref="Q9:R9"/>
    <mergeCell ref="S9:T9"/>
    <mergeCell ref="O222:P222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2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view="pageBreakPreview" zoomScale="60" workbookViewId="0">
      <selection activeCell="N1" sqref="N1:N1048576"/>
    </sheetView>
  </sheetViews>
  <sheetFormatPr defaultColWidth="10.125" defaultRowHeight="19.5" x14ac:dyDescent="0.25"/>
  <cols>
    <col min="1" max="1" width="16.25" style="56" customWidth="1"/>
    <col min="2" max="2" width="17" style="56" customWidth="1"/>
    <col min="3" max="13" width="10.125" style="56"/>
    <col min="14" max="14" width="7.625" style="168" customWidth="1"/>
    <col min="15" max="15" width="21.375" style="56" customWidth="1"/>
    <col min="16" max="16" width="16.375" style="56" customWidth="1"/>
    <col min="17" max="24" width="10.625" style="56" customWidth="1"/>
    <col min="25" max="25" width="18" style="56" customWidth="1"/>
    <col min="26" max="16384" width="10.125" style="56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5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143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58"/>
      <c r="O2" s="192" t="s">
        <v>5492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customHeight="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customHeight="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6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3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</row>
    <row r="8" spans="1:27" s="111" customFormat="1" ht="15.75" customHeight="1" x14ac:dyDescent="0.25">
      <c r="A8" s="209" t="s">
        <v>89</v>
      </c>
      <c r="B8" s="209" t="s">
        <v>90</v>
      </c>
      <c r="C8" s="212" t="s">
        <v>1</v>
      </c>
      <c r="D8" s="213"/>
      <c r="E8" s="213"/>
      <c r="F8" s="213"/>
      <c r="G8" s="213"/>
      <c r="H8" s="213"/>
      <c r="I8" s="213"/>
      <c r="J8" s="214"/>
      <c r="K8" s="47" t="s">
        <v>3404</v>
      </c>
      <c r="L8" s="48" t="s">
        <v>3399</v>
      </c>
      <c r="M8" s="49" t="s">
        <v>3401</v>
      </c>
      <c r="N8" s="159"/>
      <c r="O8" s="209" t="s">
        <v>89</v>
      </c>
      <c r="P8" s="209" t="s">
        <v>90</v>
      </c>
      <c r="Q8" s="212" t="s">
        <v>2</v>
      </c>
      <c r="R8" s="213"/>
      <c r="S8" s="213"/>
      <c r="T8" s="213"/>
      <c r="U8" s="213"/>
      <c r="V8" s="213"/>
      <c r="W8" s="213"/>
      <c r="X8" s="214"/>
      <c r="Y8" s="219" t="s">
        <v>3</v>
      </c>
    </row>
    <row r="9" spans="1:27" s="111" customFormat="1" ht="42" x14ac:dyDescent="0.25">
      <c r="A9" s="210"/>
      <c r="B9" s="210"/>
      <c r="C9" s="217" t="s">
        <v>4</v>
      </c>
      <c r="D9" s="218"/>
      <c r="E9" s="217" t="s">
        <v>5</v>
      </c>
      <c r="F9" s="218"/>
      <c r="G9" s="217" t="s">
        <v>6</v>
      </c>
      <c r="H9" s="218"/>
      <c r="I9" s="217" t="s">
        <v>7</v>
      </c>
      <c r="J9" s="218"/>
      <c r="K9" s="50" t="s">
        <v>3396</v>
      </c>
      <c r="L9" s="51" t="s">
        <v>3400</v>
      </c>
      <c r="M9" s="52" t="s">
        <v>3402</v>
      </c>
      <c r="N9" s="160"/>
      <c r="O9" s="210"/>
      <c r="P9" s="210"/>
      <c r="Q9" s="217" t="s">
        <v>8</v>
      </c>
      <c r="R9" s="218"/>
      <c r="S9" s="217" t="s">
        <v>9</v>
      </c>
      <c r="T9" s="218"/>
      <c r="U9" s="217" t="s">
        <v>10</v>
      </c>
      <c r="V9" s="218"/>
      <c r="W9" s="217" t="s">
        <v>11</v>
      </c>
      <c r="X9" s="218"/>
      <c r="Y9" s="220"/>
    </row>
    <row r="10" spans="1:27" s="111" customFormat="1" ht="21" x14ac:dyDescent="0.25">
      <c r="A10" s="211"/>
      <c r="B10" s="211"/>
      <c r="C10" s="73" t="s">
        <v>12</v>
      </c>
      <c r="D10" s="73" t="s">
        <v>13</v>
      </c>
      <c r="E10" s="73" t="s">
        <v>12</v>
      </c>
      <c r="F10" s="73" t="s">
        <v>14</v>
      </c>
      <c r="G10" s="73" t="s">
        <v>12</v>
      </c>
      <c r="H10" s="73" t="s">
        <v>13</v>
      </c>
      <c r="I10" s="73" t="s">
        <v>12</v>
      </c>
      <c r="J10" s="73" t="s">
        <v>14</v>
      </c>
      <c r="K10" s="53" t="s">
        <v>3397</v>
      </c>
      <c r="L10" s="54" t="s">
        <v>3398</v>
      </c>
      <c r="M10" s="112" t="s">
        <v>3403</v>
      </c>
      <c r="N10" s="143"/>
      <c r="O10" s="211"/>
      <c r="P10" s="211"/>
      <c r="Q10" s="73" t="s">
        <v>12</v>
      </c>
      <c r="R10" s="73" t="s">
        <v>14</v>
      </c>
      <c r="S10" s="73" t="s">
        <v>12</v>
      </c>
      <c r="T10" s="73" t="s">
        <v>13</v>
      </c>
      <c r="U10" s="73" t="s">
        <v>12</v>
      </c>
      <c r="V10" s="73" t="s">
        <v>14</v>
      </c>
      <c r="W10" s="73" t="s">
        <v>12</v>
      </c>
      <c r="X10" s="77" t="s">
        <v>13</v>
      </c>
      <c r="Y10" s="220"/>
    </row>
    <row r="11" spans="1:27" s="118" customFormat="1" ht="21" x14ac:dyDescent="0.35">
      <c r="A11" s="113" t="s">
        <v>3377</v>
      </c>
      <c r="B11" s="113" t="s">
        <v>144</v>
      </c>
      <c r="C11" s="114">
        <v>0</v>
      </c>
      <c r="D11" s="114">
        <v>0</v>
      </c>
      <c r="E11" s="114">
        <v>0</v>
      </c>
      <c r="F11" s="114">
        <v>0</v>
      </c>
      <c r="G11" s="114">
        <v>0</v>
      </c>
      <c r="H11" s="114">
        <v>51.351745788199999</v>
      </c>
      <c r="I11" s="114">
        <v>459.07224366000003</v>
      </c>
      <c r="J11" s="114">
        <v>380.62910810050005</v>
      </c>
      <c r="K11" s="84">
        <v>891.05309754870007</v>
      </c>
      <c r="L11" s="115">
        <v>1390</v>
      </c>
      <c r="M11" s="116">
        <f>SUM(L11-K11)</f>
        <v>498.94690245129993</v>
      </c>
      <c r="N11" s="93"/>
      <c r="O11" s="113" t="s">
        <v>3377</v>
      </c>
      <c r="P11" s="113" t="s">
        <v>144</v>
      </c>
      <c r="Q11" s="114">
        <v>0</v>
      </c>
      <c r="R11" s="114">
        <v>0</v>
      </c>
      <c r="S11" s="114">
        <v>0</v>
      </c>
      <c r="T11" s="114">
        <v>0</v>
      </c>
      <c r="U11" s="114">
        <v>0</v>
      </c>
      <c r="V11" s="114">
        <v>34.611076661200002</v>
      </c>
      <c r="W11" s="114">
        <v>309.41469222699999</v>
      </c>
      <c r="X11" s="114">
        <v>256.54401885969997</v>
      </c>
      <c r="Y11" s="117">
        <v>600.56978774789991</v>
      </c>
    </row>
    <row r="12" spans="1:27" s="118" customFormat="1" ht="21" x14ac:dyDescent="0.35">
      <c r="A12" s="113"/>
      <c r="B12" s="113" t="s">
        <v>145</v>
      </c>
      <c r="C12" s="114">
        <v>0</v>
      </c>
      <c r="D12" s="114">
        <v>0</v>
      </c>
      <c r="E12" s="114">
        <v>0</v>
      </c>
      <c r="F12" s="114">
        <v>0</v>
      </c>
      <c r="G12" s="114">
        <v>0</v>
      </c>
      <c r="H12" s="114">
        <v>359.17754637390004</v>
      </c>
      <c r="I12" s="114">
        <v>431.8955030651</v>
      </c>
      <c r="J12" s="114">
        <v>483.56585605434998</v>
      </c>
      <c r="K12" s="84">
        <v>1274.63890549335</v>
      </c>
      <c r="L12" s="115">
        <v>1910</v>
      </c>
      <c r="M12" s="116">
        <f t="shared" ref="M12:M48" si="0">SUM(L12-K12)</f>
        <v>635.36109450665003</v>
      </c>
      <c r="N12" s="93"/>
      <c r="O12" s="113"/>
      <c r="P12" s="113" t="s">
        <v>145</v>
      </c>
      <c r="Q12" s="114">
        <v>0</v>
      </c>
      <c r="R12" s="114">
        <v>0</v>
      </c>
      <c r="S12" s="114">
        <v>0</v>
      </c>
      <c r="T12" s="114">
        <v>0</v>
      </c>
      <c r="U12" s="114">
        <v>0</v>
      </c>
      <c r="V12" s="114">
        <v>242.085666256</v>
      </c>
      <c r="W12" s="114">
        <v>291.09756906589996</v>
      </c>
      <c r="X12" s="114">
        <v>325.92338698061008</v>
      </c>
      <c r="Y12" s="117">
        <v>859.10662230251</v>
      </c>
    </row>
    <row r="13" spans="1:27" s="118" customFormat="1" ht="21" x14ac:dyDescent="0.35">
      <c r="A13" s="113"/>
      <c r="B13" s="113" t="s">
        <v>146</v>
      </c>
      <c r="C13" s="114">
        <v>20.583126078599999</v>
      </c>
      <c r="D13" s="114">
        <v>0</v>
      </c>
      <c r="E13" s="114">
        <v>42.942590856000002</v>
      </c>
      <c r="F13" s="114">
        <v>31.530354605900001</v>
      </c>
      <c r="G13" s="114">
        <v>0</v>
      </c>
      <c r="H13" s="114">
        <v>473.82084780192997</v>
      </c>
      <c r="I13" s="114">
        <v>3088.7805068849802</v>
      </c>
      <c r="J13" s="114">
        <v>1169.66662139649</v>
      </c>
      <c r="K13" s="84">
        <v>4827.3240476239007</v>
      </c>
      <c r="L13" s="115">
        <v>4170</v>
      </c>
      <c r="M13" s="116">
        <f t="shared" si="0"/>
        <v>-657.3240476239007</v>
      </c>
      <c r="N13" s="93"/>
      <c r="O13" s="113"/>
      <c r="P13" s="113" t="s">
        <v>146</v>
      </c>
      <c r="Q13" s="114">
        <v>13.4819475815</v>
      </c>
      <c r="R13" s="114">
        <v>0</v>
      </c>
      <c r="S13" s="114">
        <v>28.9433062369</v>
      </c>
      <c r="T13" s="114">
        <v>21.251459004400001</v>
      </c>
      <c r="U13" s="114">
        <v>0</v>
      </c>
      <c r="V13" s="114">
        <v>319.35525141853003</v>
      </c>
      <c r="W13" s="114">
        <v>2081.8380616408203</v>
      </c>
      <c r="X13" s="114">
        <v>788.35530282127968</v>
      </c>
      <c r="Y13" s="117">
        <v>3253.22532870343</v>
      </c>
    </row>
    <row r="14" spans="1:27" s="118" customFormat="1" ht="21" x14ac:dyDescent="0.35">
      <c r="A14" s="113"/>
      <c r="B14" s="113" t="s">
        <v>147</v>
      </c>
      <c r="C14" s="114">
        <v>0</v>
      </c>
      <c r="D14" s="114">
        <v>0</v>
      </c>
      <c r="E14" s="114">
        <v>16.180789328900001</v>
      </c>
      <c r="F14" s="114">
        <v>0</v>
      </c>
      <c r="G14" s="114">
        <v>0</v>
      </c>
      <c r="H14" s="114">
        <v>760.41570471496004</v>
      </c>
      <c r="I14" s="114">
        <v>9620.4451986715012</v>
      </c>
      <c r="J14" s="114">
        <v>409.55022000997997</v>
      </c>
      <c r="K14" s="84">
        <v>10806.591912725342</v>
      </c>
      <c r="L14" s="115">
        <v>10640</v>
      </c>
      <c r="M14" s="116">
        <f t="shared" si="0"/>
        <v>-166.5919127253419</v>
      </c>
      <c r="N14" s="93"/>
      <c r="O14" s="113"/>
      <c r="P14" s="113" t="s">
        <v>147</v>
      </c>
      <c r="Q14" s="114">
        <v>0</v>
      </c>
      <c r="R14" s="114">
        <v>0</v>
      </c>
      <c r="S14" s="114">
        <v>10.9058520077</v>
      </c>
      <c r="T14" s="114">
        <v>0</v>
      </c>
      <c r="U14" s="114">
        <v>0</v>
      </c>
      <c r="V14" s="114">
        <v>512.52018497788902</v>
      </c>
      <c r="W14" s="114">
        <v>6484.1800639067988</v>
      </c>
      <c r="X14" s="114">
        <v>276.0368482867201</v>
      </c>
      <c r="Y14" s="117">
        <v>7283.6429491791077</v>
      </c>
    </row>
    <row r="15" spans="1:27" s="118" customFormat="1" ht="21" x14ac:dyDescent="0.35">
      <c r="A15" s="113"/>
      <c r="B15" s="113" t="s">
        <v>3381</v>
      </c>
      <c r="C15" s="114"/>
      <c r="D15" s="114"/>
      <c r="E15" s="114"/>
      <c r="F15" s="114"/>
      <c r="G15" s="114"/>
      <c r="H15" s="114"/>
      <c r="I15" s="114"/>
      <c r="J15" s="114"/>
      <c r="K15" s="84">
        <v>0</v>
      </c>
      <c r="L15" s="115">
        <v>160</v>
      </c>
      <c r="M15" s="116">
        <f t="shared" si="0"/>
        <v>160</v>
      </c>
      <c r="N15" s="93"/>
      <c r="O15" s="113"/>
      <c r="P15" s="113" t="s">
        <v>3381</v>
      </c>
      <c r="Q15" s="114"/>
      <c r="R15" s="114"/>
      <c r="S15" s="114"/>
      <c r="T15" s="114"/>
      <c r="U15" s="114"/>
      <c r="V15" s="114"/>
      <c r="W15" s="114"/>
      <c r="X15" s="114"/>
      <c r="Y15" s="117"/>
    </row>
    <row r="16" spans="1:27" s="124" customFormat="1" ht="21" x14ac:dyDescent="0.35">
      <c r="A16" s="119" t="s">
        <v>148</v>
      </c>
      <c r="B16" s="119"/>
      <c r="C16" s="120">
        <v>20.583126078599999</v>
      </c>
      <c r="D16" s="120">
        <v>0</v>
      </c>
      <c r="E16" s="120">
        <v>59.1233801849</v>
      </c>
      <c r="F16" s="120">
        <v>31.530354605900001</v>
      </c>
      <c r="G16" s="120">
        <v>0</v>
      </c>
      <c r="H16" s="120">
        <v>1644.7658446789901</v>
      </c>
      <c r="I16" s="120">
        <v>13600.193452281581</v>
      </c>
      <c r="J16" s="120">
        <v>2443.4118055613199</v>
      </c>
      <c r="K16" s="121">
        <v>17799.607963391292</v>
      </c>
      <c r="L16" s="122">
        <f>SUM(L11:L15)</f>
        <v>18270</v>
      </c>
      <c r="M16" s="116">
        <f t="shared" si="0"/>
        <v>470.39203660870771</v>
      </c>
      <c r="N16" s="93"/>
      <c r="O16" s="119" t="s">
        <v>148</v>
      </c>
      <c r="P16" s="119"/>
      <c r="Q16" s="120">
        <v>13.4819475815</v>
      </c>
      <c r="R16" s="120">
        <v>0</v>
      </c>
      <c r="S16" s="120">
        <v>39.849158244599998</v>
      </c>
      <c r="T16" s="120">
        <v>21.251459004400001</v>
      </c>
      <c r="U16" s="120">
        <v>0</v>
      </c>
      <c r="V16" s="120">
        <v>1108.572179313619</v>
      </c>
      <c r="W16" s="120">
        <v>9166.530386840519</v>
      </c>
      <c r="X16" s="120">
        <v>1646.85955694831</v>
      </c>
      <c r="Y16" s="123">
        <v>11996.544687932947</v>
      </c>
    </row>
    <row r="17" spans="1:25" s="118" customFormat="1" ht="21" x14ac:dyDescent="0.35">
      <c r="A17" s="113" t="s">
        <v>3379</v>
      </c>
      <c r="B17" s="113"/>
      <c r="C17" s="114"/>
      <c r="D17" s="114"/>
      <c r="E17" s="114"/>
      <c r="F17" s="114"/>
      <c r="G17" s="114"/>
      <c r="H17" s="114"/>
      <c r="I17" s="114"/>
      <c r="J17" s="114"/>
      <c r="K17" s="84">
        <v>0</v>
      </c>
      <c r="L17" s="115">
        <v>330</v>
      </c>
      <c r="M17" s="116">
        <f t="shared" si="0"/>
        <v>330</v>
      </c>
      <c r="N17" s="93"/>
      <c r="O17" s="113" t="s">
        <v>3379</v>
      </c>
      <c r="P17" s="113"/>
      <c r="Q17" s="114"/>
      <c r="R17" s="114"/>
      <c r="S17" s="114"/>
      <c r="T17" s="114"/>
      <c r="U17" s="114"/>
      <c r="V17" s="114"/>
      <c r="W17" s="114"/>
      <c r="X17" s="114"/>
      <c r="Y17" s="117"/>
    </row>
    <row r="18" spans="1:25" s="118" customFormat="1" ht="21" x14ac:dyDescent="0.35">
      <c r="A18" s="113" t="s">
        <v>149</v>
      </c>
      <c r="B18" s="113" t="s">
        <v>149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  <c r="H18" s="114">
        <v>36.940127747299996</v>
      </c>
      <c r="I18" s="114">
        <v>0</v>
      </c>
      <c r="J18" s="114">
        <v>0</v>
      </c>
      <c r="K18" s="84">
        <v>36.940127747299996</v>
      </c>
      <c r="L18" s="115"/>
      <c r="M18" s="116">
        <f t="shared" si="0"/>
        <v>-36.940127747299996</v>
      </c>
      <c r="N18" s="93"/>
      <c r="O18" s="113" t="s">
        <v>149</v>
      </c>
      <c r="P18" s="113" t="s">
        <v>149</v>
      </c>
      <c r="Q18" s="114">
        <v>0</v>
      </c>
      <c r="R18" s="114">
        <v>0</v>
      </c>
      <c r="S18" s="114">
        <v>0</v>
      </c>
      <c r="T18" s="114">
        <v>0</v>
      </c>
      <c r="U18" s="114">
        <v>0</v>
      </c>
      <c r="V18" s="114">
        <v>24.897646101679999</v>
      </c>
      <c r="W18" s="114">
        <v>0</v>
      </c>
      <c r="X18" s="114">
        <v>0</v>
      </c>
      <c r="Y18" s="117">
        <v>24.897646101679999</v>
      </c>
    </row>
    <row r="19" spans="1:25" s="118" customFormat="1" ht="21" x14ac:dyDescent="0.35">
      <c r="A19" s="113" t="s">
        <v>150</v>
      </c>
      <c r="B19" s="113"/>
      <c r="C19" s="114">
        <v>0</v>
      </c>
      <c r="D19" s="114">
        <v>0</v>
      </c>
      <c r="E19" s="114">
        <v>0</v>
      </c>
      <c r="F19" s="114">
        <v>0</v>
      </c>
      <c r="G19" s="114">
        <v>0</v>
      </c>
      <c r="H19" s="114">
        <v>36.940127747299996</v>
      </c>
      <c r="I19" s="114">
        <v>0</v>
      </c>
      <c r="J19" s="114">
        <v>0</v>
      </c>
      <c r="K19" s="84">
        <v>36.940127747299996</v>
      </c>
      <c r="L19" s="115">
        <v>890</v>
      </c>
      <c r="M19" s="116">
        <f t="shared" si="0"/>
        <v>853.05987225269996</v>
      </c>
      <c r="N19" s="93"/>
      <c r="O19" s="113" t="s">
        <v>150</v>
      </c>
      <c r="P19" s="113"/>
      <c r="Q19" s="114">
        <v>0</v>
      </c>
      <c r="R19" s="114">
        <v>0</v>
      </c>
      <c r="S19" s="114">
        <v>0</v>
      </c>
      <c r="T19" s="114">
        <v>0</v>
      </c>
      <c r="U19" s="114">
        <v>0</v>
      </c>
      <c r="V19" s="114">
        <v>24.897646101679999</v>
      </c>
      <c r="W19" s="114">
        <v>0</v>
      </c>
      <c r="X19" s="114">
        <v>0</v>
      </c>
      <c r="Y19" s="117">
        <v>24.897646101679999</v>
      </c>
    </row>
    <row r="20" spans="1:25" s="118" customFormat="1" ht="21" x14ac:dyDescent="0.35">
      <c r="A20" s="113" t="s">
        <v>3380</v>
      </c>
      <c r="B20" s="113"/>
      <c r="C20" s="114"/>
      <c r="D20" s="114"/>
      <c r="E20" s="114"/>
      <c r="F20" s="114"/>
      <c r="G20" s="114"/>
      <c r="H20" s="114"/>
      <c r="I20" s="114"/>
      <c r="J20" s="114"/>
      <c r="K20" s="84">
        <v>0</v>
      </c>
      <c r="L20" s="115">
        <v>10</v>
      </c>
      <c r="M20" s="116">
        <f t="shared" si="0"/>
        <v>10</v>
      </c>
      <c r="N20" s="93"/>
      <c r="O20" s="113" t="s">
        <v>3380</v>
      </c>
      <c r="P20" s="113"/>
      <c r="Q20" s="114"/>
      <c r="R20" s="114"/>
      <c r="S20" s="114"/>
      <c r="T20" s="114"/>
      <c r="U20" s="114"/>
      <c r="V20" s="114"/>
      <c r="W20" s="114"/>
      <c r="X20" s="114"/>
      <c r="Y20" s="117"/>
    </row>
    <row r="21" spans="1:25" s="118" customFormat="1" ht="21" x14ac:dyDescent="0.35">
      <c r="A21" s="113" t="s">
        <v>3378</v>
      </c>
      <c r="B21" s="113"/>
      <c r="C21" s="114"/>
      <c r="D21" s="114"/>
      <c r="E21" s="114"/>
      <c r="F21" s="114"/>
      <c r="G21" s="114"/>
      <c r="H21" s="114"/>
      <c r="I21" s="114"/>
      <c r="J21" s="114"/>
      <c r="K21" s="84">
        <v>0</v>
      </c>
      <c r="L21" s="115">
        <v>60</v>
      </c>
      <c r="M21" s="116">
        <f t="shared" si="0"/>
        <v>60</v>
      </c>
      <c r="N21" s="93"/>
      <c r="O21" s="113" t="s">
        <v>3378</v>
      </c>
      <c r="P21" s="113"/>
      <c r="Q21" s="114"/>
      <c r="R21" s="114"/>
      <c r="S21" s="114"/>
      <c r="T21" s="114"/>
      <c r="U21" s="114"/>
      <c r="V21" s="114"/>
      <c r="W21" s="114"/>
      <c r="X21" s="114"/>
      <c r="Y21" s="117"/>
    </row>
    <row r="22" spans="1:25" s="118" customFormat="1" ht="21" x14ac:dyDescent="0.35">
      <c r="A22" s="113" t="s">
        <v>151</v>
      </c>
      <c r="B22" s="113" t="s">
        <v>152</v>
      </c>
      <c r="C22" s="114">
        <v>0</v>
      </c>
      <c r="D22" s="114">
        <v>0</v>
      </c>
      <c r="E22" s="114">
        <v>0</v>
      </c>
      <c r="F22" s="114">
        <v>98.917662499900004</v>
      </c>
      <c r="G22" s="114">
        <v>0</v>
      </c>
      <c r="H22" s="114">
        <v>162.78275053531999</v>
      </c>
      <c r="I22" s="114">
        <v>0</v>
      </c>
      <c r="J22" s="114">
        <v>416.74109101957993</v>
      </c>
      <c r="K22" s="84">
        <v>678.44150405479991</v>
      </c>
      <c r="L22" s="115">
        <v>710</v>
      </c>
      <c r="M22" s="116">
        <f t="shared" si="0"/>
        <v>31.558495945200093</v>
      </c>
      <c r="N22" s="93"/>
      <c r="O22" s="113" t="s">
        <v>151</v>
      </c>
      <c r="P22" s="113" t="s">
        <v>152</v>
      </c>
      <c r="Q22" s="114">
        <v>0</v>
      </c>
      <c r="R22" s="114">
        <v>0</v>
      </c>
      <c r="S22" s="114">
        <v>0</v>
      </c>
      <c r="T22" s="114">
        <v>66.670504524899997</v>
      </c>
      <c r="U22" s="114">
        <v>0</v>
      </c>
      <c r="V22" s="114">
        <v>109.71557386072</v>
      </c>
      <c r="W22" s="114">
        <v>0</v>
      </c>
      <c r="X22" s="114">
        <v>280.88349534711995</v>
      </c>
      <c r="Y22" s="117">
        <v>457.26957373273996</v>
      </c>
    </row>
    <row r="23" spans="1:25" s="118" customFormat="1" ht="21" x14ac:dyDescent="0.35">
      <c r="A23" s="113" t="s">
        <v>153</v>
      </c>
      <c r="B23" s="113"/>
      <c r="C23" s="114">
        <v>0</v>
      </c>
      <c r="D23" s="114">
        <v>0</v>
      </c>
      <c r="E23" s="114">
        <v>0</v>
      </c>
      <c r="F23" s="114">
        <v>98.917662499900004</v>
      </c>
      <c r="G23" s="114">
        <v>0</v>
      </c>
      <c r="H23" s="114">
        <v>162.78275053531999</v>
      </c>
      <c r="I23" s="114">
        <v>0</v>
      </c>
      <c r="J23" s="114">
        <v>416.74109101957993</v>
      </c>
      <c r="K23" s="84">
        <v>678.44150405479991</v>
      </c>
      <c r="L23" s="115">
        <v>710</v>
      </c>
      <c r="M23" s="116">
        <f t="shared" si="0"/>
        <v>31.558495945200093</v>
      </c>
      <c r="N23" s="93"/>
      <c r="O23" s="113" t="s">
        <v>153</v>
      </c>
      <c r="P23" s="113"/>
      <c r="Q23" s="114">
        <v>0</v>
      </c>
      <c r="R23" s="114">
        <v>0</v>
      </c>
      <c r="S23" s="114">
        <v>0</v>
      </c>
      <c r="T23" s="114">
        <v>66.670504524899997</v>
      </c>
      <c r="U23" s="114">
        <v>0</v>
      </c>
      <c r="V23" s="114">
        <v>109.71557386072</v>
      </c>
      <c r="W23" s="114">
        <v>0</v>
      </c>
      <c r="X23" s="114">
        <v>280.88349534711995</v>
      </c>
      <c r="Y23" s="117">
        <v>457.26957373273996</v>
      </c>
    </row>
    <row r="24" spans="1:25" s="118" customFormat="1" ht="21" x14ac:dyDescent="0.35">
      <c r="A24" s="113" t="s">
        <v>154</v>
      </c>
      <c r="B24" s="113" t="s">
        <v>154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37.5</v>
      </c>
      <c r="J24" s="114">
        <v>134.95600081078001</v>
      </c>
      <c r="K24" s="84">
        <v>172.45600081078001</v>
      </c>
      <c r="L24" s="115">
        <v>310</v>
      </c>
      <c r="M24" s="116">
        <f t="shared" si="0"/>
        <v>137.54399918921999</v>
      </c>
      <c r="N24" s="93"/>
      <c r="O24" s="113" t="s">
        <v>154</v>
      </c>
      <c r="P24" s="113" t="s">
        <v>154</v>
      </c>
      <c r="Q24" s="114">
        <v>0</v>
      </c>
      <c r="R24" s="114">
        <v>0</v>
      </c>
      <c r="S24" s="114">
        <v>0</v>
      </c>
      <c r="T24" s="114">
        <v>0</v>
      </c>
      <c r="U24" s="114">
        <v>0</v>
      </c>
      <c r="V24" s="114">
        <v>0</v>
      </c>
      <c r="W24" s="114">
        <v>25.275000000000002</v>
      </c>
      <c r="X24" s="114">
        <v>90.960344546469997</v>
      </c>
      <c r="Y24" s="117">
        <v>116.23534454647</v>
      </c>
    </row>
    <row r="25" spans="1:25" s="118" customFormat="1" ht="21" x14ac:dyDescent="0.35">
      <c r="A25" s="113"/>
      <c r="B25" s="113" t="s">
        <v>155</v>
      </c>
      <c r="C25" s="114">
        <v>28.153302072999999</v>
      </c>
      <c r="D25" s="114">
        <v>0</v>
      </c>
      <c r="E25" s="114">
        <v>199.09558171179998</v>
      </c>
      <c r="F25" s="114">
        <v>0</v>
      </c>
      <c r="G25" s="114">
        <v>0</v>
      </c>
      <c r="H25" s="114">
        <v>741.63050061760009</v>
      </c>
      <c r="I25" s="114">
        <v>329.39938492289002</v>
      </c>
      <c r="J25" s="114">
        <v>828.37448728264997</v>
      </c>
      <c r="K25" s="84">
        <v>2126.65325660794</v>
      </c>
      <c r="L25" s="115">
        <v>2840</v>
      </c>
      <c r="M25" s="116">
        <f t="shared" si="0"/>
        <v>713.34674339206003</v>
      </c>
      <c r="N25" s="93"/>
      <c r="O25" s="113"/>
      <c r="P25" s="113" t="s">
        <v>155</v>
      </c>
      <c r="Q25" s="114">
        <v>18.440412857799998</v>
      </c>
      <c r="R25" s="114">
        <v>0</v>
      </c>
      <c r="S25" s="114">
        <v>134.19042207379999</v>
      </c>
      <c r="T25" s="114">
        <v>0</v>
      </c>
      <c r="U25" s="114">
        <v>0</v>
      </c>
      <c r="V25" s="114">
        <v>499.8589574162599</v>
      </c>
      <c r="W25" s="114">
        <v>222.01518543768</v>
      </c>
      <c r="X25" s="114">
        <v>558.32440442840993</v>
      </c>
      <c r="Y25" s="117">
        <v>1432.8293822139499</v>
      </c>
    </row>
    <row r="26" spans="1:25" s="118" customFormat="1" ht="21" x14ac:dyDescent="0.35">
      <c r="A26" s="113" t="s">
        <v>156</v>
      </c>
      <c r="B26" s="113"/>
      <c r="C26" s="114">
        <v>28.153302072999999</v>
      </c>
      <c r="D26" s="114">
        <v>0</v>
      </c>
      <c r="E26" s="114">
        <v>199.09558171179998</v>
      </c>
      <c r="F26" s="114">
        <v>0</v>
      </c>
      <c r="G26" s="114">
        <v>0</v>
      </c>
      <c r="H26" s="114">
        <v>741.63050061760009</v>
      </c>
      <c r="I26" s="114">
        <v>366.89938492289002</v>
      </c>
      <c r="J26" s="114">
        <v>963.33048809342995</v>
      </c>
      <c r="K26" s="84">
        <v>2299.1092574187201</v>
      </c>
      <c r="L26" s="115">
        <f>SUM(L24:L25)</f>
        <v>3150</v>
      </c>
      <c r="M26" s="116">
        <f t="shared" si="0"/>
        <v>850.89074258127994</v>
      </c>
      <c r="N26" s="93"/>
      <c r="O26" s="113" t="s">
        <v>156</v>
      </c>
      <c r="P26" s="113"/>
      <c r="Q26" s="114">
        <v>18.440412857799998</v>
      </c>
      <c r="R26" s="114">
        <v>0</v>
      </c>
      <c r="S26" s="114">
        <v>134.19042207379999</v>
      </c>
      <c r="T26" s="114">
        <v>0</v>
      </c>
      <c r="U26" s="114">
        <v>0</v>
      </c>
      <c r="V26" s="114">
        <v>499.8589574162599</v>
      </c>
      <c r="W26" s="114">
        <v>247.29018543768001</v>
      </c>
      <c r="X26" s="114">
        <v>649.2847489748799</v>
      </c>
      <c r="Y26" s="117">
        <v>1549.0647267604199</v>
      </c>
    </row>
    <row r="27" spans="1:25" s="118" customFormat="1" ht="21" x14ac:dyDescent="0.35">
      <c r="A27" s="113" t="s">
        <v>157</v>
      </c>
      <c r="B27" s="113" t="s">
        <v>158</v>
      </c>
      <c r="C27" s="114">
        <v>16.126781724800001</v>
      </c>
      <c r="D27" s="114">
        <v>0</v>
      </c>
      <c r="E27" s="114">
        <v>124.850119674</v>
      </c>
      <c r="F27" s="114">
        <v>90.962679680799994</v>
      </c>
      <c r="G27" s="114">
        <v>0</v>
      </c>
      <c r="H27" s="114">
        <v>650.22837670720014</v>
      </c>
      <c r="I27" s="114">
        <v>6400.4205543264197</v>
      </c>
      <c r="J27" s="114">
        <v>1080.37005081233</v>
      </c>
      <c r="K27" s="84">
        <v>8362.9585629255489</v>
      </c>
      <c r="L27" s="115"/>
      <c r="M27" s="116">
        <f t="shared" si="0"/>
        <v>-8362.9585629255489</v>
      </c>
      <c r="N27" s="93"/>
      <c r="O27" s="113" t="s">
        <v>157</v>
      </c>
      <c r="P27" s="113" t="s">
        <v>158</v>
      </c>
      <c r="Q27" s="114">
        <v>10.5630420297</v>
      </c>
      <c r="R27" s="114">
        <v>0</v>
      </c>
      <c r="S27" s="114">
        <v>84.148980660299998</v>
      </c>
      <c r="T27" s="114">
        <v>61.308846104899999</v>
      </c>
      <c r="U27" s="114">
        <v>0</v>
      </c>
      <c r="V27" s="114">
        <v>438.25392590055998</v>
      </c>
      <c r="W27" s="114">
        <v>4313.8834536164304</v>
      </c>
      <c r="X27" s="114">
        <v>728.16941424701872</v>
      </c>
      <c r="Y27" s="117">
        <v>5636.3276625589087</v>
      </c>
    </row>
    <row r="28" spans="1:25" s="118" customFormat="1" ht="21" x14ac:dyDescent="0.35">
      <c r="A28" s="113"/>
      <c r="B28" s="113" t="s">
        <v>159</v>
      </c>
      <c r="C28" s="114">
        <v>59.323676133099994</v>
      </c>
      <c r="D28" s="114">
        <v>0</v>
      </c>
      <c r="E28" s="114">
        <v>120.794925394</v>
      </c>
      <c r="F28" s="114">
        <v>130.98101953829999</v>
      </c>
      <c r="G28" s="114">
        <v>0</v>
      </c>
      <c r="H28" s="114">
        <v>68.533947972440004</v>
      </c>
      <c r="I28" s="114">
        <v>149.35226845580002</v>
      </c>
      <c r="J28" s="114">
        <v>629.43464042114999</v>
      </c>
      <c r="K28" s="84">
        <v>1158.4204779147899</v>
      </c>
      <c r="L28" s="115"/>
      <c r="M28" s="116">
        <f t="shared" si="0"/>
        <v>-1158.4204779147899</v>
      </c>
      <c r="N28" s="93"/>
      <c r="O28" s="113"/>
      <c r="P28" s="113" t="s">
        <v>159</v>
      </c>
      <c r="Q28" s="114">
        <v>38.857007867199997</v>
      </c>
      <c r="R28" s="114">
        <v>0</v>
      </c>
      <c r="S28" s="114">
        <v>81.415779715599996</v>
      </c>
      <c r="T28" s="114">
        <v>88.281207168799995</v>
      </c>
      <c r="U28" s="114">
        <v>0</v>
      </c>
      <c r="V28" s="114">
        <v>46.191880933469996</v>
      </c>
      <c r="W28" s="114">
        <v>100.6634289392</v>
      </c>
      <c r="X28" s="114">
        <v>424.23894764388501</v>
      </c>
      <c r="Y28" s="117">
        <v>779.64825226815503</v>
      </c>
    </row>
    <row r="29" spans="1:25" s="118" customFormat="1" ht="21" x14ac:dyDescent="0.35">
      <c r="A29" s="113"/>
      <c r="B29" s="113" t="s">
        <v>160</v>
      </c>
      <c r="C29" s="114">
        <v>0</v>
      </c>
      <c r="D29" s="114">
        <v>0</v>
      </c>
      <c r="E29" s="114">
        <v>0</v>
      </c>
      <c r="F29" s="114">
        <v>0</v>
      </c>
      <c r="G29" s="114">
        <v>0</v>
      </c>
      <c r="H29" s="114">
        <v>166.56273914419998</v>
      </c>
      <c r="I29" s="114">
        <v>100</v>
      </c>
      <c r="J29" s="114">
        <v>296.11782646989997</v>
      </c>
      <c r="K29" s="84">
        <v>562.68056561410003</v>
      </c>
      <c r="L29" s="115"/>
      <c r="M29" s="116">
        <f t="shared" si="0"/>
        <v>-562.68056561410003</v>
      </c>
      <c r="N29" s="93"/>
      <c r="O29" s="113"/>
      <c r="P29" s="113" t="s">
        <v>160</v>
      </c>
      <c r="Q29" s="114">
        <v>0</v>
      </c>
      <c r="R29" s="114">
        <v>0</v>
      </c>
      <c r="S29" s="114">
        <v>0</v>
      </c>
      <c r="T29" s="114">
        <v>0</v>
      </c>
      <c r="U29" s="114">
        <v>0</v>
      </c>
      <c r="V29" s="114">
        <v>112.26328618319999</v>
      </c>
      <c r="W29" s="114">
        <v>67.400000000000006</v>
      </c>
      <c r="X29" s="114">
        <v>199.58341504075003</v>
      </c>
      <c r="Y29" s="117">
        <v>379.24670122395003</v>
      </c>
    </row>
    <row r="30" spans="1:25" s="118" customFormat="1" ht="21" x14ac:dyDescent="0.35">
      <c r="A30" s="113"/>
      <c r="B30" s="113" t="s">
        <v>161</v>
      </c>
      <c r="C30" s="114">
        <v>0</v>
      </c>
      <c r="D30" s="114">
        <v>0</v>
      </c>
      <c r="E30" s="114">
        <v>137.57535181099999</v>
      </c>
      <c r="F30" s="114">
        <v>0</v>
      </c>
      <c r="G30" s="114">
        <v>0</v>
      </c>
      <c r="H30" s="114">
        <v>350.15247250156995</v>
      </c>
      <c r="I30" s="114">
        <v>1011.1943503933101</v>
      </c>
      <c r="J30" s="114">
        <v>929.77892253123002</v>
      </c>
      <c r="K30" s="84">
        <v>2428.7010972371099</v>
      </c>
      <c r="L30" s="115"/>
      <c r="M30" s="116">
        <f t="shared" si="0"/>
        <v>-2428.7010972371099</v>
      </c>
      <c r="N30" s="93"/>
      <c r="O30" s="113"/>
      <c r="P30" s="113" t="s">
        <v>161</v>
      </c>
      <c r="Q30" s="114">
        <v>0</v>
      </c>
      <c r="R30" s="114">
        <v>0</v>
      </c>
      <c r="S30" s="114">
        <v>92.725787120600003</v>
      </c>
      <c r="T30" s="114">
        <v>0</v>
      </c>
      <c r="U30" s="114">
        <v>0</v>
      </c>
      <c r="V30" s="114">
        <v>236.00276646615998</v>
      </c>
      <c r="W30" s="114">
        <v>681.54499216536999</v>
      </c>
      <c r="X30" s="114">
        <v>626.67099378597004</v>
      </c>
      <c r="Y30" s="117">
        <v>1636.9445395380999</v>
      </c>
    </row>
    <row r="31" spans="1:25" s="118" customFormat="1" ht="21" x14ac:dyDescent="0.35">
      <c r="A31" s="113"/>
      <c r="B31" s="113" t="s">
        <v>162</v>
      </c>
      <c r="C31" s="114">
        <v>27.7039278988</v>
      </c>
      <c r="D31" s="114">
        <v>0</v>
      </c>
      <c r="E31" s="114">
        <v>0</v>
      </c>
      <c r="F31" s="114">
        <v>132.73786125090001</v>
      </c>
      <c r="G31" s="114">
        <v>0</v>
      </c>
      <c r="H31" s="114">
        <v>1224.9886848803901</v>
      </c>
      <c r="I31" s="114">
        <v>1226.1222043074001</v>
      </c>
      <c r="J31" s="114">
        <v>1015.87466082439</v>
      </c>
      <c r="K31" s="84">
        <v>3627.4273391618804</v>
      </c>
      <c r="L31" s="115"/>
      <c r="M31" s="116">
        <f t="shared" si="0"/>
        <v>-3627.4273391618804</v>
      </c>
      <c r="N31" s="93"/>
      <c r="O31" s="113"/>
      <c r="P31" s="113" t="s">
        <v>162</v>
      </c>
      <c r="Q31" s="114">
        <v>18.146072773699998</v>
      </c>
      <c r="R31" s="114">
        <v>0</v>
      </c>
      <c r="S31" s="114">
        <v>0</v>
      </c>
      <c r="T31" s="114">
        <v>89.465318483099992</v>
      </c>
      <c r="U31" s="114">
        <v>0</v>
      </c>
      <c r="V31" s="114">
        <v>825.64237360930679</v>
      </c>
      <c r="W31" s="114">
        <v>826.40636570250001</v>
      </c>
      <c r="X31" s="114">
        <v>684.69952139575003</v>
      </c>
      <c r="Y31" s="117">
        <v>2444.359651964357</v>
      </c>
    </row>
    <row r="32" spans="1:25" s="118" customFormat="1" ht="21" x14ac:dyDescent="0.35">
      <c r="A32" s="113" t="s">
        <v>163</v>
      </c>
      <c r="B32" s="113"/>
      <c r="C32" s="114">
        <v>103.15438575669999</v>
      </c>
      <c r="D32" s="114">
        <v>0</v>
      </c>
      <c r="E32" s="114">
        <v>383.22039687899996</v>
      </c>
      <c r="F32" s="114">
        <v>354.68156047000002</v>
      </c>
      <c r="G32" s="114">
        <v>0</v>
      </c>
      <c r="H32" s="114">
        <v>2460.4662212058001</v>
      </c>
      <c r="I32" s="114">
        <v>8887.0893774829292</v>
      </c>
      <c r="J32" s="114">
        <v>3951.5761010589999</v>
      </c>
      <c r="K32" s="84">
        <v>16140.18804285343</v>
      </c>
      <c r="L32" s="115">
        <v>11070</v>
      </c>
      <c r="M32" s="116">
        <f t="shared" si="0"/>
        <v>-5070.1880428534296</v>
      </c>
      <c r="N32" s="93"/>
      <c r="O32" s="113" t="s">
        <v>163</v>
      </c>
      <c r="P32" s="113"/>
      <c r="Q32" s="114">
        <v>67.566122670599995</v>
      </c>
      <c r="R32" s="114">
        <v>0</v>
      </c>
      <c r="S32" s="114">
        <v>258.29054749649998</v>
      </c>
      <c r="T32" s="114">
        <v>239.05537175679999</v>
      </c>
      <c r="U32" s="114">
        <v>0</v>
      </c>
      <c r="V32" s="114">
        <v>1658.3542330926966</v>
      </c>
      <c r="W32" s="114">
        <v>5989.8982404235003</v>
      </c>
      <c r="X32" s="114">
        <v>2663.3622921133738</v>
      </c>
      <c r="Y32" s="117">
        <v>10876.526807553473</v>
      </c>
    </row>
    <row r="33" spans="1:25" s="118" customFormat="1" ht="21" x14ac:dyDescent="0.35">
      <c r="A33" s="113" t="s">
        <v>164</v>
      </c>
      <c r="B33" s="113" t="s">
        <v>164</v>
      </c>
      <c r="C33" s="114">
        <v>0</v>
      </c>
      <c r="D33" s="114">
        <v>0</v>
      </c>
      <c r="E33" s="114">
        <v>74.127908355700001</v>
      </c>
      <c r="F33" s="114">
        <v>41.803085788399997</v>
      </c>
      <c r="G33" s="114">
        <v>0</v>
      </c>
      <c r="H33" s="114">
        <v>50.927641644350004</v>
      </c>
      <c r="I33" s="114">
        <v>0</v>
      </c>
      <c r="J33" s="114">
        <v>104.56405352430001</v>
      </c>
      <c r="K33" s="84">
        <v>271.42268931274998</v>
      </c>
      <c r="L33" s="115"/>
      <c r="M33" s="116">
        <f t="shared" si="0"/>
        <v>-271.42268931274998</v>
      </c>
      <c r="N33" s="93"/>
      <c r="O33" s="113" t="s">
        <v>164</v>
      </c>
      <c r="P33" s="113" t="s">
        <v>164</v>
      </c>
      <c r="Q33" s="114">
        <v>0</v>
      </c>
      <c r="R33" s="114">
        <v>0</v>
      </c>
      <c r="S33" s="114">
        <v>49.962210231699999</v>
      </c>
      <c r="T33" s="114">
        <v>28.1752798214</v>
      </c>
      <c r="U33" s="114">
        <v>0</v>
      </c>
      <c r="V33" s="114">
        <v>34.325230468360004</v>
      </c>
      <c r="W33" s="114">
        <v>0</v>
      </c>
      <c r="X33" s="114">
        <v>70.476172075400001</v>
      </c>
      <c r="Y33" s="117">
        <v>182.93889259686</v>
      </c>
    </row>
    <row r="34" spans="1:25" s="118" customFormat="1" ht="18" customHeight="1" x14ac:dyDescent="0.35">
      <c r="A34" s="113" t="s">
        <v>165</v>
      </c>
      <c r="B34" s="113"/>
      <c r="C34" s="114">
        <v>0</v>
      </c>
      <c r="D34" s="114">
        <v>0</v>
      </c>
      <c r="E34" s="114">
        <v>74.127908355700001</v>
      </c>
      <c r="F34" s="114">
        <v>41.803085788399997</v>
      </c>
      <c r="G34" s="114">
        <v>0</v>
      </c>
      <c r="H34" s="114">
        <v>50.927641644350004</v>
      </c>
      <c r="I34" s="114">
        <v>0</v>
      </c>
      <c r="J34" s="114">
        <v>104.56405352430001</v>
      </c>
      <c r="K34" s="84">
        <v>271.42268931274998</v>
      </c>
      <c r="L34" s="115">
        <v>250</v>
      </c>
      <c r="M34" s="116">
        <f t="shared" si="0"/>
        <v>-21.422689312749981</v>
      </c>
      <c r="N34" s="93"/>
      <c r="O34" s="113" t="s">
        <v>165</v>
      </c>
      <c r="P34" s="113"/>
      <c r="Q34" s="114">
        <v>0</v>
      </c>
      <c r="R34" s="114">
        <v>0</v>
      </c>
      <c r="S34" s="114">
        <v>49.962210231699999</v>
      </c>
      <c r="T34" s="114">
        <v>28.1752798214</v>
      </c>
      <c r="U34" s="114">
        <v>0</v>
      </c>
      <c r="V34" s="114">
        <v>34.325230468360004</v>
      </c>
      <c r="W34" s="114">
        <v>0</v>
      </c>
      <c r="X34" s="114">
        <v>70.476172075400001</v>
      </c>
      <c r="Y34" s="117">
        <v>182.93889259686</v>
      </c>
    </row>
    <row r="35" spans="1:25" s="118" customFormat="1" ht="21" x14ac:dyDescent="0.35">
      <c r="A35" s="113" t="s">
        <v>166</v>
      </c>
      <c r="B35" s="113" t="s">
        <v>166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v>29.935673149099998</v>
      </c>
      <c r="I35" s="114">
        <v>0</v>
      </c>
      <c r="J35" s="114">
        <v>248.77998951655002</v>
      </c>
      <c r="K35" s="84">
        <v>278.71566266565003</v>
      </c>
      <c r="L35" s="115">
        <v>350</v>
      </c>
      <c r="M35" s="116">
        <f t="shared" si="0"/>
        <v>71.284337334349971</v>
      </c>
      <c r="N35" s="93"/>
      <c r="O35" s="113" t="s">
        <v>166</v>
      </c>
      <c r="P35" s="113" t="s">
        <v>166</v>
      </c>
      <c r="Q35" s="114">
        <v>0</v>
      </c>
      <c r="R35" s="114">
        <v>0</v>
      </c>
      <c r="S35" s="114">
        <v>0</v>
      </c>
      <c r="T35" s="114">
        <v>0</v>
      </c>
      <c r="U35" s="114">
        <v>0</v>
      </c>
      <c r="V35" s="114">
        <v>20.176643702500002</v>
      </c>
      <c r="W35" s="114">
        <v>0</v>
      </c>
      <c r="X35" s="114">
        <v>167.67771293420003</v>
      </c>
      <c r="Y35" s="117">
        <v>187.85435663670003</v>
      </c>
    </row>
    <row r="36" spans="1:25" s="118" customFormat="1" ht="21" x14ac:dyDescent="0.35">
      <c r="A36" s="113"/>
      <c r="B36" s="113" t="s">
        <v>167</v>
      </c>
      <c r="C36" s="114">
        <v>0</v>
      </c>
      <c r="D36" s="114">
        <v>0</v>
      </c>
      <c r="E36" s="114">
        <v>25.662389999999998</v>
      </c>
      <c r="F36" s="114">
        <v>93.746265855600001</v>
      </c>
      <c r="G36" s="114">
        <v>0</v>
      </c>
      <c r="H36" s="114">
        <v>168.81398547245999</v>
      </c>
      <c r="I36" s="114">
        <v>138.30955345543001</v>
      </c>
      <c r="J36" s="114">
        <v>658.5318401410201</v>
      </c>
      <c r="K36" s="84">
        <v>1085.06403492451</v>
      </c>
      <c r="L36" s="115">
        <v>1350</v>
      </c>
      <c r="M36" s="116">
        <f t="shared" si="0"/>
        <v>264.93596507549</v>
      </c>
      <c r="N36" s="93"/>
      <c r="O36" s="113"/>
      <c r="P36" s="113" t="s">
        <v>167</v>
      </c>
      <c r="Q36" s="114">
        <v>0</v>
      </c>
      <c r="R36" s="114">
        <v>0</v>
      </c>
      <c r="S36" s="114">
        <v>17.29645086</v>
      </c>
      <c r="T36" s="114">
        <v>63.184983186700002</v>
      </c>
      <c r="U36" s="114">
        <v>0</v>
      </c>
      <c r="V36" s="114">
        <v>113.78062620843302</v>
      </c>
      <c r="W36" s="114">
        <v>93.220639029010002</v>
      </c>
      <c r="X36" s="114">
        <v>443.85046025496001</v>
      </c>
      <c r="Y36" s="117">
        <v>731.33315953910301</v>
      </c>
    </row>
    <row r="37" spans="1:25" s="118" customFormat="1" ht="21" x14ac:dyDescent="0.35">
      <c r="A37" s="113"/>
      <c r="B37" s="113" t="s">
        <v>3382</v>
      </c>
      <c r="C37" s="114"/>
      <c r="D37" s="114"/>
      <c r="E37" s="114"/>
      <c r="F37" s="114"/>
      <c r="G37" s="114"/>
      <c r="H37" s="114"/>
      <c r="I37" s="114"/>
      <c r="J37" s="114"/>
      <c r="K37" s="84"/>
      <c r="L37" s="115">
        <v>270</v>
      </c>
      <c r="M37" s="116">
        <f t="shared" si="0"/>
        <v>270</v>
      </c>
      <c r="N37" s="93"/>
      <c r="O37" s="113"/>
      <c r="P37" s="113" t="s">
        <v>3382</v>
      </c>
      <c r="Q37" s="114"/>
      <c r="R37" s="114"/>
      <c r="S37" s="114"/>
      <c r="T37" s="114"/>
      <c r="U37" s="114"/>
      <c r="V37" s="114"/>
      <c r="W37" s="114"/>
      <c r="X37" s="114"/>
      <c r="Y37" s="117"/>
    </row>
    <row r="38" spans="1:25" s="118" customFormat="1" ht="21" x14ac:dyDescent="0.35">
      <c r="A38" s="113" t="s">
        <v>168</v>
      </c>
      <c r="B38" s="113"/>
      <c r="C38" s="114">
        <v>0</v>
      </c>
      <c r="D38" s="114">
        <v>0</v>
      </c>
      <c r="E38" s="114">
        <v>25.662389999999998</v>
      </c>
      <c r="F38" s="114">
        <v>93.746265855600001</v>
      </c>
      <c r="G38" s="114">
        <v>0</v>
      </c>
      <c r="H38" s="114">
        <v>198.74965862156</v>
      </c>
      <c r="I38" s="114">
        <v>138.30955345543001</v>
      </c>
      <c r="J38" s="114">
        <v>907.31182965757012</v>
      </c>
      <c r="K38" s="84">
        <v>1363.7796975901601</v>
      </c>
      <c r="L38" s="115">
        <f>SUM(L35:L37)</f>
        <v>1970</v>
      </c>
      <c r="M38" s="116">
        <f t="shared" si="0"/>
        <v>606.22030240983986</v>
      </c>
      <c r="N38" s="93"/>
      <c r="O38" s="113" t="s">
        <v>168</v>
      </c>
      <c r="P38" s="113"/>
      <c r="Q38" s="114">
        <v>0</v>
      </c>
      <c r="R38" s="114">
        <v>0</v>
      </c>
      <c r="S38" s="114">
        <v>17.29645086</v>
      </c>
      <c r="T38" s="114">
        <v>63.184983186700002</v>
      </c>
      <c r="U38" s="114">
        <v>0</v>
      </c>
      <c r="V38" s="114">
        <v>133.95726991093301</v>
      </c>
      <c r="W38" s="114">
        <v>93.220639029010002</v>
      </c>
      <c r="X38" s="114">
        <v>611.52817318916004</v>
      </c>
      <c r="Y38" s="117">
        <v>919.18751617580301</v>
      </c>
    </row>
    <row r="39" spans="1:25" s="118" customFormat="1" ht="21" x14ac:dyDescent="0.35">
      <c r="A39" s="113" t="s">
        <v>169</v>
      </c>
      <c r="B39" s="113" t="s">
        <v>170</v>
      </c>
      <c r="C39" s="114">
        <v>71.190372716400006</v>
      </c>
      <c r="D39" s="114">
        <v>0</v>
      </c>
      <c r="E39" s="114">
        <v>0</v>
      </c>
      <c r="F39" s="114">
        <v>0</v>
      </c>
      <c r="G39" s="114">
        <v>0</v>
      </c>
      <c r="H39" s="114">
        <v>750.40621251650009</v>
      </c>
      <c r="I39" s="114">
        <v>2752.4921566138</v>
      </c>
      <c r="J39" s="114">
        <v>2388.0358742859498</v>
      </c>
      <c r="K39" s="84">
        <v>5962.1246161326499</v>
      </c>
      <c r="L39" s="115">
        <v>10460</v>
      </c>
      <c r="M39" s="116">
        <f t="shared" si="0"/>
        <v>4497.8753838673501</v>
      </c>
      <c r="N39" s="93"/>
      <c r="O39" s="113" t="s">
        <v>169</v>
      </c>
      <c r="P39" s="113" t="s">
        <v>170</v>
      </c>
      <c r="Q39" s="114">
        <v>46.629694129199997</v>
      </c>
      <c r="R39" s="114">
        <v>0</v>
      </c>
      <c r="S39" s="114">
        <v>0</v>
      </c>
      <c r="T39" s="114">
        <v>0</v>
      </c>
      <c r="U39" s="114">
        <v>0</v>
      </c>
      <c r="V39" s="114">
        <v>505.77378723629994</v>
      </c>
      <c r="W39" s="114">
        <v>1855.1797135573001</v>
      </c>
      <c r="X39" s="114">
        <v>1609.5361792689198</v>
      </c>
      <c r="Y39" s="117">
        <v>4017.1193741917195</v>
      </c>
    </row>
    <row r="40" spans="1:25" s="118" customFormat="1" ht="21" x14ac:dyDescent="0.35">
      <c r="A40" s="113"/>
      <c r="B40" s="113" t="s">
        <v>171</v>
      </c>
      <c r="C40" s="114">
        <v>28.687549190999999</v>
      </c>
      <c r="D40" s="114">
        <v>0</v>
      </c>
      <c r="E40" s="114">
        <v>0</v>
      </c>
      <c r="F40" s="114">
        <v>0</v>
      </c>
      <c r="G40" s="114">
        <v>0</v>
      </c>
      <c r="H40" s="114">
        <v>1311.0290633782001</v>
      </c>
      <c r="I40" s="114">
        <v>7909.9274951110901</v>
      </c>
      <c r="J40" s="114">
        <v>309.71747967455002</v>
      </c>
      <c r="K40" s="84">
        <v>9559.3615873548406</v>
      </c>
      <c r="L40" s="115">
        <v>11350</v>
      </c>
      <c r="M40" s="116">
        <f t="shared" si="0"/>
        <v>1790.6384126451594</v>
      </c>
      <c r="N40" s="93"/>
      <c r="O40" s="113"/>
      <c r="P40" s="113" t="s">
        <v>171</v>
      </c>
      <c r="Q40" s="114">
        <v>18.790344720099998</v>
      </c>
      <c r="R40" s="114">
        <v>0</v>
      </c>
      <c r="S40" s="114">
        <v>0</v>
      </c>
      <c r="T40" s="114">
        <v>0</v>
      </c>
      <c r="U40" s="114">
        <v>0</v>
      </c>
      <c r="V40" s="114">
        <v>883.63358871666992</v>
      </c>
      <c r="W40" s="114">
        <v>5331.2911317030603</v>
      </c>
      <c r="X40" s="114">
        <v>208.74958130064996</v>
      </c>
      <c r="Y40" s="117">
        <v>6442.4646464404805</v>
      </c>
    </row>
    <row r="41" spans="1:25" s="118" customFormat="1" ht="21" x14ac:dyDescent="0.35">
      <c r="A41" s="113"/>
      <c r="B41" s="113" t="s">
        <v>172</v>
      </c>
      <c r="C41" s="114">
        <v>215.51597068929999</v>
      </c>
      <c r="D41" s="114">
        <v>0</v>
      </c>
      <c r="E41" s="114">
        <v>0</v>
      </c>
      <c r="F41" s="114">
        <v>0</v>
      </c>
      <c r="G41" s="114">
        <v>0</v>
      </c>
      <c r="H41" s="114">
        <v>1229.09562918804</v>
      </c>
      <c r="I41" s="114">
        <v>10036.599226660808</v>
      </c>
      <c r="J41" s="114">
        <v>1810.2140398638401</v>
      </c>
      <c r="K41" s="84">
        <v>13291.424866401989</v>
      </c>
      <c r="L41" s="115">
        <v>0</v>
      </c>
      <c r="M41" s="116">
        <f t="shared" si="0"/>
        <v>-13291.424866401989</v>
      </c>
      <c r="N41" s="93"/>
      <c r="O41" s="113"/>
      <c r="P41" s="113" t="s">
        <v>172</v>
      </c>
      <c r="Q41" s="114">
        <v>141.16296080152</v>
      </c>
      <c r="R41" s="114">
        <v>0</v>
      </c>
      <c r="S41" s="114">
        <v>0</v>
      </c>
      <c r="T41" s="114">
        <v>0</v>
      </c>
      <c r="U41" s="114">
        <v>0</v>
      </c>
      <c r="V41" s="114">
        <v>828.41045407248009</v>
      </c>
      <c r="W41" s="114">
        <v>6764.6678787724295</v>
      </c>
      <c r="X41" s="114">
        <v>1220.0842628682797</v>
      </c>
      <c r="Y41" s="117">
        <v>8954.3255565147101</v>
      </c>
    </row>
    <row r="42" spans="1:25" s="118" customFormat="1" ht="21" x14ac:dyDescent="0.35">
      <c r="A42" s="113"/>
      <c r="B42" s="113" t="s">
        <v>173</v>
      </c>
      <c r="C42" s="114">
        <v>0</v>
      </c>
      <c r="D42" s="114">
        <v>0</v>
      </c>
      <c r="E42" s="114">
        <v>0</v>
      </c>
      <c r="F42" s="114">
        <v>0</v>
      </c>
      <c r="G42" s="114">
        <v>0</v>
      </c>
      <c r="H42" s="114">
        <v>447.04042280260006</v>
      </c>
      <c r="I42" s="114">
        <v>1932.8753951389899</v>
      </c>
      <c r="J42" s="114">
        <v>486.44638157291001</v>
      </c>
      <c r="K42" s="84">
        <v>2866.3621995144999</v>
      </c>
      <c r="L42" s="115">
        <v>3840</v>
      </c>
      <c r="M42" s="116">
        <f t="shared" si="0"/>
        <v>973.63780048550007</v>
      </c>
      <c r="N42" s="93"/>
      <c r="O42" s="113"/>
      <c r="P42" s="113" t="s">
        <v>173</v>
      </c>
      <c r="Q42" s="114">
        <v>0</v>
      </c>
      <c r="R42" s="114">
        <v>0</v>
      </c>
      <c r="S42" s="114">
        <v>0</v>
      </c>
      <c r="T42" s="114">
        <v>0</v>
      </c>
      <c r="U42" s="114">
        <v>0</v>
      </c>
      <c r="V42" s="114">
        <v>301.30524496899994</v>
      </c>
      <c r="W42" s="114">
        <v>1302.7580163241403</v>
      </c>
      <c r="X42" s="114">
        <v>327.86486118008003</v>
      </c>
      <c r="Y42" s="117">
        <v>1931.9281224732201</v>
      </c>
    </row>
    <row r="43" spans="1:25" s="118" customFormat="1" ht="21" x14ac:dyDescent="0.35">
      <c r="A43" s="113"/>
      <c r="B43" s="113" t="s">
        <v>174</v>
      </c>
      <c r="C43" s="114">
        <v>0</v>
      </c>
      <c r="D43" s="114">
        <v>0</v>
      </c>
      <c r="E43" s="114">
        <v>0</v>
      </c>
      <c r="F43" s="114">
        <v>0</v>
      </c>
      <c r="G43" s="114">
        <v>0</v>
      </c>
      <c r="H43" s="114">
        <v>36.03553743138</v>
      </c>
      <c r="I43" s="114">
        <v>331.81030388231</v>
      </c>
      <c r="J43" s="114">
        <v>2047.4601837199502</v>
      </c>
      <c r="K43" s="84">
        <v>2415.3060250336403</v>
      </c>
      <c r="L43" s="115">
        <v>3780</v>
      </c>
      <c r="M43" s="116">
        <f t="shared" si="0"/>
        <v>1364.6939749663597</v>
      </c>
      <c r="N43" s="93"/>
      <c r="O43" s="113"/>
      <c r="P43" s="113" t="s">
        <v>174</v>
      </c>
      <c r="Q43" s="114">
        <v>0</v>
      </c>
      <c r="R43" s="114">
        <v>0</v>
      </c>
      <c r="S43" s="114">
        <v>0</v>
      </c>
      <c r="T43" s="114">
        <v>0</v>
      </c>
      <c r="U43" s="114">
        <v>0</v>
      </c>
      <c r="V43" s="114">
        <v>24.287952228759</v>
      </c>
      <c r="W43" s="114">
        <v>223.64014481653001</v>
      </c>
      <c r="X43" s="114">
        <v>1379.9881638270269</v>
      </c>
      <c r="Y43" s="117">
        <v>1627.9162608723159</v>
      </c>
    </row>
    <row r="44" spans="1:25" s="118" customFormat="1" ht="21" x14ac:dyDescent="0.35">
      <c r="A44" s="113"/>
      <c r="B44" s="113" t="s">
        <v>175</v>
      </c>
      <c r="C44" s="114">
        <v>0</v>
      </c>
      <c r="D44" s="114">
        <v>0</v>
      </c>
      <c r="E44" s="114">
        <v>0</v>
      </c>
      <c r="F44" s="114">
        <v>0</v>
      </c>
      <c r="G44" s="114">
        <v>0</v>
      </c>
      <c r="H44" s="114">
        <v>112.38108501761999</v>
      </c>
      <c r="I44" s="114">
        <v>1152.4962805349001</v>
      </c>
      <c r="J44" s="114">
        <v>3964.8308471650193</v>
      </c>
      <c r="K44" s="84">
        <v>5229.7082127175399</v>
      </c>
      <c r="L44" s="115">
        <v>6320</v>
      </c>
      <c r="M44" s="116">
        <f t="shared" si="0"/>
        <v>1090.2917872824601</v>
      </c>
      <c r="N44" s="93"/>
      <c r="O44" s="113"/>
      <c r="P44" s="113" t="s">
        <v>175</v>
      </c>
      <c r="Q44" s="114">
        <v>0</v>
      </c>
      <c r="R44" s="114">
        <v>0</v>
      </c>
      <c r="S44" s="114">
        <v>0</v>
      </c>
      <c r="T44" s="114">
        <v>0</v>
      </c>
      <c r="U44" s="114">
        <v>0</v>
      </c>
      <c r="V44" s="114">
        <v>75.744851301889994</v>
      </c>
      <c r="W44" s="114">
        <v>776.78249308090994</v>
      </c>
      <c r="X44" s="114">
        <v>2672.2959909886481</v>
      </c>
      <c r="Y44" s="117">
        <v>3524.8233353714481</v>
      </c>
    </row>
    <row r="45" spans="1:25" s="118" customFormat="1" ht="21" x14ac:dyDescent="0.35">
      <c r="A45" s="113"/>
      <c r="B45" s="113" t="s">
        <v>176</v>
      </c>
      <c r="C45" s="114">
        <v>0</v>
      </c>
      <c r="D45" s="114">
        <v>0</v>
      </c>
      <c r="E45" s="114">
        <v>50.752684605799999</v>
      </c>
      <c r="F45" s="114">
        <v>0</v>
      </c>
      <c r="G45" s="114">
        <v>0</v>
      </c>
      <c r="H45" s="114">
        <v>478.33889839289992</v>
      </c>
      <c r="I45" s="114">
        <v>24.859268356000001</v>
      </c>
      <c r="J45" s="114">
        <v>2322.2433226354001</v>
      </c>
      <c r="K45" s="84">
        <v>2876.1941739900999</v>
      </c>
      <c r="L45" s="115">
        <v>0</v>
      </c>
      <c r="M45" s="116">
        <f t="shared" si="0"/>
        <v>-2876.1941739900999</v>
      </c>
      <c r="N45" s="93"/>
      <c r="O45" s="113"/>
      <c r="P45" s="113" t="s">
        <v>176</v>
      </c>
      <c r="Q45" s="114">
        <v>0</v>
      </c>
      <c r="R45" s="114">
        <v>0</v>
      </c>
      <c r="S45" s="114">
        <v>34.2073094243</v>
      </c>
      <c r="T45" s="114">
        <v>0</v>
      </c>
      <c r="U45" s="114">
        <v>0</v>
      </c>
      <c r="V45" s="114">
        <v>322.40041751688995</v>
      </c>
      <c r="W45" s="114">
        <v>16.755146871899999</v>
      </c>
      <c r="X45" s="114">
        <v>1565.1919994566917</v>
      </c>
      <c r="Y45" s="117">
        <v>1938.5548732697816</v>
      </c>
    </row>
    <row r="46" spans="1:25" s="118" customFormat="1" ht="21" x14ac:dyDescent="0.35">
      <c r="A46" s="113"/>
      <c r="B46" s="113" t="s">
        <v>169</v>
      </c>
      <c r="C46" s="114">
        <v>69.518641890200001</v>
      </c>
      <c r="D46" s="114">
        <v>0</v>
      </c>
      <c r="E46" s="114">
        <v>92.386844999999994</v>
      </c>
      <c r="F46" s="114">
        <v>0</v>
      </c>
      <c r="G46" s="114">
        <v>0</v>
      </c>
      <c r="H46" s="114">
        <v>177.87760949630001</v>
      </c>
      <c r="I46" s="114">
        <v>3000.6683402250696</v>
      </c>
      <c r="J46" s="114">
        <v>2977.4163839961202</v>
      </c>
      <c r="K46" s="84">
        <v>6317.8678206076893</v>
      </c>
      <c r="L46" s="115">
        <v>6640</v>
      </c>
      <c r="M46" s="116">
        <f t="shared" si="0"/>
        <v>322.13217939231072</v>
      </c>
      <c r="N46" s="93"/>
      <c r="O46" s="113"/>
      <c r="P46" s="113" t="s">
        <v>169</v>
      </c>
      <c r="Q46" s="114">
        <v>45.534710438099999</v>
      </c>
      <c r="R46" s="114">
        <v>0</v>
      </c>
      <c r="S46" s="114">
        <v>62.268733529999999</v>
      </c>
      <c r="T46" s="114">
        <v>0</v>
      </c>
      <c r="U46" s="114">
        <v>0</v>
      </c>
      <c r="V46" s="114">
        <v>119.88950880051</v>
      </c>
      <c r="W46" s="114">
        <v>2022.4504613108631</v>
      </c>
      <c r="X46" s="114">
        <v>2006.7786428134939</v>
      </c>
      <c r="Y46" s="117">
        <v>4256.9220568929668</v>
      </c>
    </row>
    <row r="47" spans="1:25" s="118" customFormat="1" ht="21" x14ac:dyDescent="0.35">
      <c r="A47" s="113" t="s">
        <v>177</v>
      </c>
      <c r="B47" s="113"/>
      <c r="C47" s="114">
        <v>384.91253448689997</v>
      </c>
      <c r="D47" s="114">
        <v>0</v>
      </c>
      <c r="E47" s="114">
        <v>143.13952960579999</v>
      </c>
      <c r="F47" s="114">
        <v>0</v>
      </c>
      <c r="G47" s="114">
        <v>0</v>
      </c>
      <c r="H47" s="114">
        <v>4542.2044582235394</v>
      </c>
      <c r="I47" s="114">
        <v>27141.728466522967</v>
      </c>
      <c r="J47" s="114">
        <v>16306.36451291374</v>
      </c>
      <c r="K47" s="84">
        <v>48518.349501752949</v>
      </c>
      <c r="L47" s="115">
        <f>SUM(L39:L46)</f>
        <v>42390</v>
      </c>
      <c r="M47" s="116">
        <f t="shared" si="0"/>
        <v>-6128.3495017529494</v>
      </c>
      <c r="N47" s="93"/>
      <c r="O47" s="113" t="s">
        <v>177</v>
      </c>
      <c r="P47" s="113"/>
      <c r="Q47" s="114">
        <v>252.11771008892001</v>
      </c>
      <c r="R47" s="114">
        <v>0</v>
      </c>
      <c r="S47" s="114">
        <v>96.476042954299999</v>
      </c>
      <c r="T47" s="114">
        <v>0</v>
      </c>
      <c r="U47" s="114">
        <v>0</v>
      </c>
      <c r="V47" s="114">
        <v>3061.4458048424985</v>
      </c>
      <c r="W47" s="114">
        <v>18293.524986437133</v>
      </c>
      <c r="X47" s="114">
        <v>10990.48968170379</v>
      </c>
      <c r="Y47" s="117">
        <v>32694.054226026641</v>
      </c>
    </row>
    <row r="48" spans="1:25" s="118" customFormat="1" ht="21" x14ac:dyDescent="0.35">
      <c r="A48" s="215" t="s">
        <v>142</v>
      </c>
      <c r="B48" s="216"/>
      <c r="C48" s="117">
        <v>536.80334839519992</v>
      </c>
      <c r="D48" s="117">
        <v>0</v>
      </c>
      <c r="E48" s="117">
        <v>884.36918673719993</v>
      </c>
      <c r="F48" s="117">
        <v>620.67892921980001</v>
      </c>
      <c r="G48" s="117">
        <v>0</v>
      </c>
      <c r="H48" s="117">
        <v>9838.4672032744602</v>
      </c>
      <c r="I48" s="117">
        <v>50134.220234665801</v>
      </c>
      <c r="J48" s="117">
        <v>25093.299881828942</v>
      </c>
      <c r="K48" s="93">
        <v>87107.838784121384</v>
      </c>
      <c r="L48" s="93">
        <f>SUM(L16+L17+L19+L20+L21+L23+L26+L32+L34+L38+L47)</f>
        <v>79100</v>
      </c>
      <c r="M48" s="93">
        <f t="shared" si="0"/>
        <v>-8007.8387841213844</v>
      </c>
      <c r="N48" s="93"/>
      <c r="O48" s="215" t="s">
        <v>142</v>
      </c>
      <c r="P48" s="216"/>
      <c r="Q48" s="117">
        <v>351.60619319881994</v>
      </c>
      <c r="R48" s="117">
        <v>0</v>
      </c>
      <c r="S48" s="117">
        <v>596.06483186089997</v>
      </c>
      <c r="T48" s="117">
        <v>418.33759829420001</v>
      </c>
      <c r="U48" s="117">
        <v>0</v>
      </c>
      <c r="V48" s="117">
        <v>6631.1268950067688</v>
      </c>
      <c r="W48" s="117">
        <v>33790.464438167844</v>
      </c>
      <c r="X48" s="117">
        <v>16912.884120352035</v>
      </c>
      <c r="Y48" s="117">
        <v>58700.484076880559</v>
      </c>
    </row>
    <row r="51" spans="12:12" x14ac:dyDescent="0.25">
      <c r="L51" s="125"/>
    </row>
  </sheetData>
  <mergeCells count="26">
    <mergeCell ref="Y8:Y10"/>
    <mergeCell ref="C9:D9"/>
    <mergeCell ref="E9:F9"/>
    <mergeCell ref="U9:V9"/>
    <mergeCell ref="W9:X9"/>
    <mergeCell ref="A8:A10"/>
    <mergeCell ref="B8:B10"/>
    <mergeCell ref="C8:J8"/>
    <mergeCell ref="Q8:X8"/>
    <mergeCell ref="A48:B48"/>
    <mergeCell ref="G9:H9"/>
    <mergeCell ref="I9:J9"/>
    <mergeCell ref="Q9:R9"/>
    <mergeCell ref="S9:T9"/>
    <mergeCell ref="O8:O10"/>
    <mergeCell ref="P8:P10"/>
    <mergeCell ref="O48:P48"/>
    <mergeCell ref="O1:Y1"/>
    <mergeCell ref="O2:Y2"/>
    <mergeCell ref="A2:M2"/>
    <mergeCell ref="A1:M1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47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7.125" customWidth="1"/>
    <col min="16" max="16" width="17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2284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5517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6.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80"/>
      <c r="O3" s="104"/>
      <c r="P3" s="104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81"/>
      <c r="O4" s="103"/>
      <c r="P4" s="103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81"/>
      <c r="O5" s="103"/>
      <c r="P5" s="103"/>
      <c r="Q5" s="61"/>
      <c r="R5" s="61"/>
      <c r="S5" s="61"/>
      <c r="T5" s="61"/>
      <c r="U5" s="61"/>
      <c r="V5" s="61"/>
      <c r="W5" s="61"/>
      <c r="X5" s="61"/>
      <c r="Y5" s="61"/>
    </row>
    <row r="6" spans="1:27" ht="46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81"/>
      <c r="O6" s="103"/>
      <c r="P6" s="103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82"/>
      <c r="O7" s="70"/>
      <c r="P7" s="70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2285</v>
      </c>
      <c r="B11" s="3" t="s">
        <v>2286</v>
      </c>
      <c r="C11" s="4">
        <v>482.45174777899996</v>
      </c>
      <c r="D11" s="4">
        <v>0</v>
      </c>
      <c r="E11" s="4">
        <v>34.081211250000003</v>
      </c>
      <c r="F11" s="4">
        <v>84.321462105799995</v>
      </c>
      <c r="G11" s="4">
        <v>0</v>
      </c>
      <c r="H11" s="4">
        <v>1477.5663632635601</v>
      </c>
      <c r="I11" s="4">
        <v>5911.0101201448106</v>
      </c>
      <c r="J11" s="4">
        <v>336.31779396032999</v>
      </c>
      <c r="K11" s="20">
        <v>8325.7486985035011</v>
      </c>
      <c r="L11" s="24"/>
      <c r="M11" s="19">
        <f>SUM(L11-K11)</f>
        <v>-8325.7486985035011</v>
      </c>
      <c r="N11" s="177"/>
      <c r="O11" s="3" t="s">
        <v>2285</v>
      </c>
      <c r="P11" s="3" t="s">
        <v>2286</v>
      </c>
      <c r="Q11" s="4">
        <v>349.77751713980001</v>
      </c>
      <c r="R11" s="4">
        <v>0</v>
      </c>
      <c r="S11" s="4">
        <v>22.2891121575</v>
      </c>
      <c r="T11" s="4">
        <v>55.146236217199998</v>
      </c>
      <c r="U11" s="4">
        <v>0</v>
      </c>
      <c r="V11" s="4">
        <v>966.32840157455996</v>
      </c>
      <c r="W11" s="4">
        <v>3865.8006185739805</v>
      </c>
      <c r="X11" s="4">
        <v>219.95183725005703</v>
      </c>
      <c r="Y11" s="92">
        <v>5479.2937229130976</v>
      </c>
    </row>
    <row r="12" spans="1:27" ht="21" x14ac:dyDescent="0.35">
      <c r="A12" s="3"/>
      <c r="B12" s="3" t="s">
        <v>2287</v>
      </c>
      <c r="C12" s="4">
        <v>52.946362731000001</v>
      </c>
      <c r="D12" s="4">
        <v>0</v>
      </c>
      <c r="E12" s="4">
        <v>0</v>
      </c>
      <c r="F12" s="4">
        <v>0</v>
      </c>
      <c r="G12" s="4">
        <v>631.79492961402991</v>
      </c>
      <c r="H12" s="4">
        <v>219.38249507854999</v>
      </c>
      <c r="I12" s="4">
        <v>61.350993749980006</v>
      </c>
      <c r="J12" s="4">
        <v>175.61711090560999</v>
      </c>
      <c r="K12" s="20">
        <v>1141.0918920791698</v>
      </c>
      <c r="L12" s="24"/>
      <c r="M12" s="19">
        <f t="shared" ref="M12:M73" si="0">SUM(L12-K12)</f>
        <v>-1141.0918920791698</v>
      </c>
      <c r="N12" s="177"/>
      <c r="O12" s="3"/>
      <c r="P12" s="3" t="s">
        <v>2287</v>
      </c>
      <c r="Q12" s="4">
        <v>38.38611298</v>
      </c>
      <c r="R12" s="4">
        <v>0</v>
      </c>
      <c r="S12" s="4">
        <v>0</v>
      </c>
      <c r="T12" s="4">
        <v>0</v>
      </c>
      <c r="U12" s="4">
        <v>413.19388396761997</v>
      </c>
      <c r="V12" s="4">
        <v>143.47615178136999</v>
      </c>
      <c r="W12" s="4">
        <v>40.123549912487</v>
      </c>
      <c r="X12" s="4">
        <v>114.85359053226</v>
      </c>
      <c r="Y12" s="92">
        <v>750.03328917373688</v>
      </c>
    </row>
    <row r="13" spans="1:27" ht="21" x14ac:dyDescent="0.35">
      <c r="A13" s="3"/>
      <c r="B13" s="3" t="s">
        <v>2288</v>
      </c>
      <c r="C13" s="4">
        <v>115.509047516</v>
      </c>
      <c r="D13" s="4">
        <v>0</v>
      </c>
      <c r="E13" s="4">
        <v>0</v>
      </c>
      <c r="F13" s="4">
        <v>0</v>
      </c>
      <c r="G13" s="4">
        <v>475.22722499999998</v>
      </c>
      <c r="H13" s="4">
        <v>2030.8931740228099</v>
      </c>
      <c r="I13" s="4">
        <v>2071.3676244364397</v>
      </c>
      <c r="J13" s="4">
        <v>485.25546476900001</v>
      </c>
      <c r="K13" s="20">
        <v>5178.2525357442501</v>
      </c>
      <c r="L13" s="24"/>
      <c r="M13" s="19">
        <f t="shared" si="0"/>
        <v>-5178.2525357442501</v>
      </c>
      <c r="N13" s="177"/>
      <c r="O13" s="3"/>
      <c r="P13" s="3" t="s">
        <v>2288</v>
      </c>
      <c r="Q13" s="4">
        <v>83.744059449100007</v>
      </c>
      <c r="R13" s="4">
        <v>0</v>
      </c>
      <c r="S13" s="4">
        <v>0</v>
      </c>
      <c r="T13" s="4">
        <v>0</v>
      </c>
      <c r="U13" s="4">
        <v>310.79860515000001</v>
      </c>
      <c r="V13" s="4">
        <v>1328.2041358113884</v>
      </c>
      <c r="W13" s="4">
        <v>1354.6744263811572</v>
      </c>
      <c r="X13" s="4">
        <v>317.35707395899004</v>
      </c>
      <c r="Y13" s="92">
        <v>3394.7783007506355</v>
      </c>
    </row>
    <row r="14" spans="1:27" ht="21" x14ac:dyDescent="0.35">
      <c r="A14" s="3"/>
      <c r="B14" s="3" t="s">
        <v>2289</v>
      </c>
      <c r="C14" s="4">
        <v>138.02575307199999</v>
      </c>
      <c r="D14" s="4">
        <v>0</v>
      </c>
      <c r="E14" s="4">
        <v>228.46539131770001</v>
      </c>
      <c r="F14" s="4">
        <v>0</v>
      </c>
      <c r="G14" s="4">
        <v>146.36075483662</v>
      </c>
      <c r="H14" s="4">
        <v>2712.05867496873</v>
      </c>
      <c r="I14" s="4">
        <v>7082.4438894773402</v>
      </c>
      <c r="J14" s="4">
        <v>334.05025245480999</v>
      </c>
      <c r="K14" s="20">
        <v>10641.404716127199</v>
      </c>
      <c r="L14" s="24"/>
      <c r="M14" s="19">
        <f t="shared" si="0"/>
        <v>-10641.404716127199</v>
      </c>
      <c r="N14" s="177"/>
      <c r="O14" s="3"/>
      <c r="P14" s="3" t="s">
        <v>2289</v>
      </c>
      <c r="Q14" s="4">
        <v>100.0686709772</v>
      </c>
      <c r="R14" s="4">
        <v>0</v>
      </c>
      <c r="S14" s="4">
        <v>149.41636592200001</v>
      </c>
      <c r="T14" s="4">
        <v>0</v>
      </c>
      <c r="U14" s="4">
        <v>95.719933663160006</v>
      </c>
      <c r="V14" s="4">
        <v>1773.6863734299782</v>
      </c>
      <c r="W14" s="4">
        <v>4631.9183037185776</v>
      </c>
      <c r="X14" s="4">
        <v>218.46886510548001</v>
      </c>
      <c r="Y14" s="92">
        <v>6969.278512816396</v>
      </c>
    </row>
    <row r="15" spans="1:27" ht="21" x14ac:dyDescent="0.35">
      <c r="A15" s="3"/>
      <c r="B15" s="3" t="s">
        <v>2290</v>
      </c>
      <c r="C15" s="4">
        <v>430.87232031690007</v>
      </c>
      <c r="D15" s="4">
        <v>0</v>
      </c>
      <c r="E15" s="4">
        <v>367.45967706969998</v>
      </c>
      <c r="F15" s="4">
        <v>0</v>
      </c>
      <c r="G15" s="4">
        <v>1518.0869263007999</v>
      </c>
      <c r="H15" s="4">
        <v>2719.7825287573705</v>
      </c>
      <c r="I15" s="4">
        <v>6293.3694735276613</v>
      </c>
      <c r="J15" s="4">
        <v>771.50884093058994</v>
      </c>
      <c r="K15" s="20">
        <v>12101.079766903022</v>
      </c>
      <c r="L15" s="24"/>
      <c r="M15" s="19">
        <f t="shared" si="0"/>
        <v>-12101.079766903022</v>
      </c>
      <c r="N15" s="177"/>
      <c r="O15" s="3"/>
      <c r="P15" s="3" t="s">
        <v>2290</v>
      </c>
      <c r="Q15" s="4">
        <v>312.38243222980003</v>
      </c>
      <c r="R15" s="4">
        <v>0</v>
      </c>
      <c r="S15" s="4">
        <v>240.31862880360001</v>
      </c>
      <c r="T15" s="4">
        <v>0</v>
      </c>
      <c r="U15" s="4">
        <v>992.8288497998999</v>
      </c>
      <c r="V15" s="4">
        <v>1778.7377738075047</v>
      </c>
      <c r="W15" s="4">
        <v>4115.863635690991</v>
      </c>
      <c r="X15" s="4">
        <v>504.56678196862003</v>
      </c>
      <c r="Y15" s="92">
        <v>7944.6981023004155</v>
      </c>
    </row>
    <row r="16" spans="1:27" ht="21" x14ac:dyDescent="0.35">
      <c r="A16" s="3"/>
      <c r="B16" s="3" t="s">
        <v>2291</v>
      </c>
      <c r="C16" s="4">
        <v>0</v>
      </c>
      <c r="D16" s="4">
        <v>0</v>
      </c>
      <c r="E16" s="4">
        <v>61.700054999999999</v>
      </c>
      <c r="F16" s="4">
        <v>86.051332961700012</v>
      </c>
      <c r="G16" s="4">
        <v>468.49977250001001</v>
      </c>
      <c r="H16" s="4">
        <v>211.84607405060999</v>
      </c>
      <c r="I16" s="4">
        <v>179.02445039399998</v>
      </c>
      <c r="J16" s="4">
        <v>590.61939663919998</v>
      </c>
      <c r="K16" s="20">
        <v>1597.74108154552</v>
      </c>
      <c r="L16" s="24"/>
      <c r="M16" s="19">
        <f t="shared" si="0"/>
        <v>-1597.74108154552</v>
      </c>
      <c r="N16" s="177"/>
      <c r="O16" s="3"/>
      <c r="P16" s="3" t="s">
        <v>2291</v>
      </c>
      <c r="Q16" s="4">
        <v>0</v>
      </c>
      <c r="R16" s="4">
        <v>0</v>
      </c>
      <c r="S16" s="4">
        <v>40.351835970000003</v>
      </c>
      <c r="T16" s="4">
        <v>56.277571757000004</v>
      </c>
      <c r="U16" s="4">
        <v>306.39885121501004</v>
      </c>
      <c r="V16" s="4">
        <v>138.54733242907</v>
      </c>
      <c r="W16" s="4">
        <v>117.08199055770001</v>
      </c>
      <c r="X16" s="4">
        <v>386.26508540193004</v>
      </c>
      <c r="Y16" s="92">
        <v>1044.9226673307101</v>
      </c>
    </row>
    <row r="17" spans="1:25" ht="21" x14ac:dyDescent="0.35">
      <c r="A17" s="3"/>
      <c r="B17" s="3" t="s">
        <v>2292</v>
      </c>
      <c r="C17" s="4">
        <v>252.1785941748</v>
      </c>
      <c r="D17" s="4">
        <v>0</v>
      </c>
      <c r="E17" s="4">
        <v>282.41372519690003</v>
      </c>
      <c r="F17" s="4">
        <v>0</v>
      </c>
      <c r="G17" s="4">
        <v>893.88267812500999</v>
      </c>
      <c r="H17" s="4">
        <v>2908.9072282331094</v>
      </c>
      <c r="I17" s="4">
        <v>5114.3663415047995</v>
      </c>
      <c r="J17" s="4">
        <v>811.19938018729999</v>
      </c>
      <c r="K17" s="20">
        <v>10262.947947421919</v>
      </c>
      <c r="L17" s="24"/>
      <c r="M17" s="19">
        <f t="shared" si="0"/>
        <v>-10262.947947421919</v>
      </c>
      <c r="N17" s="177"/>
      <c r="O17" s="3"/>
      <c r="P17" s="3" t="s">
        <v>2292</v>
      </c>
      <c r="Q17" s="4">
        <v>182.82948077673001</v>
      </c>
      <c r="R17" s="4">
        <v>0</v>
      </c>
      <c r="S17" s="4">
        <v>184.6985762788</v>
      </c>
      <c r="T17" s="4">
        <v>0</v>
      </c>
      <c r="U17" s="4">
        <v>584.59927149350699</v>
      </c>
      <c r="V17" s="4">
        <v>1902.4253272647838</v>
      </c>
      <c r="W17" s="4">
        <v>3344.7955873438495</v>
      </c>
      <c r="X17" s="4">
        <v>530.52439464242002</v>
      </c>
      <c r="Y17" s="92">
        <v>6729.8726378000902</v>
      </c>
    </row>
    <row r="18" spans="1:25" ht="21" x14ac:dyDescent="0.35">
      <c r="A18" s="3" t="s">
        <v>2293</v>
      </c>
      <c r="B18" s="3"/>
      <c r="C18" s="4">
        <v>1471.9838255897</v>
      </c>
      <c r="D18" s="4">
        <v>0</v>
      </c>
      <c r="E18" s="4">
        <v>974.12005983430004</v>
      </c>
      <c r="F18" s="4">
        <v>170.37279506750002</v>
      </c>
      <c r="G18" s="4">
        <v>4133.8522863764701</v>
      </c>
      <c r="H18" s="4">
        <v>12280.436538374739</v>
      </c>
      <c r="I18" s="4">
        <v>26712.932893235033</v>
      </c>
      <c r="J18" s="4">
        <v>3504.5682398468402</v>
      </c>
      <c r="K18" s="20">
        <v>49248.266638324581</v>
      </c>
      <c r="L18" s="24">
        <v>46900</v>
      </c>
      <c r="M18" s="19">
        <f t="shared" si="0"/>
        <v>-2348.2666383245814</v>
      </c>
      <c r="N18" s="177"/>
      <c r="O18" s="3" t="s">
        <v>2293</v>
      </c>
      <c r="P18" s="3"/>
      <c r="Q18" s="4">
        <v>1067.1882735526301</v>
      </c>
      <c r="R18" s="4">
        <v>0</v>
      </c>
      <c r="S18" s="4">
        <v>637.07451913190005</v>
      </c>
      <c r="T18" s="4">
        <v>111.4238079742</v>
      </c>
      <c r="U18" s="4">
        <v>2703.5393952891968</v>
      </c>
      <c r="V18" s="4">
        <v>8031.405496098655</v>
      </c>
      <c r="W18" s="4">
        <v>17470.258112178744</v>
      </c>
      <c r="X18" s="4">
        <v>2291.987628859757</v>
      </c>
      <c r="Y18" s="92">
        <v>32312.877233085081</v>
      </c>
    </row>
    <row r="19" spans="1:25" ht="21" x14ac:dyDescent="0.35">
      <c r="A19" s="3" t="s">
        <v>2294</v>
      </c>
      <c r="B19" s="3" t="s">
        <v>695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295.31808432090003</v>
      </c>
      <c r="I19" s="4">
        <v>1111.7641480781799</v>
      </c>
      <c r="J19" s="4">
        <v>1700.99304516189</v>
      </c>
      <c r="K19" s="20">
        <v>3108.0752775609699</v>
      </c>
      <c r="L19" s="24"/>
      <c r="M19" s="19">
        <f t="shared" si="0"/>
        <v>-3108.0752775609699</v>
      </c>
      <c r="N19" s="177"/>
      <c r="O19" s="3" t="s">
        <v>2294</v>
      </c>
      <c r="P19" s="3" t="s">
        <v>695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193.13802714594999</v>
      </c>
      <c r="W19" s="4">
        <v>727.09375284362</v>
      </c>
      <c r="X19" s="4">
        <v>1112.44945153611</v>
      </c>
      <c r="Y19" s="92">
        <v>2032.68123152568</v>
      </c>
    </row>
    <row r="20" spans="1:25" ht="21" x14ac:dyDescent="0.35">
      <c r="A20" s="3"/>
      <c r="B20" s="3" t="s">
        <v>2295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34.031946107400003</v>
      </c>
      <c r="J20" s="4">
        <v>653.28621967200002</v>
      </c>
      <c r="K20" s="20">
        <v>687.31816577940003</v>
      </c>
      <c r="L20" s="24"/>
      <c r="M20" s="19">
        <f t="shared" si="0"/>
        <v>-687.31816577940003</v>
      </c>
      <c r="N20" s="177"/>
      <c r="O20" s="3"/>
      <c r="P20" s="3" t="s">
        <v>2295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22.256892754199999</v>
      </c>
      <c r="X20" s="4">
        <v>427.24918766600001</v>
      </c>
      <c r="Y20" s="92">
        <v>449.50608042020002</v>
      </c>
    </row>
    <row r="21" spans="1:25" ht="21" x14ac:dyDescent="0.35">
      <c r="A21" s="3"/>
      <c r="B21" s="3" t="s">
        <v>2296</v>
      </c>
      <c r="C21" s="4">
        <v>0</v>
      </c>
      <c r="D21" s="4">
        <v>0</v>
      </c>
      <c r="E21" s="4">
        <v>0</v>
      </c>
      <c r="F21" s="4">
        <v>0</v>
      </c>
      <c r="G21" s="4">
        <v>65.478587500100005</v>
      </c>
      <c r="H21" s="4">
        <v>97.748905112399996</v>
      </c>
      <c r="I21" s="4">
        <v>1314.707415954</v>
      </c>
      <c r="J21" s="4">
        <v>515.10275982365999</v>
      </c>
      <c r="K21" s="20">
        <v>1993.03766839016</v>
      </c>
      <c r="L21" s="24"/>
      <c r="M21" s="19">
        <f t="shared" si="0"/>
        <v>-1993.03766839016</v>
      </c>
      <c r="N21" s="177"/>
      <c r="O21" s="3"/>
      <c r="P21" s="3" t="s">
        <v>2296</v>
      </c>
      <c r="Q21" s="4">
        <v>0</v>
      </c>
      <c r="R21" s="4">
        <v>0</v>
      </c>
      <c r="S21" s="4">
        <v>0</v>
      </c>
      <c r="T21" s="4">
        <v>0</v>
      </c>
      <c r="U21" s="4">
        <v>42.822996225099999</v>
      </c>
      <c r="V21" s="4">
        <v>63.927783943500003</v>
      </c>
      <c r="W21" s="4">
        <v>859.81865003461007</v>
      </c>
      <c r="X21" s="4">
        <v>336.87720492463012</v>
      </c>
      <c r="Y21" s="92">
        <v>1303.4466351278402</v>
      </c>
    </row>
    <row r="22" spans="1:25" ht="21" x14ac:dyDescent="0.35">
      <c r="A22" s="3"/>
      <c r="B22" s="3" t="s">
        <v>2297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145.32003927456003</v>
      </c>
      <c r="I22" s="4">
        <v>374.32028770522999</v>
      </c>
      <c r="J22" s="4">
        <v>0</v>
      </c>
      <c r="K22" s="20">
        <v>519.64032697978996</v>
      </c>
      <c r="L22" s="24"/>
      <c r="M22" s="19">
        <f t="shared" si="0"/>
        <v>-519.64032697978996</v>
      </c>
      <c r="N22" s="177"/>
      <c r="O22" s="3"/>
      <c r="P22" s="3" t="s">
        <v>2297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95.03930568553001</v>
      </c>
      <c r="W22" s="4">
        <v>244.80546815949998</v>
      </c>
      <c r="X22" s="4">
        <v>0</v>
      </c>
      <c r="Y22" s="92">
        <v>339.84477384502998</v>
      </c>
    </row>
    <row r="23" spans="1:25" ht="21" x14ac:dyDescent="0.35">
      <c r="A23" s="3"/>
      <c r="B23" s="3" t="s">
        <v>2298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59.304210394100004</v>
      </c>
      <c r="I23" s="4">
        <v>572.57237933161991</v>
      </c>
      <c r="J23" s="4">
        <v>0</v>
      </c>
      <c r="K23" s="20">
        <v>631.8765897257199</v>
      </c>
      <c r="L23" s="24"/>
      <c r="M23" s="19">
        <f t="shared" si="0"/>
        <v>-631.8765897257199</v>
      </c>
      <c r="N23" s="177"/>
      <c r="O23" s="3"/>
      <c r="P23" s="3" t="s">
        <v>2298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38.78495359771</v>
      </c>
      <c r="W23" s="4">
        <v>374.46233608319</v>
      </c>
      <c r="X23" s="4">
        <v>0</v>
      </c>
      <c r="Y23" s="92">
        <v>413.2472896809</v>
      </c>
    </row>
    <row r="24" spans="1:25" ht="21" x14ac:dyDescent="0.35">
      <c r="A24" s="3" t="s">
        <v>2299</v>
      </c>
      <c r="B24" s="3"/>
      <c r="C24" s="4">
        <v>0</v>
      </c>
      <c r="D24" s="4">
        <v>0</v>
      </c>
      <c r="E24" s="4">
        <v>0</v>
      </c>
      <c r="F24" s="4">
        <v>0</v>
      </c>
      <c r="G24" s="4">
        <v>65.478587500100005</v>
      </c>
      <c r="H24" s="4">
        <v>597.69123910196004</v>
      </c>
      <c r="I24" s="4">
        <v>3407.3961771764298</v>
      </c>
      <c r="J24" s="4">
        <v>2869.3820246575501</v>
      </c>
      <c r="K24" s="20">
        <v>6939.9480284360397</v>
      </c>
      <c r="L24" s="24">
        <v>7500</v>
      </c>
      <c r="M24" s="19">
        <f t="shared" si="0"/>
        <v>560.05197156396025</v>
      </c>
      <c r="N24" s="177"/>
      <c r="O24" s="3" t="s">
        <v>2299</v>
      </c>
      <c r="P24" s="3"/>
      <c r="Q24" s="4">
        <v>0</v>
      </c>
      <c r="R24" s="4">
        <v>0</v>
      </c>
      <c r="S24" s="4">
        <v>0</v>
      </c>
      <c r="T24" s="4">
        <v>0</v>
      </c>
      <c r="U24" s="4">
        <v>42.822996225099999</v>
      </c>
      <c r="V24" s="4">
        <v>390.89007037268999</v>
      </c>
      <c r="W24" s="4">
        <v>2228.4370998751201</v>
      </c>
      <c r="X24" s="4">
        <v>1876.5758441267401</v>
      </c>
      <c r="Y24" s="92">
        <v>4538.7260105996511</v>
      </c>
    </row>
    <row r="25" spans="1:25" ht="21" x14ac:dyDescent="0.35">
      <c r="A25" s="3" t="s">
        <v>2300</v>
      </c>
      <c r="B25" s="3" t="s">
        <v>2301</v>
      </c>
      <c r="C25" s="4">
        <v>18.014153432200001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42.827190351399999</v>
      </c>
      <c r="K25" s="20">
        <v>60.841343783599996</v>
      </c>
      <c r="L25" s="24"/>
      <c r="M25" s="19">
        <f t="shared" si="0"/>
        <v>-60.841343783599996</v>
      </c>
      <c r="N25" s="177"/>
      <c r="O25" s="3" t="s">
        <v>2300</v>
      </c>
      <c r="P25" s="3" t="s">
        <v>2301</v>
      </c>
      <c r="Q25" s="4">
        <v>13.060261238300001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28.00898248979</v>
      </c>
      <c r="Y25" s="92">
        <v>41.069243728090001</v>
      </c>
    </row>
    <row r="26" spans="1:25" ht="21" x14ac:dyDescent="0.35">
      <c r="A26" s="3"/>
      <c r="B26" s="3" t="s">
        <v>2302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332.23867658614</v>
      </c>
      <c r="I26" s="4">
        <v>0</v>
      </c>
      <c r="J26" s="4">
        <v>1989.9686443318396</v>
      </c>
      <c r="K26" s="20">
        <v>2322.2073209179798</v>
      </c>
      <c r="L26" s="24"/>
      <c r="M26" s="19">
        <f t="shared" si="0"/>
        <v>-2322.2073209179798</v>
      </c>
      <c r="N26" s="177"/>
      <c r="O26" s="3"/>
      <c r="P26" s="3" t="s">
        <v>2302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217.28409448734001</v>
      </c>
      <c r="W26" s="4">
        <v>0</v>
      </c>
      <c r="X26" s="4">
        <v>1301.4394933924002</v>
      </c>
      <c r="Y26" s="92">
        <v>1518.7235878797403</v>
      </c>
    </row>
    <row r="27" spans="1:25" ht="21" x14ac:dyDescent="0.35">
      <c r="A27" s="3"/>
      <c r="B27" s="3" t="s">
        <v>2303</v>
      </c>
      <c r="C27" s="4">
        <v>28.516655552100001</v>
      </c>
      <c r="D27" s="4">
        <v>0</v>
      </c>
      <c r="E27" s="4">
        <v>0</v>
      </c>
      <c r="F27" s="4">
        <v>0</v>
      </c>
      <c r="G27" s="4">
        <v>0</v>
      </c>
      <c r="H27" s="4">
        <v>4.2071843446499999</v>
      </c>
      <c r="I27" s="4">
        <v>0</v>
      </c>
      <c r="J27" s="4">
        <v>951.42819254434994</v>
      </c>
      <c r="K27" s="20">
        <v>984.15203244109989</v>
      </c>
      <c r="L27" s="24"/>
      <c r="M27" s="19">
        <f t="shared" si="0"/>
        <v>-984.15203244109989</v>
      </c>
      <c r="N27" s="177"/>
      <c r="O27" s="3"/>
      <c r="P27" s="3" t="s">
        <v>2303</v>
      </c>
      <c r="Q27" s="4">
        <v>20.6745752753</v>
      </c>
      <c r="R27" s="4">
        <v>0</v>
      </c>
      <c r="S27" s="4">
        <v>0</v>
      </c>
      <c r="T27" s="4">
        <v>0</v>
      </c>
      <c r="U27" s="4">
        <v>0</v>
      </c>
      <c r="V27" s="4">
        <v>2.7514985614</v>
      </c>
      <c r="W27" s="4">
        <v>0</v>
      </c>
      <c r="X27" s="4">
        <v>622.23403792436989</v>
      </c>
      <c r="Y27" s="92">
        <v>645.66011176106986</v>
      </c>
    </row>
    <row r="28" spans="1:25" ht="21" x14ac:dyDescent="0.35">
      <c r="A28" s="3"/>
      <c r="B28" s="3" t="s">
        <v>2304</v>
      </c>
      <c r="C28" s="4">
        <v>0</v>
      </c>
      <c r="D28" s="4">
        <v>0</v>
      </c>
      <c r="E28" s="4">
        <v>0</v>
      </c>
      <c r="F28" s="4">
        <v>0</v>
      </c>
      <c r="G28" s="4">
        <v>24.180143361900001</v>
      </c>
      <c r="H28" s="4">
        <v>0</v>
      </c>
      <c r="I28" s="4">
        <v>0</v>
      </c>
      <c r="J28" s="4">
        <v>0</v>
      </c>
      <c r="K28" s="20">
        <v>24.180143361900001</v>
      </c>
      <c r="L28" s="24"/>
      <c r="M28" s="19">
        <f t="shared" si="0"/>
        <v>-24.180143361900001</v>
      </c>
      <c r="N28" s="177"/>
      <c r="O28" s="3"/>
      <c r="P28" s="3" t="s">
        <v>2304</v>
      </c>
      <c r="Q28" s="4">
        <v>0</v>
      </c>
      <c r="R28" s="4">
        <v>0</v>
      </c>
      <c r="S28" s="4">
        <v>0</v>
      </c>
      <c r="T28" s="4">
        <v>0</v>
      </c>
      <c r="U28" s="4">
        <v>15.8138137587</v>
      </c>
      <c r="V28" s="4">
        <v>0</v>
      </c>
      <c r="W28" s="4">
        <v>0</v>
      </c>
      <c r="X28" s="4">
        <v>0</v>
      </c>
      <c r="Y28" s="92">
        <v>15.8138137587</v>
      </c>
    </row>
    <row r="29" spans="1:25" ht="21" x14ac:dyDescent="0.35">
      <c r="A29" s="3"/>
      <c r="B29" s="3" t="s">
        <v>2305</v>
      </c>
      <c r="C29" s="4">
        <v>0</v>
      </c>
      <c r="D29" s="4">
        <v>0</v>
      </c>
      <c r="E29" s="4">
        <v>0</v>
      </c>
      <c r="F29" s="4">
        <v>144.56407554699999</v>
      </c>
      <c r="G29" s="4">
        <v>344.17982802951002</v>
      </c>
      <c r="H29" s="4">
        <v>0</v>
      </c>
      <c r="I29" s="4">
        <v>116.19999889899999</v>
      </c>
      <c r="J29" s="4">
        <v>51.9768157882</v>
      </c>
      <c r="K29" s="20">
        <v>656.92071826371</v>
      </c>
      <c r="L29" s="24"/>
      <c r="M29" s="19">
        <f t="shared" si="0"/>
        <v>-656.92071826371</v>
      </c>
      <c r="N29" s="177"/>
      <c r="O29" s="3"/>
      <c r="P29" s="3" t="s">
        <v>2305</v>
      </c>
      <c r="Q29" s="4">
        <v>0</v>
      </c>
      <c r="R29" s="4">
        <v>0</v>
      </c>
      <c r="S29" s="4">
        <v>0</v>
      </c>
      <c r="T29" s="4">
        <v>94.5449054077</v>
      </c>
      <c r="U29" s="4">
        <v>225.093607530832</v>
      </c>
      <c r="V29" s="4">
        <v>0</v>
      </c>
      <c r="W29" s="4">
        <v>75.994799279899993</v>
      </c>
      <c r="X29" s="4">
        <v>33.992837525500001</v>
      </c>
      <c r="Y29" s="92">
        <v>429.62614974393205</v>
      </c>
    </row>
    <row r="30" spans="1:25" ht="21" x14ac:dyDescent="0.35">
      <c r="A30" s="3"/>
      <c r="B30" s="3" t="s">
        <v>2306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94.383760441600003</v>
      </c>
      <c r="K30" s="20">
        <v>94.383760441600003</v>
      </c>
      <c r="L30" s="24"/>
      <c r="M30" s="19">
        <f t="shared" si="0"/>
        <v>-94.383760441600003</v>
      </c>
      <c r="N30" s="177"/>
      <c r="O30" s="3"/>
      <c r="P30" s="3" t="s">
        <v>2306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61.726979328799999</v>
      </c>
      <c r="Y30" s="92">
        <v>61.726979328799999</v>
      </c>
    </row>
    <row r="31" spans="1:25" ht="21" x14ac:dyDescent="0.35">
      <c r="A31" s="3"/>
      <c r="B31" s="3" t="s">
        <v>855</v>
      </c>
      <c r="C31" s="4">
        <v>28.262486406200001</v>
      </c>
      <c r="D31" s="4">
        <v>0</v>
      </c>
      <c r="E31" s="4">
        <v>0</v>
      </c>
      <c r="F31" s="4">
        <v>0</v>
      </c>
      <c r="G31" s="4">
        <v>0</v>
      </c>
      <c r="H31" s="4">
        <v>270.59574640576</v>
      </c>
      <c r="I31" s="4">
        <v>1200.6752672236998</v>
      </c>
      <c r="J31" s="4">
        <v>1520.4061568279901</v>
      </c>
      <c r="K31" s="20">
        <v>3019.9396568636503</v>
      </c>
      <c r="L31" s="24"/>
      <c r="M31" s="19">
        <f t="shared" si="0"/>
        <v>-3019.9396568636503</v>
      </c>
      <c r="N31" s="177"/>
      <c r="O31" s="3"/>
      <c r="P31" s="3" t="s">
        <v>855</v>
      </c>
      <c r="Q31" s="4">
        <v>20.490302644500002</v>
      </c>
      <c r="R31" s="4">
        <v>0</v>
      </c>
      <c r="S31" s="4">
        <v>0</v>
      </c>
      <c r="T31" s="4">
        <v>0</v>
      </c>
      <c r="U31" s="4">
        <v>0</v>
      </c>
      <c r="V31" s="4">
        <v>176.96961814931998</v>
      </c>
      <c r="W31" s="4">
        <v>785.24162476409992</v>
      </c>
      <c r="X31" s="4">
        <v>994.34562656579976</v>
      </c>
      <c r="Y31" s="92">
        <v>1977.0471721237195</v>
      </c>
    </row>
    <row r="32" spans="1:25" ht="21" x14ac:dyDescent="0.35">
      <c r="A32" s="3"/>
      <c r="B32" s="3" t="s">
        <v>2307</v>
      </c>
      <c r="C32" s="4">
        <v>22.537625625</v>
      </c>
      <c r="D32" s="4">
        <v>0</v>
      </c>
      <c r="E32" s="4">
        <v>0</v>
      </c>
      <c r="F32" s="4">
        <v>0</v>
      </c>
      <c r="G32" s="4">
        <v>0</v>
      </c>
      <c r="H32" s="4">
        <v>37.649067105900002</v>
      </c>
      <c r="I32" s="4">
        <v>121.8967247754</v>
      </c>
      <c r="J32" s="4">
        <v>100</v>
      </c>
      <c r="K32" s="20">
        <v>282.08341750630001</v>
      </c>
      <c r="L32" s="24"/>
      <c r="M32" s="19">
        <f t="shared" si="0"/>
        <v>-282.08341750630001</v>
      </c>
      <c r="N32" s="177"/>
      <c r="O32" s="3"/>
      <c r="P32" s="3" t="s">
        <v>2307</v>
      </c>
      <c r="Q32" s="4">
        <v>16.339778578099999</v>
      </c>
      <c r="R32" s="4">
        <v>0</v>
      </c>
      <c r="S32" s="4">
        <v>0</v>
      </c>
      <c r="T32" s="4">
        <v>0</v>
      </c>
      <c r="U32" s="4">
        <v>0</v>
      </c>
      <c r="V32" s="4">
        <v>24.622489887299999</v>
      </c>
      <c r="W32" s="4">
        <v>79.720458003099992</v>
      </c>
      <c r="X32" s="4">
        <v>65.400000000000006</v>
      </c>
      <c r="Y32" s="92">
        <v>186.0827264685</v>
      </c>
    </row>
    <row r="33" spans="1:25" ht="21" x14ac:dyDescent="0.35">
      <c r="A33" s="3"/>
      <c r="B33" s="3" t="s">
        <v>1468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43.305592500000003</v>
      </c>
      <c r="I33" s="4">
        <v>97.5518743688</v>
      </c>
      <c r="J33" s="4">
        <v>182.48569414400001</v>
      </c>
      <c r="K33" s="20">
        <v>323.34316101280001</v>
      </c>
      <c r="L33" s="24"/>
      <c r="M33" s="19">
        <f t="shared" si="0"/>
        <v>-323.34316101280001</v>
      </c>
      <c r="N33" s="177"/>
      <c r="O33" s="3"/>
      <c r="P33" s="3" t="s">
        <v>1468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28.321857495</v>
      </c>
      <c r="W33" s="4">
        <v>63.798925837200002</v>
      </c>
      <c r="X33" s="4">
        <v>119.3456439702</v>
      </c>
      <c r="Y33" s="92">
        <v>211.46642730240001</v>
      </c>
    </row>
    <row r="34" spans="1:25" ht="21" x14ac:dyDescent="0.35">
      <c r="A34" s="3"/>
      <c r="B34" s="3" t="s">
        <v>2308</v>
      </c>
      <c r="C34" s="4">
        <v>3.6952579402399999</v>
      </c>
      <c r="D34" s="4">
        <v>0</v>
      </c>
      <c r="E34" s="4">
        <v>0</v>
      </c>
      <c r="F34" s="4">
        <v>0</v>
      </c>
      <c r="G34" s="4">
        <v>810.73496636453001</v>
      </c>
      <c r="H34" s="4">
        <v>181.00111748777999</v>
      </c>
      <c r="I34" s="4">
        <v>259.46836937879999</v>
      </c>
      <c r="J34" s="4">
        <v>182.3454959192</v>
      </c>
      <c r="K34" s="20">
        <v>1437.2452070905499</v>
      </c>
      <c r="L34" s="24"/>
      <c r="M34" s="19">
        <f t="shared" si="0"/>
        <v>-1437.2452070905499</v>
      </c>
      <c r="N34" s="177"/>
      <c r="O34" s="3"/>
      <c r="P34" s="3" t="s">
        <v>2308</v>
      </c>
      <c r="Q34" s="4">
        <v>2.6790620066700002</v>
      </c>
      <c r="R34" s="4">
        <v>0</v>
      </c>
      <c r="S34" s="4">
        <v>0</v>
      </c>
      <c r="T34" s="4">
        <v>0</v>
      </c>
      <c r="U34" s="4">
        <v>530.22066800316702</v>
      </c>
      <c r="V34" s="4">
        <v>118.37473083693</v>
      </c>
      <c r="W34" s="4">
        <v>169.6923135735</v>
      </c>
      <c r="X34" s="4">
        <v>119.25395433119999</v>
      </c>
      <c r="Y34" s="92">
        <v>940.22072875146705</v>
      </c>
    </row>
    <row r="35" spans="1:25" ht="21" x14ac:dyDescent="0.35">
      <c r="A35" s="3"/>
      <c r="B35" s="3" t="s">
        <v>2309</v>
      </c>
      <c r="C35" s="4">
        <v>0</v>
      </c>
      <c r="D35" s="4">
        <v>0</v>
      </c>
      <c r="E35" s="4">
        <v>70.390658288300003</v>
      </c>
      <c r="F35" s="4">
        <v>542.07514493197004</v>
      </c>
      <c r="G35" s="4">
        <v>973.59652086087999</v>
      </c>
      <c r="H35" s="4">
        <v>0</v>
      </c>
      <c r="I35" s="4">
        <v>386.99361664399999</v>
      </c>
      <c r="J35" s="4">
        <v>270.43399214489995</v>
      </c>
      <c r="K35" s="20">
        <v>2243.4899328700499</v>
      </c>
      <c r="L35" s="24"/>
      <c r="M35" s="19">
        <f t="shared" si="0"/>
        <v>-2243.4899328700499</v>
      </c>
      <c r="N35" s="177"/>
      <c r="O35" s="3"/>
      <c r="P35" s="3" t="s">
        <v>2309</v>
      </c>
      <c r="Q35" s="4">
        <v>0</v>
      </c>
      <c r="R35" s="4">
        <v>0</v>
      </c>
      <c r="S35" s="4">
        <v>46.035490520499998</v>
      </c>
      <c r="T35" s="4">
        <v>354.51714478594999</v>
      </c>
      <c r="U35" s="4">
        <v>636.73212464332994</v>
      </c>
      <c r="V35" s="4">
        <v>0</v>
      </c>
      <c r="W35" s="4">
        <v>253.09382528520001</v>
      </c>
      <c r="X35" s="4">
        <v>176.86383086273003</v>
      </c>
      <c r="Y35" s="92">
        <v>1467.24241609771</v>
      </c>
    </row>
    <row r="36" spans="1:25" ht="21" x14ac:dyDescent="0.35">
      <c r="A36" s="3" t="s">
        <v>2310</v>
      </c>
      <c r="B36" s="3"/>
      <c r="C36" s="4">
        <v>101.02617895574001</v>
      </c>
      <c r="D36" s="4">
        <v>0</v>
      </c>
      <c r="E36" s="4">
        <v>70.390658288300003</v>
      </c>
      <c r="F36" s="4">
        <v>686.63922047897006</v>
      </c>
      <c r="G36" s="4">
        <v>2152.69145861682</v>
      </c>
      <c r="H36" s="4">
        <v>868.99738443023</v>
      </c>
      <c r="I36" s="4">
        <v>2182.7858512897001</v>
      </c>
      <c r="J36" s="4">
        <v>5386.2559424934798</v>
      </c>
      <c r="K36" s="20">
        <v>11448.786694553241</v>
      </c>
      <c r="L36" s="24">
        <v>14580</v>
      </c>
      <c r="M36" s="19">
        <f t="shared" si="0"/>
        <v>3131.2133054467595</v>
      </c>
      <c r="N36" s="177"/>
      <c r="O36" s="3" t="s">
        <v>2310</v>
      </c>
      <c r="P36" s="3"/>
      <c r="Q36" s="4">
        <v>73.243979742869996</v>
      </c>
      <c r="R36" s="4">
        <v>0</v>
      </c>
      <c r="S36" s="4">
        <v>46.035490520499998</v>
      </c>
      <c r="T36" s="4">
        <v>449.06205019365001</v>
      </c>
      <c r="U36" s="4">
        <v>1407.8602139360291</v>
      </c>
      <c r="V36" s="4">
        <v>568.32428941729006</v>
      </c>
      <c r="W36" s="4">
        <v>1427.5419467429999</v>
      </c>
      <c r="X36" s="4">
        <v>3522.6113863907899</v>
      </c>
      <c r="Y36" s="92">
        <v>7494.6793569441288</v>
      </c>
    </row>
    <row r="37" spans="1:25" ht="21" x14ac:dyDescent="0.35">
      <c r="A37" s="3" t="s">
        <v>2311</v>
      </c>
      <c r="B37" s="3" t="s">
        <v>1948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97.55130193330001</v>
      </c>
      <c r="K37" s="20">
        <v>97.55130193330001</v>
      </c>
      <c r="L37" s="24"/>
      <c r="M37" s="19">
        <f t="shared" si="0"/>
        <v>-97.55130193330001</v>
      </c>
      <c r="N37" s="177"/>
      <c r="O37" s="3" t="s">
        <v>2311</v>
      </c>
      <c r="P37" s="3" t="s">
        <v>1948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63.798551464390002</v>
      </c>
      <c r="Y37" s="92">
        <v>63.798551464390002</v>
      </c>
    </row>
    <row r="38" spans="1:25" ht="21" x14ac:dyDescent="0.35">
      <c r="A38" s="3"/>
      <c r="B38" s="3" t="s">
        <v>2312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40.1825546735</v>
      </c>
      <c r="I38" s="4">
        <v>2637.4811082101501</v>
      </c>
      <c r="J38" s="4">
        <v>491.902616894</v>
      </c>
      <c r="K38" s="20">
        <v>3169.5662797776499</v>
      </c>
      <c r="L38" s="24"/>
      <c r="M38" s="19">
        <f t="shared" si="0"/>
        <v>-3169.5662797776499</v>
      </c>
      <c r="N38" s="177"/>
      <c r="O38" s="3"/>
      <c r="P38" s="3" t="s">
        <v>2312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26.279390756449999</v>
      </c>
      <c r="W38" s="4">
        <v>1724.91264477193</v>
      </c>
      <c r="X38" s="4">
        <v>321.70431144869997</v>
      </c>
      <c r="Y38" s="92">
        <v>2072.8963469770802</v>
      </c>
    </row>
    <row r="39" spans="1:25" ht="21" x14ac:dyDescent="0.35">
      <c r="A39" s="3"/>
      <c r="B39" s="3" t="s">
        <v>2313</v>
      </c>
      <c r="C39" s="4">
        <v>286.9959942717</v>
      </c>
      <c r="D39" s="4">
        <v>0</v>
      </c>
      <c r="E39" s="4">
        <v>0</v>
      </c>
      <c r="F39" s="4">
        <v>0</v>
      </c>
      <c r="G39" s="4">
        <v>0</v>
      </c>
      <c r="H39" s="4">
        <v>167.82458655823999</v>
      </c>
      <c r="I39" s="4">
        <v>2581.6180646486</v>
      </c>
      <c r="J39" s="4">
        <v>1614.1209878577001</v>
      </c>
      <c r="K39" s="20">
        <v>4650.55963333624</v>
      </c>
      <c r="L39" s="24"/>
      <c r="M39" s="19">
        <f t="shared" si="0"/>
        <v>-4650.55963333624</v>
      </c>
      <c r="N39" s="177"/>
      <c r="O39" s="3"/>
      <c r="P39" s="3" t="s">
        <v>2313</v>
      </c>
      <c r="Q39" s="4">
        <v>208.0720958469</v>
      </c>
      <c r="R39" s="4">
        <v>0</v>
      </c>
      <c r="S39" s="4">
        <v>0</v>
      </c>
      <c r="T39" s="4">
        <v>0</v>
      </c>
      <c r="U39" s="4">
        <v>0</v>
      </c>
      <c r="V39" s="4">
        <v>109.75727960915802</v>
      </c>
      <c r="W39" s="4">
        <v>1688.3782142798</v>
      </c>
      <c r="X39" s="4">
        <v>1055.6351260593101</v>
      </c>
      <c r="Y39" s="92">
        <v>3061.8427157951683</v>
      </c>
    </row>
    <row r="40" spans="1:25" ht="21" x14ac:dyDescent="0.35">
      <c r="A40" s="3"/>
      <c r="B40" s="3" t="s">
        <v>2314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205.70868250019998</v>
      </c>
      <c r="I40" s="4">
        <v>5542.3040940799483</v>
      </c>
      <c r="J40" s="4">
        <v>354.76430937500999</v>
      </c>
      <c r="K40" s="20">
        <v>6102.7770859551583</v>
      </c>
      <c r="L40" s="24"/>
      <c r="M40" s="19">
        <f t="shared" si="0"/>
        <v>-6102.7770859551583</v>
      </c>
      <c r="N40" s="177"/>
      <c r="O40" s="3"/>
      <c r="P40" s="3" t="s">
        <v>2314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134.53347835529999</v>
      </c>
      <c r="W40" s="4">
        <v>3624.6668775286303</v>
      </c>
      <c r="X40" s="4">
        <v>232.01585833126001</v>
      </c>
      <c r="Y40" s="92">
        <v>3991.2162142151901</v>
      </c>
    </row>
    <row r="41" spans="1:25" ht="21" x14ac:dyDescent="0.35">
      <c r="A41" s="3"/>
      <c r="B41" s="3" t="s">
        <v>1253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386.33477835569994</v>
      </c>
      <c r="I41" s="4">
        <v>9555.5564626999694</v>
      </c>
      <c r="J41" s="4">
        <v>1425.0982501859901</v>
      </c>
      <c r="K41" s="20">
        <v>11366.98949124166</v>
      </c>
      <c r="L41" s="24"/>
      <c r="M41" s="19">
        <f t="shared" si="0"/>
        <v>-11366.98949124166</v>
      </c>
      <c r="N41" s="177"/>
      <c r="O41" s="3"/>
      <c r="P41" s="3" t="s">
        <v>1253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252.66294504464003</v>
      </c>
      <c r="W41" s="4">
        <v>6249.3339266067005</v>
      </c>
      <c r="X41" s="4">
        <v>932.0142556216199</v>
      </c>
      <c r="Y41" s="92">
        <v>7434.01112727296</v>
      </c>
    </row>
    <row r="42" spans="1:25" ht="21" x14ac:dyDescent="0.35">
      <c r="A42" s="3"/>
      <c r="B42" s="3" t="s">
        <v>2311</v>
      </c>
      <c r="C42" s="4">
        <v>13.7501395102</v>
      </c>
      <c r="D42" s="4">
        <v>0</v>
      </c>
      <c r="E42" s="4">
        <v>0</v>
      </c>
      <c r="F42" s="4">
        <v>0</v>
      </c>
      <c r="G42" s="4">
        <v>0</v>
      </c>
      <c r="H42" s="4">
        <v>21.692207105800001</v>
      </c>
      <c r="I42" s="4">
        <v>1917.4074582621899</v>
      </c>
      <c r="J42" s="4">
        <v>2312.5075516233201</v>
      </c>
      <c r="K42" s="20">
        <v>4265.3573565015104</v>
      </c>
      <c r="L42" s="24"/>
      <c r="M42" s="19">
        <f t="shared" si="0"/>
        <v>-4265.3573565015104</v>
      </c>
      <c r="N42" s="177"/>
      <c r="O42" s="3"/>
      <c r="P42" s="3" t="s">
        <v>2311</v>
      </c>
      <c r="Q42" s="4">
        <v>9.9688511448899995</v>
      </c>
      <c r="R42" s="4">
        <v>0</v>
      </c>
      <c r="S42" s="4">
        <v>0</v>
      </c>
      <c r="T42" s="4">
        <v>0</v>
      </c>
      <c r="U42" s="4">
        <v>0</v>
      </c>
      <c r="V42" s="4">
        <v>14.186703447199999</v>
      </c>
      <c r="W42" s="4">
        <v>1253.98447770335</v>
      </c>
      <c r="X42" s="4">
        <v>1512.3799387620102</v>
      </c>
      <c r="Y42" s="92">
        <v>2790.5199710574502</v>
      </c>
    </row>
    <row r="43" spans="1:25" ht="21" x14ac:dyDescent="0.35">
      <c r="A43" s="3"/>
      <c r="B43" s="3" t="s">
        <v>2315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125.88430131749999</v>
      </c>
      <c r="I43" s="4">
        <v>4433.7046343632592</v>
      </c>
      <c r="J43" s="4">
        <v>958.59719787893005</v>
      </c>
      <c r="K43" s="20">
        <v>5518.1861335596896</v>
      </c>
      <c r="L43" s="24"/>
      <c r="M43" s="19">
        <f t="shared" si="0"/>
        <v>-5518.1861335596896</v>
      </c>
      <c r="N43" s="177"/>
      <c r="O43" s="3"/>
      <c r="P43" s="3" t="s">
        <v>2315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82.328333061600006</v>
      </c>
      <c r="W43" s="4">
        <v>2899.6428308775307</v>
      </c>
      <c r="X43" s="4">
        <v>626.92256741306028</v>
      </c>
      <c r="Y43" s="92">
        <v>3608.893731352191</v>
      </c>
    </row>
    <row r="44" spans="1:25" ht="21" x14ac:dyDescent="0.35">
      <c r="A44" s="3" t="s">
        <v>2316</v>
      </c>
      <c r="B44" s="3"/>
      <c r="C44" s="4">
        <v>300.74613378189997</v>
      </c>
      <c r="D44" s="4">
        <v>0</v>
      </c>
      <c r="E44" s="4">
        <v>0</v>
      </c>
      <c r="F44" s="4">
        <v>0</v>
      </c>
      <c r="G44" s="4">
        <v>0</v>
      </c>
      <c r="H44" s="4">
        <v>947.62711051093981</v>
      </c>
      <c r="I44" s="4">
        <v>26668.071822264115</v>
      </c>
      <c r="J44" s="4">
        <v>7254.5422157482508</v>
      </c>
      <c r="K44" s="20">
        <v>35170.987282305206</v>
      </c>
      <c r="L44" s="24">
        <v>70070</v>
      </c>
      <c r="M44" s="19">
        <f t="shared" si="0"/>
        <v>34899.012717694794</v>
      </c>
      <c r="N44" s="177"/>
      <c r="O44" s="3" t="s">
        <v>2316</v>
      </c>
      <c r="P44" s="3"/>
      <c r="Q44" s="4">
        <v>218.04094699179001</v>
      </c>
      <c r="R44" s="4">
        <v>0</v>
      </c>
      <c r="S44" s="4">
        <v>0</v>
      </c>
      <c r="T44" s="4">
        <v>0</v>
      </c>
      <c r="U44" s="4">
        <v>0</v>
      </c>
      <c r="V44" s="4">
        <v>619.74813027434811</v>
      </c>
      <c r="W44" s="4">
        <v>17440.918971767944</v>
      </c>
      <c r="X44" s="4">
        <v>4744.4706091003509</v>
      </c>
      <c r="Y44" s="92">
        <v>23023.178658134428</v>
      </c>
    </row>
    <row r="45" spans="1:25" ht="21" x14ac:dyDescent="0.35">
      <c r="A45" s="3" t="s">
        <v>2317</v>
      </c>
      <c r="B45" s="3" t="s">
        <v>2318</v>
      </c>
      <c r="C45" s="4">
        <v>328.75024381650002</v>
      </c>
      <c r="D45" s="4">
        <v>0</v>
      </c>
      <c r="E45" s="4">
        <v>95.679270000000002</v>
      </c>
      <c r="F45" s="4">
        <v>0</v>
      </c>
      <c r="G45" s="4">
        <v>4027.9822475442006</v>
      </c>
      <c r="H45" s="4">
        <v>1678.1717083690799</v>
      </c>
      <c r="I45" s="4">
        <v>5718.7129554451203</v>
      </c>
      <c r="J45" s="4">
        <v>1764.4155524381399</v>
      </c>
      <c r="K45" s="20">
        <v>13613.71197761304</v>
      </c>
      <c r="L45" s="24"/>
      <c r="M45" s="19">
        <f t="shared" si="0"/>
        <v>-13613.71197761304</v>
      </c>
      <c r="N45" s="177"/>
      <c r="O45" s="3" t="s">
        <v>2317</v>
      </c>
      <c r="P45" s="3" t="s">
        <v>2318</v>
      </c>
      <c r="Q45" s="4">
        <v>238.34392676689998</v>
      </c>
      <c r="R45" s="4">
        <v>0</v>
      </c>
      <c r="S45" s="4">
        <v>62.574242580000003</v>
      </c>
      <c r="T45" s="4">
        <v>0</v>
      </c>
      <c r="U45" s="4">
        <v>2634.3003898958</v>
      </c>
      <c r="V45" s="4">
        <v>1097.5242972731699</v>
      </c>
      <c r="W45" s="4">
        <v>3740.03827286158</v>
      </c>
      <c r="X45" s="4">
        <v>1153.9277712949397</v>
      </c>
      <c r="Y45" s="92">
        <v>8926.7089006723909</v>
      </c>
    </row>
    <row r="46" spans="1:25" ht="21" x14ac:dyDescent="0.35">
      <c r="A46" s="3"/>
      <c r="B46" s="3" t="s">
        <v>2319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258.99122506770004</v>
      </c>
      <c r="I46" s="4">
        <v>9717.6467908039795</v>
      </c>
      <c r="J46" s="4">
        <v>631.49027085599994</v>
      </c>
      <c r="K46" s="20">
        <v>10608.12828672768</v>
      </c>
      <c r="L46" s="24"/>
      <c r="M46" s="19">
        <f t="shared" si="0"/>
        <v>-10608.12828672768</v>
      </c>
      <c r="N46" s="177"/>
      <c r="O46" s="3"/>
      <c r="P46" s="3" t="s">
        <v>2319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169.38026119391</v>
      </c>
      <c r="W46" s="4">
        <v>6355.3410011861606</v>
      </c>
      <c r="X46" s="4">
        <v>412.99463713979998</v>
      </c>
      <c r="Y46" s="92">
        <v>6937.7158995198706</v>
      </c>
    </row>
    <row r="47" spans="1:25" ht="21" x14ac:dyDescent="0.35">
      <c r="A47" s="3"/>
      <c r="B47" s="3" t="s">
        <v>2320</v>
      </c>
      <c r="C47" s="4">
        <v>458.41763568269999</v>
      </c>
      <c r="D47" s="4">
        <v>0</v>
      </c>
      <c r="E47" s="4">
        <v>0</v>
      </c>
      <c r="F47" s="4">
        <v>216.2084625</v>
      </c>
      <c r="G47" s="4">
        <v>3988.6764754000001</v>
      </c>
      <c r="H47" s="4">
        <v>624.48990159430002</v>
      </c>
      <c r="I47" s="4">
        <v>13349.906523247109</v>
      </c>
      <c r="J47" s="4">
        <v>1108.9614270618001</v>
      </c>
      <c r="K47" s="20">
        <v>19746.660425485908</v>
      </c>
      <c r="L47" s="24"/>
      <c r="M47" s="19">
        <f t="shared" si="0"/>
        <v>-19746.660425485908</v>
      </c>
      <c r="N47" s="177"/>
      <c r="O47" s="3"/>
      <c r="P47" s="3" t="s">
        <v>2320</v>
      </c>
      <c r="Q47" s="4">
        <v>332.35278587030001</v>
      </c>
      <c r="R47" s="4">
        <v>0</v>
      </c>
      <c r="S47" s="4">
        <v>0</v>
      </c>
      <c r="T47" s="4">
        <v>141.40033447500002</v>
      </c>
      <c r="U47" s="4">
        <v>2608.5944149100001</v>
      </c>
      <c r="V47" s="4">
        <v>408.41639564264</v>
      </c>
      <c r="W47" s="4">
        <v>8730.8388662044017</v>
      </c>
      <c r="X47" s="4">
        <v>725.26077329852001</v>
      </c>
      <c r="Y47" s="92">
        <v>12946.863570400861</v>
      </c>
    </row>
    <row r="48" spans="1:25" ht="21" x14ac:dyDescent="0.35">
      <c r="A48" s="3"/>
      <c r="B48" s="3" t="s">
        <v>2321</v>
      </c>
      <c r="C48" s="4">
        <v>21.062499687500001</v>
      </c>
      <c r="D48" s="4">
        <v>0</v>
      </c>
      <c r="E48" s="4">
        <v>0</v>
      </c>
      <c r="F48" s="4">
        <v>0</v>
      </c>
      <c r="G48" s="4">
        <v>0</v>
      </c>
      <c r="H48" s="4">
        <v>2084.8208791564393</v>
      </c>
      <c r="I48" s="4">
        <v>3508.9139976428601</v>
      </c>
      <c r="J48" s="4">
        <v>1265.91494290326</v>
      </c>
      <c r="K48" s="20">
        <v>6880.7123193900588</v>
      </c>
      <c r="L48" s="24"/>
      <c r="M48" s="19">
        <f t="shared" si="0"/>
        <v>-6880.7123193900588</v>
      </c>
      <c r="N48" s="177"/>
      <c r="O48" s="3"/>
      <c r="P48" s="3" t="s">
        <v>2321</v>
      </c>
      <c r="Q48" s="4">
        <v>15.2703122734</v>
      </c>
      <c r="R48" s="4">
        <v>0</v>
      </c>
      <c r="S48" s="4">
        <v>0</v>
      </c>
      <c r="T48" s="4">
        <v>0</v>
      </c>
      <c r="U48" s="4">
        <v>0</v>
      </c>
      <c r="V48" s="4">
        <v>1363.4728549689501</v>
      </c>
      <c r="W48" s="4">
        <v>2294.8297544580801</v>
      </c>
      <c r="X48" s="4">
        <v>827.90837265871005</v>
      </c>
      <c r="Y48" s="92">
        <v>4501.4812943591405</v>
      </c>
    </row>
    <row r="49" spans="1:25" ht="21" x14ac:dyDescent="0.35">
      <c r="A49" s="3"/>
      <c r="B49" s="3" t="s">
        <v>2322</v>
      </c>
      <c r="C49" s="4">
        <v>147.092971611</v>
      </c>
      <c r="D49" s="4">
        <v>0</v>
      </c>
      <c r="E49" s="4">
        <v>75.828385856200001</v>
      </c>
      <c r="F49" s="4">
        <v>0</v>
      </c>
      <c r="G49" s="4">
        <v>525.91667630100005</v>
      </c>
      <c r="H49" s="4">
        <v>192.53374259589998</v>
      </c>
      <c r="I49" s="4">
        <v>1011.94357575326</v>
      </c>
      <c r="J49" s="4">
        <v>203.67344919069998</v>
      </c>
      <c r="K49" s="20">
        <v>2156.9888013080599</v>
      </c>
      <c r="L49" s="24"/>
      <c r="M49" s="19">
        <f t="shared" si="0"/>
        <v>-2156.9888013080599</v>
      </c>
      <c r="N49" s="177"/>
      <c r="O49" s="3"/>
      <c r="P49" s="3" t="s">
        <v>2322</v>
      </c>
      <c r="Q49" s="4">
        <v>106.642404418</v>
      </c>
      <c r="R49" s="4">
        <v>0</v>
      </c>
      <c r="S49" s="4">
        <v>49.591764349999998</v>
      </c>
      <c r="T49" s="4">
        <v>0</v>
      </c>
      <c r="U49" s="4">
        <v>343.94950630099999</v>
      </c>
      <c r="V49" s="4">
        <v>125.91706765779</v>
      </c>
      <c r="W49" s="4">
        <v>661.81109854238605</v>
      </c>
      <c r="X49" s="4">
        <v>133.20243577070002</v>
      </c>
      <c r="Y49" s="92">
        <v>1421.114277039876</v>
      </c>
    </row>
    <row r="50" spans="1:25" ht="21" x14ac:dyDescent="0.35">
      <c r="A50" s="3"/>
      <c r="B50" s="3" t="s">
        <v>2323</v>
      </c>
      <c r="C50" s="4">
        <v>0</v>
      </c>
      <c r="D50" s="4">
        <v>0</v>
      </c>
      <c r="E50" s="4">
        <v>0</v>
      </c>
      <c r="F50" s="4">
        <v>0</v>
      </c>
      <c r="G50" s="4">
        <v>15.8722687504</v>
      </c>
      <c r="H50" s="4">
        <v>368.47860462742005</v>
      </c>
      <c r="I50" s="4">
        <v>3688.3417260309698</v>
      </c>
      <c r="J50" s="4">
        <v>464.16008203729996</v>
      </c>
      <c r="K50" s="20">
        <v>4536.8526814460893</v>
      </c>
      <c r="L50" s="24"/>
      <c r="M50" s="19">
        <f t="shared" si="0"/>
        <v>-4536.8526814460893</v>
      </c>
      <c r="N50" s="177"/>
      <c r="O50" s="3"/>
      <c r="P50" s="3" t="s">
        <v>2323</v>
      </c>
      <c r="Q50" s="4">
        <v>0</v>
      </c>
      <c r="R50" s="4">
        <v>0</v>
      </c>
      <c r="S50" s="4">
        <v>0</v>
      </c>
      <c r="T50" s="4">
        <v>0</v>
      </c>
      <c r="U50" s="4">
        <v>10.3804637628</v>
      </c>
      <c r="V50" s="4">
        <v>240.98500742632004</v>
      </c>
      <c r="W50" s="4">
        <v>2412.1754888236001</v>
      </c>
      <c r="X50" s="4">
        <v>303.5606936524</v>
      </c>
      <c r="Y50" s="92">
        <v>2967.10165366512</v>
      </c>
    </row>
    <row r="51" spans="1:25" ht="21" x14ac:dyDescent="0.35">
      <c r="A51" s="3"/>
      <c r="B51" s="3" t="s">
        <v>2317</v>
      </c>
      <c r="C51" s="4">
        <v>485.32115475529997</v>
      </c>
      <c r="D51" s="4">
        <v>0</v>
      </c>
      <c r="E51" s="4">
        <v>244.06671692099999</v>
      </c>
      <c r="F51" s="4">
        <v>0</v>
      </c>
      <c r="G51" s="4">
        <v>0</v>
      </c>
      <c r="H51" s="4">
        <v>2817.3452333075002</v>
      </c>
      <c r="I51" s="4">
        <v>12392.295563722138</v>
      </c>
      <c r="J51" s="4">
        <v>1055.9369792430703</v>
      </c>
      <c r="K51" s="20">
        <v>16994.965647949008</v>
      </c>
      <c r="L51" s="24"/>
      <c r="M51" s="19">
        <f t="shared" si="0"/>
        <v>-16994.965647949008</v>
      </c>
      <c r="N51" s="177"/>
      <c r="O51" s="3"/>
      <c r="P51" s="3" t="s">
        <v>2317</v>
      </c>
      <c r="Q51" s="4">
        <v>351.8578371973</v>
      </c>
      <c r="R51" s="4">
        <v>0</v>
      </c>
      <c r="S51" s="4">
        <v>159.61963286599999</v>
      </c>
      <c r="T51" s="4">
        <v>0</v>
      </c>
      <c r="U51" s="4">
        <v>0</v>
      </c>
      <c r="V51" s="4">
        <v>1842.5437825837203</v>
      </c>
      <c r="W51" s="4">
        <v>8104.5612986758233</v>
      </c>
      <c r="X51" s="4">
        <v>690.58278442480992</v>
      </c>
      <c r="Y51" s="92">
        <v>11149.165335747655</v>
      </c>
    </row>
    <row r="52" spans="1:25" ht="21" x14ac:dyDescent="0.35">
      <c r="A52" s="3" t="s">
        <v>2324</v>
      </c>
      <c r="B52" s="3"/>
      <c r="C52" s="4">
        <v>1440.6445055529998</v>
      </c>
      <c r="D52" s="4">
        <v>0</v>
      </c>
      <c r="E52" s="4">
        <v>415.57437277719998</v>
      </c>
      <c r="F52" s="4">
        <v>216.2084625</v>
      </c>
      <c r="G52" s="4">
        <v>8558.4476679956006</v>
      </c>
      <c r="H52" s="4">
        <v>8024.8312947183394</v>
      </c>
      <c r="I52" s="4">
        <v>49387.761132645443</v>
      </c>
      <c r="J52" s="4">
        <v>6494.5527037302691</v>
      </c>
      <c r="K52" s="20">
        <v>74538.020139919856</v>
      </c>
      <c r="L52" s="24">
        <v>71900</v>
      </c>
      <c r="M52" s="19">
        <f t="shared" si="0"/>
        <v>-2638.0201399198559</v>
      </c>
      <c r="N52" s="177"/>
      <c r="O52" s="3" t="s">
        <v>2324</v>
      </c>
      <c r="P52" s="3"/>
      <c r="Q52" s="4">
        <v>1044.4672665259</v>
      </c>
      <c r="R52" s="4">
        <v>0</v>
      </c>
      <c r="S52" s="4">
        <v>271.785639796</v>
      </c>
      <c r="T52" s="4">
        <v>141.40033447500002</v>
      </c>
      <c r="U52" s="4">
        <v>5597.2247748696</v>
      </c>
      <c r="V52" s="4">
        <v>5248.2396667465</v>
      </c>
      <c r="W52" s="4">
        <v>32299.595780752032</v>
      </c>
      <c r="X52" s="4">
        <v>4247.4374682398793</v>
      </c>
      <c r="Y52" s="92">
        <v>48850.150931404911</v>
      </c>
    </row>
    <row r="53" spans="1:25" ht="21" x14ac:dyDescent="0.35">
      <c r="A53" s="3" t="s">
        <v>2325</v>
      </c>
      <c r="B53" s="3" t="s">
        <v>2326</v>
      </c>
      <c r="C53" s="4">
        <v>64.456474256999996</v>
      </c>
      <c r="D53" s="4">
        <v>0</v>
      </c>
      <c r="E53" s="4">
        <v>0</v>
      </c>
      <c r="F53" s="4">
        <v>0</v>
      </c>
      <c r="G53" s="4">
        <v>0</v>
      </c>
      <c r="H53" s="4">
        <v>96.283513834719997</v>
      </c>
      <c r="I53" s="4">
        <v>0</v>
      </c>
      <c r="J53" s="4">
        <v>176.37442105641</v>
      </c>
      <c r="K53" s="20">
        <v>337.11440914812999</v>
      </c>
      <c r="L53" s="24"/>
      <c r="M53" s="19">
        <f t="shared" si="0"/>
        <v>-337.11440914812999</v>
      </c>
      <c r="N53" s="177"/>
      <c r="O53" s="3" t="s">
        <v>2325</v>
      </c>
      <c r="P53" s="3" t="s">
        <v>2326</v>
      </c>
      <c r="Q53" s="4">
        <v>46.7309438363</v>
      </c>
      <c r="R53" s="4">
        <v>0</v>
      </c>
      <c r="S53" s="4">
        <v>0</v>
      </c>
      <c r="T53" s="4">
        <v>0</v>
      </c>
      <c r="U53" s="4">
        <v>0</v>
      </c>
      <c r="V53" s="4">
        <v>62.969418047890002</v>
      </c>
      <c r="W53" s="4">
        <v>0</v>
      </c>
      <c r="X53" s="4">
        <v>115.34887137085001</v>
      </c>
      <c r="Y53" s="92">
        <v>225.04923325504001</v>
      </c>
    </row>
    <row r="54" spans="1:25" ht="21" x14ac:dyDescent="0.35">
      <c r="A54" s="3"/>
      <c r="B54" s="3" t="s">
        <v>2327</v>
      </c>
      <c r="C54" s="4">
        <v>112.6567200149</v>
      </c>
      <c r="D54" s="4">
        <v>0</v>
      </c>
      <c r="E54" s="4">
        <v>0</v>
      </c>
      <c r="F54" s="4">
        <v>0</v>
      </c>
      <c r="G54" s="4">
        <v>0</v>
      </c>
      <c r="H54" s="4">
        <v>1606.6657855916394</v>
      </c>
      <c r="I54" s="4">
        <v>2472.1297008602301</v>
      </c>
      <c r="J54" s="4">
        <v>280.26973520169997</v>
      </c>
      <c r="K54" s="20">
        <v>4471.7219416684693</v>
      </c>
      <c r="L54" s="24"/>
      <c r="M54" s="19">
        <f t="shared" si="0"/>
        <v>-4471.7219416684693</v>
      </c>
      <c r="N54" s="177"/>
      <c r="O54" s="3"/>
      <c r="P54" s="3" t="s">
        <v>2327</v>
      </c>
      <c r="Q54" s="4">
        <v>81.6761220108</v>
      </c>
      <c r="R54" s="4">
        <v>0</v>
      </c>
      <c r="S54" s="4">
        <v>0</v>
      </c>
      <c r="T54" s="4">
        <v>0</v>
      </c>
      <c r="U54" s="4">
        <v>0</v>
      </c>
      <c r="V54" s="4">
        <v>1050.759423777004</v>
      </c>
      <c r="W54" s="4">
        <v>1616.7728243629597</v>
      </c>
      <c r="X54" s="4">
        <v>183.29640682177001</v>
      </c>
      <c r="Y54" s="92">
        <v>2932.5047769725334</v>
      </c>
    </row>
    <row r="55" spans="1:25" ht="21" x14ac:dyDescent="0.35">
      <c r="A55" s="3"/>
      <c r="B55" s="3" t="s">
        <v>2328</v>
      </c>
      <c r="C55" s="4">
        <v>58.223658805500001</v>
      </c>
      <c r="D55" s="4">
        <v>0</v>
      </c>
      <c r="E55" s="4">
        <v>0</v>
      </c>
      <c r="F55" s="4">
        <v>205.36654303600002</v>
      </c>
      <c r="G55" s="4">
        <v>55.560550302000003</v>
      </c>
      <c r="H55" s="4">
        <v>268.12298304864998</v>
      </c>
      <c r="I55" s="4">
        <v>2128.7703076303901</v>
      </c>
      <c r="J55" s="4">
        <v>870.72798551590006</v>
      </c>
      <c r="K55" s="20">
        <v>3586.7720283384401</v>
      </c>
      <c r="L55" s="24"/>
      <c r="M55" s="19">
        <f t="shared" si="0"/>
        <v>-3586.7720283384401</v>
      </c>
      <c r="N55" s="177"/>
      <c r="O55" s="3"/>
      <c r="P55" s="3" t="s">
        <v>2328</v>
      </c>
      <c r="Q55" s="4">
        <v>42.212152633999999</v>
      </c>
      <c r="R55" s="4">
        <v>0</v>
      </c>
      <c r="S55" s="4">
        <v>0</v>
      </c>
      <c r="T55" s="4">
        <v>134.30971914550003</v>
      </c>
      <c r="U55" s="4">
        <v>36.336599897500001</v>
      </c>
      <c r="V55" s="4">
        <v>175.352430913886</v>
      </c>
      <c r="W55" s="4">
        <v>1392.21578118978</v>
      </c>
      <c r="X55" s="4">
        <v>569.45610252748997</v>
      </c>
      <c r="Y55" s="92">
        <v>2349.882786308156</v>
      </c>
    </row>
    <row r="56" spans="1:25" ht="21" x14ac:dyDescent="0.35">
      <c r="A56" s="3"/>
      <c r="B56" s="3" t="s">
        <v>2329</v>
      </c>
      <c r="C56" s="4">
        <v>16.294626426800001</v>
      </c>
      <c r="D56" s="4">
        <v>50.241788749999998</v>
      </c>
      <c r="E56" s="4">
        <v>0</v>
      </c>
      <c r="F56" s="4">
        <v>40.620833750000003</v>
      </c>
      <c r="G56" s="4">
        <v>111.6183128942</v>
      </c>
      <c r="H56" s="4">
        <v>195.94106783684998</v>
      </c>
      <c r="I56" s="4">
        <v>0</v>
      </c>
      <c r="J56" s="4">
        <v>421.16167999999999</v>
      </c>
      <c r="K56" s="20">
        <v>835.87830965784997</v>
      </c>
      <c r="L56" s="24"/>
      <c r="M56" s="19">
        <f t="shared" si="0"/>
        <v>-835.87830965784997</v>
      </c>
      <c r="N56" s="177"/>
      <c r="O56" s="3"/>
      <c r="P56" s="3" t="s">
        <v>2329</v>
      </c>
      <c r="Q56" s="4">
        <v>11.813604159400001</v>
      </c>
      <c r="R56" s="4">
        <v>36.425296843700004</v>
      </c>
      <c r="S56" s="4">
        <v>0</v>
      </c>
      <c r="T56" s="4">
        <v>26.566025272499999</v>
      </c>
      <c r="U56" s="4">
        <v>72.998376632800003</v>
      </c>
      <c r="V56" s="4">
        <v>128.14545836527</v>
      </c>
      <c r="W56" s="4">
        <v>0</v>
      </c>
      <c r="X56" s="4">
        <v>275.43973872000004</v>
      </c>
      <c r="Y56" s="92">
        <v>551.38849999367005</v>
      </c>
    </row>
    <row r="57" spans="1:25" ht="21" x14ac:dyDescent="0.35">
      <c r="A57" s="3"/>
      <c r="B57" s="3" t="s">
        <v>2330</v>
      </c>
      <c r="C57" s="4">
        <v>130.6327848558</v>
      </c>
      <c r="D57" s="4">
        <v>0</v>
      </c>
      <c r="E57" s="4">
        <v>0</v>
      </c>
      <c r="F57" s="4">
        <v>0</v>
      </c>
      <c r="G57" s="4">
        <v>0</v>
      </c>
      <c r="H57" s="4">
        <v>39.128909162699998</v>
      </c>
      <c r="I57" s="4">
        <v>637.3433182527001</v>
      </c>
      <c r="J57" s="4">
        <v>527.71207925520002</v>
      </c>
      <c r="K57" s="20">
        <v>1334.8170915264002</v>
      </c>
      <c r="L57" s="24"/>
      <c r="M57" s="19">
        <f t="shared" si="0"/>
        <v>-1334.8170915264002</v>
      </c>
      <c r="N57" s="177"/>
      <c r="O57" s="3"/>
      <c r="P57" s="3" t="s">
        <v>2330</v>
      </c>
      <c r="Q57" s="4">
        <v>94.708769020399998</v>
      </c>
      <c r="R57" s="4">
        <v>0</v>
      </c>
      <c r="S57" s="4">
        <v>0</v>
      </c>
      <c r="T57" s="4">
        <v>0</v>
      </c>
      <c r="U57" s="4">
        <v>0</v>
      </c>
      <c r="V57" s="4">
        <v>25.59030659243</v>
      </c>
      <c r="W57" s="4">
        <v>416.82253013736999</v>
      </c>
      <c r="X57" s="4">
        <v>345.12369983293996</v>
      </c>
      <c r="Y57" s="92">
        <v>882.24530558313995</v>
      </c>
    </row>
    <row r="58" spans="1:25" ht="21" x14ac:dyDescent="0.35">
      <c r="A58" s="3"/>
      <c r="B58" s="3" t="s">
        <v>2331</v>
      </c>
      <c r="C58" s="4">
        <v>31.9920913387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637.79217388699999</v>
      </c>
      <c r="J58" s="4">
        <v>127.36014433988001</v>
      </c>
      <c r="K58" s="20">
        <v>797.14440956557996</v>
      </c>
      <c r="L58" s="24"/>
      <c r="M58" s="19">
        <f t="shared" si="0"/>
        <v>-797.14440956557996</v>
      </c>
      <c r="N58" s="177"/>
      <c r="O58" s="3"/>
      <c r="P58" s="3" t="s">
        <v>2331</v>
      </c>
      <c r="Q58" s="4">
        <v>23.194266220599999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417.11608172249998</v>
      </c>
      <c r="X58" s="4">
        <v>83.293534398350005</v>
      </c>
      <c r="Y58" s="92">
        <v>523.60388234145</v>
      </c>
    </row>
    <row r="59" spans="1:25" ht="21" x14ac:dyDescent="0.35">
      <c r="A59" s="3"/>
      <c r="B59" s="3" t="s">
        <v>738</v>
      </c>
      <c r="C59" s="4">
        <v>36.316609534199998</v>
      </c>
      <c r="D59" s="4">
        <v>0</v>
      </c>
      <c r="E59" s="4">
        <v>0</v>
      </c>
      <c r="F59" s="4">
        <v>0</v>
      </c>
      <c r="G59" s="4">
        <v>0</v>
      </c>
      <c r="H59" s="4">
        <v>729.71975016952001</v>
      </c>
      <c r="I59" s="4">
        <v>3980.0825499328198</v>
      </c>
      <c r="J59" s="4">
        <v>383.94119058475997</v>
      </c>
      <c r="K59" s="20">
        <v>5130.0601002212998</v>
      </c>
      <c r="L59" s="24"/>
      <c r="M59" s="19">
        <f t="shared" si="0"/>
        <v>-5130.0601002212998</v>
      </c>
      <c r="N59" s="177"/>
      <c r="O59" s="3"/>
      <c r="P59" s="3" t="s">
        <v>738</v>
      </c>
      <c r="Q59" s="4">
        <v>26.329541912300002</v>
      </c>
      <c r="R59" s="4">
        <v>0</v>
      </c>
      <c r="S59" s="4">
        <v>0</v>
      </c>
      <c r="T59" s="4">
        <v>0</v>
      </c>
      <c r="U59" s="4">
        <v>0</v>
      </c>
      <c r="V59" s="4">
        <v>477.23671661087002</v>
      </c>
      <c r="W59" s="4">
        <v>2602.9739876553899</v>
      </c>
      <c r="X59" s="4">
        <v>251.09753864235003</v>
      </c>
      <c r="Y59" s="92">
        <v>3357.6377848209099</v>
      </c>
    </row>
    <row r="60" spans="1:25" ht="21" x14ac:dyDescent="0.35">
      <c r="A60" s="3"/>
      <c r="B60" s="3" t="s">
        <v>2332</v>
      </c>
      <c r="C60" s="4">
        <v>60.534783595999997</v>
      </c>
      <c r="D60" s="4">
        <v>0</v>
      </c>
      <c r="E60" s="4">
        <v>0</v>
      </c>
      <c r="F60" s="4">
        <v>0</v>
      </c>
      <c r="G60" s="4">
        <v>2.5962145149500002</v>
      </c>
      <c r="H60" s="4">
        <v>347.72766206163999</v>
      </c>
      <c r="I60" s="4">
        <v>503.26437831649997</v>
      </c>
      <c r="J60" s="4">
        <v>139.70501619982002</v>
      </c>
      <c r="K60" s="20">
        <v>1053.82805468891</v>
      </c>
      <c r="L60" s="24"/>
      <c r="M60" s="19">
        <f t="shared" si="0"/>
        <v>-1053.82805468891</v>
      </c>
      <c r="N60" s="177"/>
      <c r="O60" s="3"/>
      <c r="P60" s="3" t="s">
        <v>2332</v>
      </c>
      <c r="Q60" s="4">
        <v>43.8877181071</v>
      </c>
      <c r="R60" s="4">
        <v>0</v>
      </c>
      <c r="S60" s="4">
        <v>0</v>
      </c>
      <c r="T60" s="4">
        <v>0</v>
      </c>
      <c r="U60" s="4">
        <v>1.69792429278</v>
      </c>
      <c r="V60" s="4">
        <v>227.41389098826997</v>
      </c>
      <c r="W60" s="4">
        <v>329.13490341863002</v>
      </c>
      <c r="X60" s="4">
        <v>91.367080594729984</v>
      </c>
      <c r="Y60" s="92">
        <v>693.50151740151</v>
      </c>
    </row>
    <row r="61" spans="1:25" ht="21" x14ac:dyDescent="0.35">
      <c r="A61" s="3"/>
      <c r="B61" s="3" t="s">
        <v>2333</v>
      </c>
      <c r="C61" s="4">
        <v>25.874993437499999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930.51101513799995</v>
      </c>
      <c r="J61" s="4">
        <v>87.5</v>
      </c>
      <c r="K61" s="20">
        <v>1043.8860085755</v>
      </c>
      <c r="L61" s="24"/>
      <c r="M61" s="19">
        <f t="shared" si="0"/>
        <v>-1043.8860085755</v>
      </c>
      <c r="N61" s="177"/>
      <c r="O61" s="3"/>
      <c r="P61" s="3" t="s">
        <v>2333</v>
      </c>
      <c r="Q61" s="4">
        <v>18.759370242199999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608.55420389999995</v>
      </c>
      <c r="X61" s="4">
        <v>57.224999999999994</v>
      </c>
      <c r="Y61" s="92">
        <v>684.53857414219999</v>
      </c>
    </row>
    <row r="62" spans="1:25" ht="21" x14ac:dyDescent="0.35">
      <c r="A62" s="3"/>
      <c r="B62" s="3" t="s">
        <v>2334</v>
      </c>
      <c r="C62" s="4">
        <v>107.583916579</v>
      </c>
      <c r="D62" s="4">
        <v>0</v>
      </c>
      <c r="E62" s="4">
        <v>0</v>
      </c>
      <c r="F62" s="4">
        <v>98.456343355919998</v>
      </c>
      <c r="G62" s="4">
        <v>62.5</v>
      </c>
      <c r="H62" s="4">
        <v>378.13934179360001</v>
      </c>
      <c r="I62" s="4">
        <v>1209.6573581091</v>
      </c>
      <c r="J62" s="4">
        <v>345.66917594611999</v>
      </c>
      <c r="K62" s="20">
        <v>2202.0061357837399</v>
      </c>
      <c r="L62" s="24"/>
      <c r="M62" s="19">
        <f t="shared" si="0"/>
        <v>-2202.0061357837399</v>
      </c>
      <c r="N62" s="177"/>
      <c r="O62" s="3"/>
      <c r="P62" s="3" t="s">
        <v>2334</v>
      </c>
      <c r="Q62" s="4">
        <v>77.998339519799998</v>
      </c>
      <c r="R62" s="4">
        <v>0</v>
      </c>
      <c r="S62" s="4">
        <v>0</v>
      </c>
      <c r="T62" s="4">
        <v>64.390448554809993</v>
      </c>
      <c r="U62" s="4">
        <v>40.875</v>
      </c>
      <c r="V62" s="4">
        <v>247.30312953306003</v>
      </c>
      <c r="W62" s="4">
        <v>791.11591220336993</v>
      </c>
      <c r="X62" s="4">
        <v>226.06764106872998</v>
      </c>
      <c r="Y62" s="92">
        <v>1447.7504708797699</v>
      </c>
    </row>
    <row r="63" spans="1:25" ht="21" x14ac:dyDescent="0.35">
      <c r="A63" s="3"/>
      <c r="B63" s="3" t="s">
        <v>2325</v>
      </c>
      <c r="C63" s="4">
        <v>14.8160703941</v>
      </c>
      <c r="D63" s="4">
        <v>0</v>
      </c>
      <c r="E63" s="4">
        <v>0</v>
      </c>
      <c r="F63" s="4">
        <v>0</v>
      </c>
      <c r="G63" s="4">
        <v>0</v>
      </c>
      <c r="H63" s="4">
        <v>171.68010279755001</v>
      </c>
      <c r="I63" s="4">
        <v>299.058859966</v>
      </c>
      <c r="J63" s="4">
        <v>249.53443840099999</v>
      </c>
      <c r="K63" s="20">
        <v>735.08947155864996</v>
      </c>
      <c r="L63" s="24"/>
      <c r="M63" s="19">
        <f t="shared" si="0"/>
        <v>-735.08947155864996</v>
      </c>
      <c r="N63" s="177"/>
      <c r="O63" s="3"/>
      <c r="P63" s="3" t="s">
        <v>2325</v>
      </c>
      <c r="Q63" s="4">
        <v>10.7416510357</v>
      </c>
      <c r="R63" s="4">
        <v>0</v>
      </c>
      <c r="S63" s="4">
        <v>0</v>
      </c>
      <c r="T63" s="4">
        <v>0</v>
      </c>
      <c r="U63" s="4">
        <v>0</v>
      </c>
      <c r="V63" s="4">
        <v>112.27878722953</v>
      </c>
      <c r="W63" s="4">
        <v>195.58449441800002</v>
      </c>
      <c r="X63" s="4">
        <v>163.19552271430001</v>
      </c>
      <c r="Y63" s="92">
        <v>481.80045539753002</v>
      </c>
    </row>
    <row r="64" spans="1:25" ht="21" x14ac:dyDescent="0.35">
      <c r="A64" s="3" t="s">
        <v>2335</v>
      </c>
      <c r="B64" s="3"/>
      <c r="C64" s="4">
        <v>659.38272923950012</v>
      </c>
      <c r="D64" s="4">
        <v>50.241788749999998</v>
      </c>
      <c r="E64" s="4">
        <v>0</v>
      </c>
      <c r="F64" s="4">
        <v>344.44372014192004</v>
      </c>
      <c r="G64" s="4">
        <v>232.27507771115</v>
      </c>
      <c r="H64" s="4">
        <v>3833.4091162968693</v>
      </c>
      <c r="I64" s="4">
        <v>12798.60966209274</v>
      </c>
      <c r="J64" s="4">
        <v>3609.9558665007903</v>
      </c>
      <c r="K64" s="20">
        <v>21528.317960732973</v>
      </c>
      <c r="L64" s="24">
        <v>16800</v>
      </c>
      <c r="M64" s="19">
        <f t="shared" si="0"/>
        <v>-4728.317960732973</v>
      </c>
      <c r="N64" s="177"/>
      <c r="O64" s="3" t="s">
        <v>2335</v>
      </c>
      <c r="P64" s="3"/>
      <c r="Q64" s="4">
        <v>478.0524786986</v>
      </c>
      <c r="R64" s="4">
        <v>36.425296843700004</v>
      </c>
      <c r="S64" s="4">
        <v>0</v>
      </c>
      <c r="T64" s="4">
        <v>225.26619297281002</v>
      </c>
      <c r="U64" s="4">
        <v>151.90790082308001</v>
      </c>
      <c r="V64" s="4">
        <v>2507.0495620582101</v>
      </c>
      <c r="W64" s="4">
        <v>8370.2907190079986</v>
      </c>
      <c r="X64" s="4">
        <v>2360.9111366915095</v>
      </c>
      <c r="Y64" s="92">
        <v>14129.903287095909</v>
      </c>
    </row>
    <row r="65" spans="1:25" ht="21" x14ac:dyDescent="0.35">
      <c r="A65" s="3" t="s">
        <v>2336</v>
      </c>
      <c r="B65" s="3" t="s">
        <v>2337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28.419432105799999</v>
      </c>
      <c r="I65" s="4">
        <v>1009.6902749999</v>
      </c>
      <c r="J65" s="4">
        <v>176.73006562500001</v>
      </c>
      <c r="K65" s="20">
        <v>1214.8397727306999</v>
      </c>
      <c r="L65" s="24"/>
      <c r="M65" s="19">
        <f t="shared" si="0"/>
        <v>-1214.8397727306999</v>
      </c>
      <c r="N65" s="177"/>
      <c r="O65" s="3" t="s">
        <v>2336</v>
      </c>
      <c r="P65" s="3" t="s">
        <v>2337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18.586308597189998</v>
      </c>
      <c r="W65" s="4">
        <v>660.33743984992986</v>
      </c>
      <c r="X65" s="4">
        <v>115.5814629188</v>
      </c>
      <c r="Y65" s="92">
        <v>794.50521136591976</v>
      </c>
    </row>
    <row r="66" spans="1:25" ht="21" x14ac:dyDescent="0.35">
      <c r="A66" s="3"/>
      <c r="B66" s="3" t="s">
        <v>2338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497.82563335669994</v>
      </c>
      <c r="I66" s="4">
        <v>1325.9390031251601</v>
      </c>
      <c r="J66" s="4">
        <v>600</v>
      </c>
      <c r="K66" s="20">
        <v>2423.7646364818602</v>
      </c>
      <c r="L66" s="24"/>
      <c r="M66" s="19">
        <f t="shared" si="0"/>
        <v>-2423.7646364818602</v>
      </c>
      <c r="N66" s="177"/>
      <c r="O66" s="3"/>
      <c r="P66" s="3" t="s">
        <v>2338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325.57796421540007</v>
      </c>
      <c r="W66" s="4">
        <v>867.16410804389</v>
      </c>
      <c r="X66" s="4">
        <v>392.40000000000003</v>
      </c>
      <c r="Y66" s="92">
        <v>1585.1420722592902</v>
      </c>
    </row>
    <row r="67" spans="1:25" ht="21" x14ac:dyDescent="0.35">
      <c r="A67" s="3"/>
      <c r="B67" s="3" t="s">
        <v>2339</v>
      </c>
      <c r="C67" s="4">
        <v>121.02209063500001</v>
      </c>
      <c r="D67" s="4">
        <v>0</v>
      </c>
      <c r="E67" s="4">
        <v>114.89309</v>
      </c>
      <c r="F67" s="4">
        <v>0</v>
      </c>
      <c r="G67" s="4">
        <v>0</v>
      </c>
      <c r="H67" s="4">
        <v>1915.1439760014305</v>
      </c>
      <c r="I67" s="4">
        <v>8598.6946982277695</v>
      </c>
      <c r="J67" s="4">
        <v>1362.9146648829701</v>
      </c>
      <c r="K67" s="20">
        <v>12112.668519747171</v>
      </c>
      <c r="L67" s="24"/>
      <c r="M67" s="19">
        <f t="shared" si="0"/>
        <v>-12112.668519747171</v>
      </c>
      <c r="N67" s="177"/>
      <c r="O67" s="3"/>
      <c r="P67" s="3" t="s">
        <v>2339</v>
      </c>
      <c r="Q67" s="4">
        <v>87.741015710400006</v>
      </c>
      <c r="R67" s="4">
        <v>0</v>
      </c>
      <c r="S67" s="4">
        <v>75.140080859999998</v>
      </c>
      <c r="T67" s="4">
        <v>0</v>
      </c>
      <c r="U67" s="4">
        <v>0</v>
      </c>
      <c r="V67" s="4">
        <v>1252.5041603044097</v>
      </c>
      <c r="W67" s="4">
        <v>5623.5463326409717</v>
      </c>
      <c r="X67" s="4">
        <v>891.34619083351981</v>
      </c>
      <c r="Y67" s="92">
        <v>7930.2777803493009</v>
      </c>
    </row>
    <row r="68" spans="1:25" ht="21" x14ac:dyDescent="0.35">
      <c r="A68" s="3"/>
      <c r="B68" s="3" t="s">
        <v>2340</v>
      </c>
      <c r="C68" s="4">
        <v>372.6758707516999</v>
      </c>
      <c r="D68" s="4">
        <v>0</v>
      </c>
      <c r="E68" s="4">
        <v>0</v>
      </c>
      <c r="F68" s="4">
        <v>0</v>
      </c>
      <c r="G68" s="4">
        <v>143.75</v>
      </c>
      <c r="H68" s="4">
        <v>684.88947997870002</v>
      </c>
      <c r="I68" s="4">
        <v>9787.8298266850015</v>
      </c>
      <c r="J68" s="4">
        <v>462.5</v>
      </c>
      <c r="K68" s="20">
        <v>11451.645177415401</v>
      </c>
      <c r="L68" s="24"/>
      <c r="M68" s="19">
        <f t="shared" si="0"/>
        <v>-11451.645177415401</v>
      </c>
      <c r="N68" s="177"/>
      <c r="O68" s="3"/>
      <c r="P68" s="3" t="s">
        <v>2340</v>
      </c>
      <c r="Q68" s="4">
        <v>270.19000629506002</v>
      </c>
      <c r="R68" s="4">
        <v>0</v>
      </c>
      <c r="S68" s="4">
        <v>0</v>
      </c>
      <c r="T68" s="4">
        <v>0</v>
      </c>
      <c r="U68" s="4">
        <v>94.012499999999989</v>
      </c>
      <c r="V68" s="4">
        <v>447.91771990620009</v>
      </c>
      <c r="W68" s="4">
        <v>6401.2407066519991</v>
      </c>
      <c r="X68" s="4">
        <v>302.47500000000002</v>
      </c>
      <c r="Y68" s="92">
        <v>7515.8359328532597</v>
      </c>
    </row>
    <row r="69" spans="1:25" ht="21" x14ac:dyDescent="0.35">
      <c r="A69" s="3"/>
      <c r="B69" s="3" t="s">
        <v>2341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125.72750960590001</v>
      </c>
      <c r="I69" s="4">
        <v>5394.8040759703699</v>
      </c>
      <c r="J69" s="4">
        <v>589.95383509925</v>
      </c>
      <c r="K69" s="20">
        <v>6110.4854206755199</v>
      </c>
      <c r="L69" s="24"/>
      <c r="M69" s="19">
        <f t="shared" si="0"/>
        <v>-6110.4854206755199</v>
      </c>
      <c r="N69" s="177"/>
      <c r="O69" s="3"/>
      <c r="P69" s="3" t="s">
        <v>2341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82.225791282260005</v>
      </c>
      <c r="W69" s="4">
        <v>3528.201865684317</v>
      </c>
      <c r="X69" s="4">
        <v>385.82980815491698</v>
      </c>
      <c r="Y69" s="92">
        <v>3996.2574651214941</v>
      </c>
    </row>
    <row r="70" spans="1:25" ht="21" x14ac:dyDescent="0.35">
      <c r="A70" s="3"/>
      <c r="B70" s="3" t="s">
        <v>2342</v>
      </c>
      <c r="C70" s="4">
        <v>0</v>
      </c>
      <c r="D70" s="4">
        <v>51.323593356099998</v>
      </c>
      <c r="E70" s="4">
        <v>0</v>
      </c>
      <c r="F70" s="4">
        <v>0</v>
      </c>
      <c r="G70" s="4">
        <v>0</v>
      </c>
      <c r="H70" s="4">
        <v>70.824208899500007</v>
      </c>
      <c r="I70" s="4">
        <v>73.870965057349991</v>
      </c>
      <c r="J70" s="4">
        <v>190.67079131244</v>
      </c>
      <c r="K70" s="20">
        <v>386.68955862538996</v>
      </c>
      <c r="L70" s="24"/>
      <c r="M70" s="19">
        <f t="shared" si="0"/>
        <v>-386.68955862538996</v>
      </c>
      <c r="N70" s="177"/>
      <c r="O70" s="3"/>
      <c r="P70" s="3" t="s">
        <v>2342</v>
      </c>
      <c r="Q70" s="4">
        <v>0</v>
      </c>
      <c r="R70" s="4">
        <v>37.209605183199997</v>
      </c>
      <c r="S70" s="4">
        <v>0</v>
      </c>
      <c r="T70" s="4">
        <v>0</v>
      </c>
      <c r="U70" s="4">
        <v>0</v>
      </c>
      <c r="V70" s="4">
        <v>46.319032620279998</v>
      </c>
      <c r="W70" s="4">
        <v>48.311611147527003</v>
      </c>
      <c r="X70" s="4">
        <v>124.69869751834</v>
      </c>
      <c r="Y70" s="92">
        <v>256.53894646934702</v>
      </c>
    </row>
    <row r="71" spans="1:25" ht="21" x14ac:dyDescent="0.35">
      <c r="A71" s="3"/>
      <c r="B71" s="3" t="s">
        <v>2343</v>
      </c>
      <c r="C71" s="4">
        <v>151.31214256609999</v>
      </c>
      <c r="D71" s="4">
        <v>0</v>
      </c>
      <c r="E71" s="4">
        <v>0</v>
      </c>
      <c r="F71" s="4">
        <v>0</v>
      </c>
      <c r="G71" s="4">
        <v>0</v>
      </c>
      <c r="H71" s="4">
        <v>483.40204577559996</v>
      </c>
      <c r="I71" s="4">
        <v>5196.9102527963105</v>
      </c>
      <c r="J71" s="4">
        <v>2821.2100302364397</v>
      </c>
      <c r="K71" s="20">
        <v>8652.83447137445</v>
      </c>
      <c r="L71" s="24"/>
      <c r="M71" s="19">
        <f t="shared" si="0"/>
        <v>-8652.83447137445</v>
      </c>
      <c r="N71" s="177"/>
      <c r="O71" s="3"/>
      <c r="P71" s="3" t="s">
        <v>2343</v>
      </c>
      <c r="Q71" s="4">
        <v>109.70130336039999</v>
      </c>
      <c r="R71" s="4">
        <v>0</v>
      </c>
      <c r="S71" s="4">
        <v>0</v>
      </c>
      <c r="T71" s="4">
        <v>0</v>
      </c>
      <c r="U71" s="4">
        <v>0</v>
      </c>
      <c r="V71" s="4">
        <v>316.14493793735005</v>
      </c>
      <c r="W71" s="4">
        <v>3398.7793053288101</v>
      </c>
      <c r="X71" s="4">
        <v>1845.0713597746699</v>
      </c>
      <c r="Y71" s="92">
        <v>5669.6969064012301</v>
      </c>
    </row>
    <row r="72" spans="1:25" ht="21" x14ac:dyDescent="0.35">
      <c r="A72" s="3" t="s">
        <v>2344</v>
      </c>
      <c r="B72" s="3"/>
      <c r="C72" s="4">
        <v>645.01010395279991</v>
      </c>
      <c r="D72" s="4">
        <v>51.323593356099998</v>
      </c>
      <c r="E72" s="4">
        <v>114.89309</v>
      </c>
      <c r="F72" s="4">
        <v>0</v>
      </c>
      <c r="G72" s="4">
        <v>143.75</v>
      </c>
      <c r="H72" s="4">
        <v>3806.2322857236304</v>
      </c>
      <c r="I72" s="4">
        <v>31387.73909686186</v>
      </c>
      <c r="J72" s="4">
        <v>6203.9793871560996</v>
      </c>
      <c r="K72" s="20">
        <v>42352.927557050491</v>
      </c>
      <c r="L72" s="24">
        <v>59150</v>
      </c>
      <c r="M72" s="19">
        <f t="shared" si="0"/>
        <v>16797.072442949509</v>
      </c>
      <c r="N72" s="177"/>
      <c r="O72" s="3" t="s">
        <v>2344</v>
      </c>
      <c r="P72" s="3"/>
      <c r="Q72" s="4">
        <v>467.63232536586003</v>
      </c>
      <c r="R72" s="4">
        <v>37.209605183199997</v>
      </c>
      <c r="S72" s="4">
        <v>75.140080859999998</v>
      </c>
      <c r="T72" s="4">
        <v>0</v>
      </c>
      <c r="U72" s="4">
        <v>94.012499999999989</v>
      </c>
      <c r="V72" s="4">
        <v>2489.2759148630894</v>
      </c>
      <c r="W72" s="4">
        <v>20527.581369347448</v>
      </c>
      <c r="X72" s="4">
        <v>4057.4025192002464</v>
      </c>
      <c r="Y72" s="92">
        <v>27748.254314819842</v>
      </c>
    </row>
    <row r="73" spans="1:25" ht="21" x14ac:dyDescent="0.35">
      <c r="A73" s="221" t="s">
        <v>142</v>
      </c>
      <c r="B73" s="222"/>
      <c r="C73" s="92">
        <v>4618.7934770726397</v>
      </c>
      <c r="D73" s="92">
        <v>101.5653821061</v>
      </c>
      <c r="E73" s="92">
        <v>1574.9781808998002</v>
      </c>
      <c r="F73" s="92">
        <v>1417.6641981883897</v>
      </c>
      <c r="G73" s="92">
        <v>15286.49507820014</v>
      </c>
      <c r="H73" s="92">
        <v>30359.224969156709</v>
      </c>
      <c r="I73" s="92">
        <v>152545.29663556529</v>
      </c>
      <c r="J73" s="92">
        <v>35323.236380133283</v>
      </c>
      <c r="K73" s="92">
        <v>241227.25430132236</v>
      </c>
      <c r="L73" s="92">
        <f>SUM(L11:L72)</f>
        <v>286900</v>
      </c>
      <c r="M73" s="92">
        <f t="shared" si="0"/>
        <v>45672.745698677638</v>
      </c>
      <c r="N73" s="177"/>
      <c r="O73" s="221" t="s">
        <v>142</v>
      </c>
      <c r="P73" s="222"/>
      <c r="Q73" s="92">
        <v>3348.6252708776506</v>
      </c>
      <c r="R73" s="92">
        <v>73.634902026899994</v>
      </c>
      <c r="S73" s="92">
        <v>1030.0357303083999</v>
      </c>
      <c r="T73" s="92">
        <v>927.15238561566002</v>
      </c>
      <c r="U73" s="92">
        <v>9997.3677811430061</v>
      </c>
      <c r="V73" s="92">
        <v>19854.933129830784</v>
      </c>
      <c r="W73" s="92">
        <v>99764.623999672258</v>
      </c>
      <c r="X73" s="92">
        <v>23101.396592609271</v>
      </c>
      <c r="Y73" s="92">
        <v>158097.76979208397</v>
      </c>
    </row>
  </sheetData>
  <mergeCells count="26">
    <mergeCell ref="A1:M1"/>
    <mergeCell ref="A2:M2"/>
    <mergeCell ref="O8:O10"/>
    <mergeCell ref="P8:P10"/>
    <mergeCell ref="O2:Y2"/>
    <mergeCell ref="O1:Y1"/>
    <mergeCell ref="U9:V9"/>
    <mergeCell ref="W9:X9"/>
    <mergeCell ref="A8:A10"/>
    <mergeCell ref="B8:B10"/>
    <mergeCell ref="C8:J8"/>
    <mergeCell ref="Q8:X8"/>
    <mergeCell ref="Y8:Y10"/>
    <mergeCell ref="C9:D9"/>
    <mergeCell ref="E9:F9"/>
    <mergeCell ref="A3:A6"/>
    <mergeCell ref="Q9:R9"/>
    <mergeCell ref="S9:T9"/>
    <mergeCell ref="O73:P73"/>
    <mergeCell ref="B3:M3"/>
    <mergeCell ref="B4:M4"/>
    <mergeCell ref="B5:M5"/>
    <mergeCell ref="B6:M6"/>
    <mergeCell ref="A73:B73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72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9.625" customWidth="1"/>
    <col min="16" max="16" width="15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2345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5518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6.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4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2346</v>
      </c>
      <c r="B11" s="3" t="s">
        <v>2347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287.49999999979997</v>
      </c>
      <c r="K11" s="20">
        <v>287.49999999979997</v>
      </c>
      <c r="L11" s="24"/>
      <c r="M11" s="19">
        <f>SUM(L11-K11)</f>
        <v>-287.49999999979997</v>
      </c>
      <c r="N11" s="177"/>
      <c r="O11" s="3" t="s">
        <v>2346</v>
      </c>
      <c r="P11" s="3" t="s">
        <v>2347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155.82499999985001</v>
      </c>
      <c r="Y11" s="92">
        <v>155.82499999985001</v>
      </c>
    </row>
    <row r="12" spans="1:27" ht="21" x14ac:dyDescent="0.35">
      <c r="A12" s="3" t="s">
        <v>2348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287.49999999979997</v>
      </c>
      <c r="K12" s="20">
        <v>287.49999999979997</v>
      </c>
      <c r="L12" s="24">
        <v>9210</v>
      </c>
      <c r="M12" s="19">
        <f t="shared" ref="M12:M27" si="0">SUM(L12-K12)</f>
        <v>8922.5000000002001</v>
      </c>
      <c r="N12" s="177"/>
      <c r="O12" s="3" t="s">
        <v>2348</v>
      </c>
      <c r="P12" s="3"/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155.82499999985001</v>
      </c>
      <c r="Y12" s="92">
        <v>155.82499999985001</v>
      </c>
    </row>
    <row r="13" spans="1:27" ht="21" x14ac:dyDescent="0.35">
      <c r="A13" s="3" t="s">
        <v>3512</v>
      </c>
      <c r="B13" s="3"/>
      <c r="C13" s="4"/>
      <c r="D13" s="4"/>
      <c r="E13" s="4"/>
      <c r="F13" s="4"/>
      <c r="G13" s="4"/>
      <c r="H13" s="4"/>
      <c r="I13" s="4"/>
      <c r="J13" s="4"/>
      <c r="K13" s="20"/>
      <c r="L13" s="24"/>
      <c r="M13" s="19">
        <f t="shared" si="0"/>
        <v>0</v>
      </c>
      <c r="N13" s="177"/>
      <c r="O13" s="3" t="s">
        <v>3512</v>
      </c>
      <c r="P13" s="3"/>
      <c r="Q13" s="4"/>
      <c r="R13" s="4"/>
      <c r="S13" s="4"/>
      <c r="T13" s="4"/>
      <c r="U13" s="4"/>
      <c r="V13" s="4"/>
      <c r="W13" s="4"/>
      <c r="X13" s="4"/>
      <c r="Y13" s="92"/>
    </row>
    <row r="14" spans="1:27" ht="21" x14ac:dyDescent="0.35">
      <c r="A14" s="3" t="s">
        <v>3513</v>
      </c>
      <c r="B14" s="3"/>
      <c r="C14" s="4"/>
      <c r="D14" s="4"/>
      <c r="E14" s="4"/>
      <c r="F14" s="4"/>
      <c r="G14" s="4"/>
      <c r="H14" s="4"/>
      <c r="I14" s="4"/>
      <c r="J14" s="4"/>
      <c r="K14" s="20"/>
      <c r="L14" s="24">
        <v>11950</v>
      </c>
      <c r="M14" s="19">
        <f t="shared" si="0"/>
        <v>11950</v>
      </c>
      <c r="N14" s="177"/>
      <c r="O14" s="3" t="s">
        <v>3513</v>
      </c>
      <c r="P14" s="3"/>
      <c r="Q14" s="4"/>
      <c r="R14" s="4"/>
      <c r="S14" s="4"/>
      <c r="T14" s="4"/>
      <c r="U14" s="4"/>
      <c r="V14" s="4"/>
      <c r="W14" s="4"/>
      <c r="X14" s="4"/>
      <c r="Y14" s="92"/>
    </row>
    <row r="15" spans="1:27" ht="21" x14ac:dyDescent="0.35">
      <c r="A15" s="3" t="s">
        <v>3514</v>
      </c>
      <c r="B15" s="3"/>
      <c r="C15" s="4"/>
      <c r="D15" s="4"/>
      <c r="E15" s="4"/>
      <c r="F15" s="4"/>
      <c r="G15" s="4"/>
      <c r="H15" s="4"/>
      <c r="I15" s="4"/>
      <c r="J15" s="4"/>
      <c r="K15" s="20"/>
      <c r="L15" s="24"/>
      <c r="M15" s="19">
        <f t="shared" si="0"/>
        <v>0</v>
      </c>
      <c r="N15" s="177"/>
      <c r="O15" s="3" t="s">
        <v>3514</v>
      </c>
      <c r="P15" s="3"/>
      <c r="Q15" s="4"/>
      <c r="R15" s="4"/>
      <c r="S15" s="4"/>
      <c r="T15" s="4"/>
      <c r="U15" s="4"/>
      <c r="V15" s="4"/>
      <c r="W15" s="4"/>
      <c r="X15" s="4"/>
      <c r="Y15" s="92"/>
    </row>
    <row r="16" spans="1:27" ht="21" x14ac:dyDescent="0.35">
      <c r="A16" s="3" t="s">
        <v>3515</v>
      </c>
      <c r="B16" s="3"/>
      <c r="C16" s="4"/>
      <c r="D16" s="4"/>
      <c r="E16" s="4"/>
      <c r="F16" s="4"/>
      <c r="G16" s="4"/>
      <c r="H16" s="4"/>
      <c r="I16" s="4"/>
      <c r="J16" s="4"/>
      <c r="K16" s="20"/>
      <c r="L16" s="24">
        <v>1500</v>
      </c>
      <c r="M16" s="19">
        <f t="shared" si="0"/>
        <v>1500</v>
      </c>
      <c r="N16" s="177"/>
      <c r="O16" s="3" t="s">
        <v>3515</v>
      </c>
      <c r="P16" s="3"/>
      <c r="Q16" s="4"/>
      <c r="R16" s="4"/>
      <c r="S16" s="4"/>
      <c r="T16" s="4"/>
      <c r="U16" s="4"/>
      <c r="V16" s="4"/>
      <c r="W16" s="4"/>
      <c r="X16" s="4"/>
      <c r="Y16" s="92"/>
    </row>
    <row r="17" spans="1:25" ht="21" x14ac:dyDescent="0.35">
      <c r="A17" s="3" t="s">
        <v>3516</v>
      </c>
      <c r="B17" s="3"/>
      <c r="C17" s="4"/>
      <c r="D17" s="4"/>
      <c r="E17" s="4"/>
      <c r="F17" s="4"/>
      <c r="G17" s="4"/>
      <c r="H17" s="4"/>
      <c r="I17" s="4"/>
      <c r="J17" s="4"/>
      <c r="K17" s="20"/>
      <c r="L17" s="24"/>
      <c r="M17" s="19">
        <f t="shared" si="0"/>
        <v>0</v>
      </c>
      <c r="N17" s="177"/>
      <c r="O17" s="3" t="s">
        <v>3516</v>
      </c>
      <c r="P17" s="3"/>
      <c r="Q17" s="4"/>
      <c r="R17" s="4"/>
      <c r="S17" s="4"/>
      <c r="T17" s="4"/>
      <c r="U17" s="4"/>
      <c r="V17" s="4"/>
      <c r="W17" s="4"/>
      <c r="X17" s="4"/>
      <c r="Y17" s="92"/>
    </row>
    <row r="18" spans="1:25" ht="21" x14ac:dyDescent="0.35">
      <c r="A18" s="3" t="s">
        <v>3517</v>
      </c>
      <c r="B18" s="3"/>
      <c r="C18" s="4"/>
      <c r="D18" s="4"/>
      <c r="E18" s="4"/>
      <c r="F18" s="4"/>
      <c r="G18" s="4"/>
      <c r="H18" s="4"/>
      <c r="I18" s="4"/>
      <c r="J18" s="4"/>
      <c r="K18" s="20"/>
      <c r="L18" s="24">
        <v>550</v>
      </c>
      <c r="M18" s="19">
        <f t="shared" si="0"/>
        <v>550</v>
      </c>
      <c r="N18" s="177"/>
      <c r="O18" s="3" t="s">
        <v>3517</v>
      </c>
      <c r="P18" s="3"/>
      <c r="Q18" s="4"/>
      <c r="R18" s="4"/>
      <c r="S18" s="4"/>
      <c r="T18" s="4"/>
      <c r="U18" s="4"/>
      <c r="V18" s="4"/>
      <c r="W18" s="4"/>
      <c r="X18" s="4"/>
      <c r="Y18" s="92"/>
    </row>
    <row r="19" spans="1:25" ht="21" x14ac:dyDescent="0.35">
      <c r="A19" s="3" t="s">
        <v>3518</v>
      </c>
      <c r="B19" s="3"/>
      <c r="C19" s="4"/>
      <c r="D19" s="4"/>
      <c r="E19" s="4"/>
      <c r="F19" s="4"/>
      <c r="G19" s="4"/>
      <c r="H19" s="4"/>
      <c r="I19" s="4"/>
      <c r="J19" s="4"/>
      <c r="K19" s="20"/>
      <c r="L19" s="24"/>
      <c r="M19" s="19">
        <f t="shared" si="0"/>
        <v>0</v>
      </c>
      <c r="N19" s="177"/>
      <c r="O19" s="3" t="s">
        <v>3518</v>
      </c>
      <c r="P19" s="3"/>
      <c r="Q19" s="4"/>
      <c r="R19" s="4"/>
      <c r="S19" s="4"/>
      <c r="T19" s="4"/>
      <c r="U19" s="4"/>
      <c r="V19" s="4"/>
      <c r="W19" s="4"/>
      <c r="X19" s="4"/>
      <c r="Y19" s="92"/>
    </row>
    <row r="20" spans="1:25" ht="21" x14ac:dyDescent="0.35">
      <c r="A20" s="3" t="s">
        <v>3519</v>
      </c>
      <c r="B20" s="3"/>
      <c r="C20" s="4"/>
      <c r="D20" s="4"/>
      <c r="E20" s="4"/>
      <c r="F20" s="4"/>
      <c r="G20" s="4"/>
      <c r="H20" s="4"/>
      <c r="I20" s="4"/>
      <c r="J20" s="4"/>
      <c r="K20" s="20"/>
      <c r="L20" s="24">
        <v>300</v>
      </c>
      <c r="M20" s="19">
        <f t="shared" si="0"/>
        <v>300</v>
      </c>
      <c r="N20" s="177"/>
      <c r="O20" s="3" t="s">
        <v>3519</v>
      </c>
      <c r="P20" s="3"/>
      <c r="Q20" s="4"/>
      <c r="R20" s="4"/>
      <c r="S20" s="4"/>
      <c r="T20" s="4"/>
      <c r="U20" s="4"/>
      <c r="V20" s="4"/>
      <c r="W20" s="4"/>
      <c r="X20" s="4"/>
      <c r="Y20" s="92"/>
    </row>
    <row r="21" spans="1:25" ht="21" x14ac:dyDescent="0.35">
      <c r="A21" s="3" t="s">
        <v>3520</v>
      </c>
      <c r="B21" s="3"/>
      <c r="C21" s="4"/>
      <c r="D21" s="4"/>
      <c r="E21" s="4"/>
      <c r="F21" s="4"/>
      <c r="G21" s="4"/>
      <c r="H21" s="4"/>
      <c r="I21" s="4"/>
      <c r="J21" s="4"/>
      <c r="K21" s="20"/>
      <c r="L21" s="24"/>
      <c r="M21" s="19">
        <f t="shared" si="0"/>
        <v>0</v>
      </c>
      <c r="N21" s="177"/>
      <c r="O21" s="3" t="s">
        <v>3520</v>
      </c>
      <c r="P21" s="3"/>
      <c r="Q21" s="4"/>
      <c r="R21" s="4"/>
      <c r="S21" s="4"/>
      <c r="T21" s="4"/>
      <c r="U21" s="4"/>
      <c r="V21" s="4"/>
      <c r="W21" s="4"/>
      <c r="X21" s="4"/>
      <c r="Y21" s="92"/>
    </row>
    <row r="22" spans="1:25" ht="21" x14ac:dyDescent="0.35">
      <c r="A22" s="3" t="s">
        <v>3521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24">
        <v>2000</v>
      </c>
      <c r="M22" s="19">
        <f t="shared" si="0"/>
        <v>2000</v>
      </c>
      <c r="N22" s="177"/>
      <c r="O22" s="3" t="s">
        <v>3521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ht="21" x14ac:dyDescent="0.35">
      <c r="A23" s="3" t="s">
        <v>3522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24"/>
      <c r="M23" s="19">
        <f t="shared" si="0"/>
        <v>0</v>
      </c>
      <c r="N23" s="177"/>
      <c r="O23" s="3" t="s">
        <v>3522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ht="21" x14ac:dyDescent="0.35">
      <c r="A24" s="3" t="s">
        <v>3523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24">
        <v>420</v>
      </c>
      <c r="M24" s="19">
        <f t="shared" si="0"/>
        <v>420</v>
      </c>
      <c r="N24" s="177"/>
      <c r="O24" s="3" t="s">
        <v>3523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ht="21" x14ac:dyDescent="0.35">
      <c r="A25" s="3" t="s">
        <v>334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24"/>
      <c r="M25" s="19">
        <f t="shared" si="0"/>
        <v>0</v>
      </c>
      <c r="N25" s="177"/>
      <c r="O25" s="3" t="s">
        <v>334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ht="21" x14ac:dyDescent="0.35">
      <c r="A26" s="3" t="s">
        <v>3524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24">
        <v>370</v>
      </c>
      <c r="M26" s="19">
        <f t="shared" si="0"/>
        <v>370</v>
      </c>
      <c r="N26" s="177"/>
      <c r="O26" s="3" t="s">
        <v>3524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ht="21" x14ac:dyDescent="0.35">
      <c r="A27" s="221" t="s">
        <v>142</v>
      </c>
      <c r="B27" s="222"/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287.49999999979997</v>
      </c>
      <c r="K27" s="92">
        <v>287.49999999979997</v>
      </c>
      <c r="L27" s="92">
        <f>SUM(L11:L26)</f>
        <v>26300</v>
      </c>
      <c r="M27" s="92">
        <f t="shared" si="0"/>
        <v>26012.5000000002</v>
      </c>
      <c r="N27" s="177"/>
      <c r="O27" s="221" t="s">
        <v>142</v>
      </c>
      <c r="P27" s="222"/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2">
        <v>0</v>
      </c>
      <c r="W27" s="92">
        <v>0</v>
      </c>
      <c r="X27" s="92">
        <v>155.82499999985001</v>
      </c>
      <c r="Y27" s="92">
        <v>155.82499999985001</v>
      </c>
    </row>
  </sheetData>
  <mergeCells count="26">
    <mergeCell ref="Y8:Y10"/>
    <mergeCell ref="C9:D9"/>
    <mergeCell ref="E9:F9"/>
    <mergeCell ref="A1:M1"/>
    <mergeCell ref="A2:M2"/>
    <mergeCell ref="O8:O10"/>
    <mergeCell ref="U9:V9"/>
    <mergeCell ref="W9:X9"/>
    <mergeCell ref="A8:A10"/>
    <mergeCell ref="B8:B10"/>
    <mergeCell ref="C8:J8"/>
    <mergeCell ref="Q8:X8"/>
    <mergeCell ref="O2:Y2"/>
    <mergeCell ref="O1:Y1"/>
    <mergeCell ref="A3:A6"/>
    <mergeCell ref="B3:M3"/>
    <mergeCell ref="B4:M4"/>
    <mergeCell ref="B5:M5"/>
    <mergeCell ref="B6:M6"/>
    <mergeCell ref="A27:B27"/>
    <mergeCell ref="G9:H9"/>
    <mergeCell ref="I9:J9"/>
    <mergeCell ref="Q9:R9"/>
    <mergeCell ref="S9:T9"/>
    <mergeCell ref="P8:P10"/>
    <mergeCell ref="O27:P27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26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view="pageBreakPreview" zoomScale="60" workbookViewId="0">
      <selection activeCell="O20" sqref="O20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875" customWidth="1"/>
    <col min="16" max="16" width="15.1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2349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5519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2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61"/>
      <c r="AA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61"/>
      <c r="AA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61"/>
      <c r="AA5" s="61"/>
    </row>
    <row r="6" spans="1:27" ht="51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61"/>
      <c r="AA6" s="6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2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61"/>
      <c r="AA7" s="61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2350</v>
      </c>
      <c r="B11" s="3" t="s">
        <v>2351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6.09356207076</v>
      </c>
      <c r="J11" s="4">
        <v>1563.1847340710001</v>
      </c>
      <c r="K11" s="20">
        <v>1569.2782961417602</v>
      </c>
      <c r="L11" s="24"/>
      <c r="M11" s="19">
        <f>SUM(L11-K11)</f>
        <v>-1569.2782961417602</v>
      </c>
      <c r="N11" s="177"/>
      <c r="O11" s="3" t="s">
        <v>2350</v>
      </c>
      <c r="P11" s="3" t="s">
        <v>2351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2.4861733248700002</v>
      </c>
      <c r="X11" s="4">
        <v>637.77937150100001</v>
      </c>
      <c r="Y11" s="92">
        <v>640.26554482587005</v>
      </c>
    </row>
    <row r="12" spans="1:27" ht="21" x14ac:dyDescent="0.35">
      <c r="A12" s="3"/>
      <c r="B12" s="3" t="s">
        <v>2352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1.3152947562899999</v>
      </c>
      <c r="J12" s="4">
        <v>4154.5818949684699</v>
      </c>
      <c r="K12" s="20">
        <v>4155.8971897247602</v>
      </c>
      <c r="L12" s="24"/>
      <c r="M12" s="19">
        <f t="shared" ref="M12:M75" si="0">SUM(L12-K12)</f>
        <v>-4155.8971897247602</v>
      </c>
      <c r="N12" s="177"/>
      <c r="O12" s="3"/>
      <c r="P12" s="3" t="s">
        <v>2352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0.536640260566</v>
      </c>
      <c r="X12" s="4">
        <v>1695.0694131466596</v>
      </c>
      <c r="Y12" s="92">
        <v>1695.6060534072255</v>
      </c>
    </row>
    <row r="13" spans="1:27" ht="21" x14ac:dyDescent="0.35">
      <c r="A13" s="3"/>
      <c r="B13" s="3" t="s">
        <v>2353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293.75</v>
      </c>
      <c r="J13" s="4">
        <v>8482.8589248143489</v>
      </c>
      <c r="K13" s="20">
        <v>8776.6089248143489</v>
      </c>
      <c r="L13" s="24"/>
      <c r="M13" s="19">
        <f t="shared" si="0"/>
        <v>-8776.6089248143489</v>
      </c>
      <c r="N13" s="177"/>
      <c r="O13" s="3"/>
      <c r="P13" s="3" t="s">
        <v>2353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119.85</v>
      </c>
      <c r="X13" s="4">
        <v>3461.0064413238606</v>
      </c>
      <c r="Y13" s="92">
        <v>3580.8564413238605</v>
      </c>
    </row>
    <row r="14" spans="1:27" ht="21" x14ac:dyDescent="0.35">
      <c r="A14" s="3"/>
      <c r="B14" s="3" t="s">
        <v>2354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1436.4411540900001</v>
      </c>
      <c r="J14" s="4">
        <v>8313.1938345981198</v>
      </c>
      <c r="K14" s="20">
        <v>9749.6349886881198</v>
      </c>
      <c r="L14" s="24"/>
      <c r="M14" s="19">
        <f t="shared" si="0"/>
        <v>-9749.6349886881198</v>
      </c>
      <c r="N14" s="177"/>
      <c r="O14" s="3"/>
      <c r="P14" s="3" t="s">
        <v>2354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586.06799086899991</v>
      </c>
      <c r="X14" s="4">
        <v>3391.7830845185972</v>
      </c>
      <c r="Y14" s="92">
        <v>3977.8510753875971</v>
      </c>
    </row>
    <row r="15" spans="1:27" ht="21" x14ac:dyDescent="0.35">
      <c r="A15" s="3"/>
      <c r="B15" s="3" t="s">
        <v>757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2665.4090072919998</v>
      </c>
      <c r="J15" s="4">
        <v>3677.9649037047002</v>
      </c>
      <c r="K15" s="20">
        <v>6343.3739109967</v>
      </c>
      <c r="L15" s="24"/>
      <c r="M15" s="19">
        <f t="shared" si="0"/>
        <v>-6343.3739109967</v>
      </c>
      <c r="N15" s="177"/>
      <c r="O15" s="3"/>
      <c r="P15" s="3" t="s">
        <v>757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1087.4868749750001</v>
      </c>
      <c r="X15" s="4">
        <v>1500.60968071104</v>
      </c>
      <c r="Y15" s="92">
        <v>2588.0965556860401</v>
      </c>
    </row>
    <row r="16" spans="1:27" ht="21" x14ac:dyDescent="0.35">
      <c r="A16" s="3"/>
      <c r="B16" s="3" t="s">
        <v>1274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9555.0997859585204</v>
      </c>
      <c r="K16" s="20">
        <v>9555.0997859585204</v>
      </c>
      <c r="L16" s="24"/>
      <c r="M16" s="19">
        <f t="shared" si="0"/>
        <v>-9555.0997859585204</v>
      </c>
      <c r="N16" s="177"/>
      <c r="O16" s="3"/>
      <c r="P16" s="3" t="s">
        <v>1274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3898.4807126713722</v>
      </c>
      <c r="Y16" s="92">
        <v>3898.4807126713722</v>
      </c>
    </row>
    <row r="17" spans="1:25" ht="21" x14ac:dyDescent="0.35">
      <c r="A17" s="3"/>
      <c r="B17" s="3" t="s">
        <v>573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103.340992708</v>
      </c>
      <c r="J17" s="4">
        <v>15072.94225955973</v>
      </c>
      <c r="K17" s="20">
        <v>15176.283252267729</v>
      </c>
      <c r="L17" s="24"/>
      <c r="M17" s="19">
        <f t="shared" si="0"/>
        <v>-15176.283252267729</v>
      </c>
      <c r="N17" s="177"/>
      <c r="O17" s="3"/>
      <c r="P17" s="3" t="s">
        <v>573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42.163125024899998</v>
      </c>
      <c r="X17" s="4">
        <v>6149.7604418995752</v>
      </c>
      <c r="Y17" s="92">
        <v>6191.9235669244754</v>
      </c>
    </row>
    <row r="18" spans="1:25" ht="21" x14ac:dyDescent="0.35">
      <c r="A18" s="3"/>
      <c r="B18" s="3" t="s">
        <v>2355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862.5</v>
      </c>
      <c r="J18" s="4">
        <v>11050.602035617399</v>
      </c>
      <c r="K18" s="20">
        <v>11913.102035617399</v>
      </c>
      <c r="L18" s="24"/>
      <c r="M18" s="19">
        <f t="shared" si="0"/>
        <v>-11913.102035617399</v>
      </c>
      <c r="N18" s="177"/>
      <c r="O18" s="3"/>
      <c r="P18" s="3" t="s">
        <v>2355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351.90000000000003</v>
      </c>
      <c r="X18" s="4">
        <v>4508.645630526632</v>
      </c>
      <c r="Y18" s="92">
        <v>4860.5456305266316</v>
      </c>
    </row>
    <row r="19" spans="1:25" ht="21" x14ac:dyDescent="0.35">
      <c r="A19" s="3"/>
      <c r="B19" s="3" t="s">
        <v>2356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2283.6629341011994</v>
      </c>
      <c r="K19" s="20">
        <v>2283.6629341011994</v>
      </c>
      <c r="L19" s="24"/>
      <c r="M19" s="19">
        <f t="shared" si="0"/>
        <v>-2283.6629341011994</v>
      </c>
      <c r="N19" s="177"/>
      <c r="O19" s="3"/>
      <c r="P19" s="3" t="s">
        <v>2356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931.73447711329015</v>
      </c>
      <c r="Y19" s="92">
        <v>931.73447711329015</v>
      </c>
    </row>
    <row r="20" spans="1:25" ht="21" x14ac:dyDescent="0.35">
      <c r="A20" s="3"/>
      <c r="B20" s="3" t="s">
        <v>2357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1356.4064379291901</v>
      </c>
      <c r="J20" s="4">
        <v>11238.18475494035</v>
      </c>
      <c r="K20" s="20">
        <v>12594.59119286954</v>
      </c>
      <c r="L20" s="24"/>
      <c r="M20" s="19">
        <f t="shared" si="0"/>
        <v>-12594.59119286954</v>
      </c>
      <c r="N20" s="177"/>
      <c r="O20" s="3"/>
      <c r="P20" s="3" t="s">
        <v>2357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553.41382667510004</v>
      </c>
      <c r="X20" s="4">
        <v>4585.1793800193882</v>
      </c>
      <c r="Y20" s="92">
        <v>5138.5932066944879</v>
      </c>
    </row>
    <row r="21" spans="1:25" ht="21" x14ac:dyDescent="0.35">
      <c r="A21" s="3"/>
      <c r="B21" s="3" t="s">
        <v>739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1937.5000000004998</v>
      </c>
      <c r="J21" s="4">
        <v>8063.1076852389506</v>
      </c>
      <c r="K21" s="20">
        <v>10000.607685239451</v>
      </c>
      <c r="L21" s="24"/>
      <c r="M21" s="19">
        <f t="shared" si="0"/>
        <v>-10000.607685239451</v>
      </c>
      <c r="N21" s="177"/>
      <c r="O21" s="3"/>
      <c r="P21" s="3" t="s">
        <v>739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790.50000000019895</v>
      </c>
      <c r="X21" s="4">
        <v>3289.7479355787732</v>
      </c>
      <c r="Y21" s="92">
        <v>4080.2479355789719</v>
      </c>
    </row>
    <row r="22" spans="1:25" ht="21" x14ac:dyDescent="0.35">
      <c r="A22" s="3"/>
      <c r="B22" s="3" t="s">
        <v>2358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656.89843768718004</v>
      </c>
      <c r="J22" s="4">
        <v>2306.25</v>
      </c>
      <c r="K22" s="20">
        <v>2963.1484376871799</v>
      </c>
      <c r="L22" s="24"/>
      <c r="M22" s="19">
        <f t="shared" si="0"/>
        <v>-2963.1484376871799</v>
      </c>
      <c r="N22" s="177"/>
      <c r="O22" s="3"/>
      <c r="P22" s="3" t="s">
        <v>2358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268.01456257633993</v>
      </c>
      <c r="X22" s="4">
        <v>940.95</v>
      </c>
      <c r="Y22" s="92">
        <v>1208.9645625763401</v>
      </c>
    </row>
    <row r="23" spans="1:25" ht="21" x14ac:dyDescent="0.35">
      <c r="A23" s="3"/>
      <c r="B23" s="3" t="s">
        <v>2259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12275.64337870234</v>
      </c>
      <c r="K23" s="20">
        <v>12275.64337870234</v>
      </c>
      <c r="L23" s="24"/>
      <c r="M23" s="19">
        <f t="shared" si="0"/>
        <v>-12275.64337870234</v>
      </c>
      <c r="N23" s="177"/>
      <c r="O23" s="3"/>
      <c r="P23" s="3" t="s">
        <v>2259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5008.4624985084465</v>
      </c>
      <c r="Y23" s="92">
        <v>5008.4624985084465</v>
      </c>
    </row>
    <row r="24" spans="1:25" ht="21" x14ac:dyDescent="0.35">
      <c r="A24" s="3"/>
      <c r="B24" s="3" t="s">
        <v>2359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3215.3918481596002</v>
      </c>
      <c r="K24" s="20">
        <v>3215.3918481596002</v>
      </c>
      <c r="L24" s="24"/>
      <c r="M24" s="19">
        <f t="shared" si="0"/>
        <v>-3215.3918481596002</v>
      </c>
      <c r="N24" s="177"/>
      <c r="O24" s="3"/>
      <c r="P24" s="3" t="s">
        <v>2359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1311.8798740457401</v>
      </c>
      <c r="Y24" s="92">
        <v>1311.8798740457401</v>
      </c>
    </row>
    <row r="25" spans="1:25" ht="21" x14ac:dyDescent="0.35">
      <c r="A25" s="3" t="s">
        <v>2360</v>
      </c>
      <c r="B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9319.6548865339191</v>
      </c>
      <c r="J25" s="4">
        <v>101252.66897443474</v>
      </c>
      <c r="K25" s="20">
        <v>110572.32386096865</v>
      </c>
      <c r="L25" s="24">
        <v>74960</v>
      </c>
      <c r="M25" s="19">
        <f t="shared" si="0"/>
        <v>-35612.323860968652</v>
      </c>
      <c r="N25" s="177"/>
      <c r="O25" s="3" t="s">
        <v>2360</v>
      </c>
      <c r="P25" s="3"/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3802.419193705975</v>
      </c>
      <c r="X25" s="4">
        <v>41311.088941564376</v>
      </c>
      <c r="Y25" s="92">
        <v>45113.508135270342</v>
      </c>
    </row>
    <row r="26" spans="1:25" ht="21" x14ac:dyDescent="0.35">
      <c r="A26" s="3" t="s">
        <v>272</v>
      </c>
      <c r="B26" s="3" t="s">
        <v>2361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837.5</v>
      </c>
      <c r="K26" s="20">
        <v>837.5</v>
      </c>
      <c r="L26" s="24"/>
      <c r="M26" s="19">
        <f t="shared" si="0"/>
        <v>-837.5</v>
      </c>
      <c r="N26" s="177"/>
      <c r="O26" s="3" t="s">
        <v>272</v>
      </c>
      <c r="P26" s="3" t="s">
        <v>2361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341.7</v>
      </c>
      <c r="Y26" s="92">
        <v>341.7</v>
      </c>
    </row>
    <row r="27" spans="1:25" ht="21" x14ac:dyDescent="0.35">
      <c r="A27" s="3"/>
      <c r="B27" s="3" t="s">
        <v>2362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1067.0558596776</v>
      </c>
      <c r="K27" s="20">
        <v>1067.0558596776</v>
      </c>
      <c r="L27" s="24"/>
      <c r="M27" s="19">
        <f t="shared" si="0"/>
        <v>-1067.0558596776</v>
      </c>
      <c r="N27" s="177"/>
      <c r="O27" s="3"/>
      <c r="P27" s="3" t="s">
        <v>2362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435.3587907493</v>
      </c>
      <c r="Y27" s="92">
        <v>435.3587907493</v>
      </c>
    </row>
    <row r="28" spans="1:25" ht="21" x14ac:dyDescent="0.35">
      <c r="A28" s="3"/>
      <c r="B28" s="3" t="s">
        <v>272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700</v>
      </c>
      <c r="J28" s="4">
        <v>14903.62672563546</v>
      </c>
      <c r="K28" s="20">
        <v>15603.62672563546</v>
      </c>
      <c r="L28" s="24"/>
      <c r="M28" s="19">
        <f t="shared" si="0"/>
        <v>-15603.62672563546</v>
      </c>
      <c r="N28" s="177"/>
      <c r="O28" s="3"/>
      <c r="P28" s="3" t="s">
        <v>272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285.59999999999997</v>
      </c>
      <c r="X28" s="4">
        <v>6080.679704060296</v>
      </c>
      <c r="Y28" s="92">
        <v>6366.2797040602964</v>
      </c>
    </row>
    <row r="29" spans="1:25" ht="21" x14ac:dyDescent="0.35">
      <c r="A29" s="3"/>
      <c r="B29" s="3" t="s">
        <v>2363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1118.75</v>
      </c>
      <c r="K29" s="20">
        <v>1118.75</v>
      </c>
      <c r="L29" s="24"/>
      <c r="M29" s="19">
        <f t="shared" si="0"/>
        <v>-1118.75</v>
      </c>
      <c r="N29" s="177"/>
      <c r="O29" s="3"/>
      <c r="P29" s="3" t="s">
        <v>2363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456.45000000000005</v>
      </c>
      <c r="Y29" s="92">
        <v>456.45000000000005</v>
      </c>
    </row>
    <row r="30" spans="1:25" ht="21" x14ac:dyDescent="0.35">
      <c r="A30" s="3"/>
      <c r="B30" s="3" t="s">
        <v>862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56.25</v>
      </c>
      <c r="I30" s="4">
        <v>1317.5124064526999</v>
      </c>
      <c r="J30" s="4">
        <v>876.65646132011</v>
      </c>
      <c r="K30" s="20">
        <v>2250.4188677728098</v>
      </c>
      <c r="L30" s="24"/>
      <c r="M30" s="19">
        <f t="shared" si="0"/>
        <v>-2250.4188677728098</v>
      </c>
      <c r="N30" s="177"/>
      <c r="O30" s="3"/>
      <c r="P30" s="3" t="s">
        <v>862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22.95</v>
      </c>
      <c r="W30" s="4">
        <v>537.54506183219996</v>
      </c>
      <c r="X30" s="4">
        <v>357.67583621855397</v>
      </c>
      <c r="Y30" s="92">
        <v>918.17089805075398</v>
      </c>
    </row>
    <row r="31" spans="1:25" ht="21" x14ac:dyDescent="0.35">
      <c r="A31" s="3"/>
      <c r="B31" s="3" t="s">
        <v>2364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5814.1304237212007</v>
      </c>
      <c r="J31" s="4">
        <v>8079.7819168281803</v>
      </c>
      <c r="K31" s="20">
        <v>13893.912340549381</v>
      </c>
      <c r="L31" s="24"/>
      <c r="M31" s="19">
        <f t="shared" si="0"/>
        <v>-13893.912340549381</v>
      </c>
      <c r="N31" s="177"/>
      <c r="O31" s="3"/>
      <c r="P31" s="3" t="s">
        <v>2364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2372.1652128754008</v>
      </c>
      <c r="X31" s="4">
        <v>3296.5510220635069</v>
      </c>
      <c r="Y31" s="92">
        <v>5668.7162349389073</v>
      </c>
    </row>
    <row r="32" spans="1:25" ht="21" x14ac:dyDescent="0.35">
      <c r="A32" s="3" t="s">
        <v>2365</v>
      </c>
      <c r="B32" s="3"/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56.25</v>
      </c>
      <c r="I32" s="4">
        <v>7831.6428301739006</v>
      </c>
      <c r="J32" s="4">
        <v>26883.370963461355</v>
      </c>
      <c r="K32" s="20">
        <v>34771.263793635255</v>
      </c>
      <c r="L32" s="24">
        <v>27730</v>
      </c>
      <c r="M32" s="19">
        <f t="shared" si="0"/>
        <v>-7041.2637936352548</v>
      </c>
      <c r="N32" s="177"/>
      <c r="O32" s="3" t="s">
        <v>2365</v>
      </c>
      <c r="P32" s="3"/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22.95</v>
      </c>
      <c r="W32" s="4">
        <v>3195.3102747076009</v>
      </c>
      <c r="X32" s="4">
        <v>10968.415353091656</v>
      </c>
      <c r="Y32" s="92">
        <v>14186.675627799257</v>
      </c>
    </row>
    <row r="33" spans="1:25" ht="21" x14ac:dyDescent="0.35">
      <c r="A33" s="3" t="s">
        <v>2366</v>
      </c>
      <c r="B33" s="3" t="s">
        <v>2367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7.0928434795399999</v>
      </c>
      <c r="I33" s="4">
        <v>2017.67677587344</v>
      </c>
      <c r="J33" s="4">
        <v>4124.5732410786504</v>
      </c>
      <c r="K33" s="20">
        <v>6149.3428604316305</v>
      </c>
      <c r="L33" s="24"/>
      <c r="M33" s="19">
        <f t="shared" si="0"/>
        <v>-6149.3428604316305</v>
      </c>
      <c r="N33" s="177"/>
      <c r="O33" s="3" t="s">
        <v>2366</v>
      </c>
      <c r="P33" s="3" t="s">
        <v>2367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2.8938801396499998</v>
      </c>
      <c r="W33" s="4">
        <v>823.21212455683997</v>
      </c>
      <c r="X33" s="4">
        <v>1682.825882363453</v>
      </c>
      <c r="Y33" s="92">
        <v>2508.9318870599432</v>
      </c>
    </row>
    <row r="34" spans="1:25" ht="21" x14ac:dyDescent="0.35">
      <c r="A34" s="3"/>
      <c r="B34" s="3" t="s">
        <v>2368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138.22127039399999</v>
      </c>
      <c r="I34" s="4">
        <v>0</v>
      </c>
      <c r="J34" s="4">
        <v>7159.3704053965612</v>
      </c>
      <c r="K34" s="20">
        <v>7297.5916757905616</v>
      </c>
      <c r="L34" s="24"/>
      <c r="M34" s="19">
        <f t="shared" si="0"/>
        <v>-7297.5916757905616</v>
      </c>
      <c r="N34" s="177"/>
      <c r="O34" s="3"/>
      <c r="P34" s="3" t="s">
        <v>2368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56.394278320799998</v>
      </c>
      <c r="W34" s="4">
        <v>0</v>
      </c>
      <c r="X34" s="4">
        <v>2921.0231253987963</v>
      </c>
      <c r="Y34" s="92">
        <v>2977.4174037195962</v>
      </c>
    </row>
    <row r="35" spans="1:25" ht="21" x14ac:dyDescent="0.35">
      <c r="A35" s="3"/>
      <c r="B35" s="3" t="s">
        <v>2369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2.2437917807000001</v>
      </c>
      <c r="I35" s="4">
        <v>0</v>
      </c>
      <c r="J35" s="4">
        <v>60.611296054459991</v>
      </c>
      <c r="K35" s="20">
        <v>62.855087835159992</v>
      </c>
      <c r="L35" s="24"/>
      <c r="M35" s="19">
        <f t="shared" si="0"/>
        <v>-62.855087835159992</v>
      </c>
      <c r="N35" s="177"/>
      <c r="O35" s="3"/>
      <c r="P35" s="3" t="s">
        <v>2369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0.91546704652599997</v>
      </c>
      <c r="W35" s="4">
        <v>0</v>
      </c>
      <c r="X35" s="4">
        <v>24.729408790219004</v>
      </c>
      <c r="Y35" s="92">
        <v>25.644875836745005</v>
      </c>
    </row>
    <row r="36" spans="1:25" ht="21" x14ac:dyDescent="0.35">
      <c r="A36" s="3"/>
      <c r="B36" s="3" t="s">
        <v>738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11117.320387112559</v>
      </c>
      <c r="K36" s="20">
        <v>11117.320387112559</v>
      </c>
      <c r="L36" s="24"/>
      <c r="M36" s="19">
        <f t="shared" si="0"/>
        <v>-11117.320387112559</v>
      </c>
      <c r="N36" s="177"/>
      <c r="O36" s="3"/>
      <c r="P36" s="3" t="s">
        <v>738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4535.8667179418608</v>
      </c>
      <c r="Y36" s="92">
        <v>4535.8667179418608</v>
      </c>
    </row>
    <row r="37" spans="1:25" ht="21" x14ac:dyDescent="0.35">
      <c r="A37" s="3"/>
      <c r="B37" s="3" t="s">
        <v>2370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138.15520741719999</v>
      </c>
      <c r="J37" s="4">
        <v>10914.722187044861</v>
      </c>
      <c r="K37" s="20">
        <v>11052.877394462061</v>
      </c>
      <c r="L37" s="24"/>
      <c r="M37" s="19">
        <f t="shared" si="0"/>
        <v>-11052.877394462061</v>
      </c>
      <c r="N37" s="177"/>
      <c r="O37" s="3"/>
      <c r="P37" s="3" t="s">
        <v>2370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56.367324626220004</v>
      </c>
      <c r="X37" s="4">
        <v>4453.206652309058</v>
      </c>
      <c r="Y37" s="92">
        <v>4509.5739769352776</v>
      </c>
    </row>
    <row r="38" spans="1:25" ht="21" x14ac:dyDescent="0.35">
      <c r="A38" s="3"/>
      <c r="B38" s="3" t="s">
        <v>2371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1267.67183487836</v>
      </c>
      <c r="K38" s="20">
        <v>1267.67183487836</v>
      </c>
      <c r="L38" s="24"/>
      <c r="M38" s="19">
        <f t="shared" si="0"/>
        <v>-1267.67183487836</v>
      </c>
      <c r="N38" s="177"/>
      <c r="O38" s="3"/>
      <c r="P38" s="3" t="s">
        <v>2371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517.21010863085007</v>
      </c>
      <c r="Y38" s="92">
        <v>517.21010863085007</v>
      </c>
    </row>
    <row r="39" spans="1:25" ht="21" x14ac:dyDescent="0.35">
      <c r="A39" s="3"/>
      <c r="B39" s="3" t="s">
        <v>2372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1311.1186024937397</v>
      </c>
      <c r="J39" s="4">
        <v>13091.072955517287</v>
      </c>
      <c r="K39" s="20">
        <v>14402.191558011027</v>
      </c>
      <c r="L39" s="24"/>
      <c r="M39" s="19">
        <f t="shared" si="0"/>
        <v>-14402.191558011027</v>
      </c>
      <c r="N39" s="177"/>
      <c r="O39" s="3"/>
      <c r="P39" s="3" t="s">
        <v>2372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534.93638981746994</v>
      </c>
      <c r="X39" s="4">
        <v>5341.157765857226</v>
      </c>
      <c r="Y39" s="92">
        <v>5876.0941556746957</v>
      </c>
    </row>
    <row r="40" spans="1:25" ht="21" x14ac:dyDescent="0.35">
      <c r="A40" s="3"/>
      <c r="B40" s="3" t="s">
        <v>2373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9.5687082192999995</v>
      </c>
      <c r="I40" s="4">
        <v>68.094792582799997</v>
      </c>
      <c r="J40" s="4">
        <v>14251.05480899022</v>
      </c>
      <c r="K40" s="20">
        <v>14328.718309792321</v>
      </c>
      <c r="L40" s="24"/>
      <c r="M40" s="19">
        <f t="shared" si="0"/>
        <v>-14328.718309792321</v>
      </c>
      <c r="N40" s="177"/>
      <c r="O40" s="3"/>
      <c r="P40" s="3" t="s">
        <v>2373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3.9040329534699998</v>
      </c>
      <c r="W40" s="4">
        <v>27.7826753738</v>
      </c>
      <c r="X40" s="4">
        <v>5814.4303620657138</v>
      </c>
      <c r="Y40" s="92">
        <v>5846.1170703929838</v>
      </c>
    </row>
    <row r="41" spans="1:25" ht="21" x14ac:dyDescent="0.35">
      <c r="A41" s="3"/>
      <c r="B41" s="3" t="s">
        <v>2366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98.950008750099997</v>
      </c>
      <c r="I41" s="4">
        <v>350.36291346594004</v>
      </c>
      <c r="J41" s="4">
        <v>8375.9275267544581</v>
      </c>
      <c r="K41" s="20">
        <v>8825.2404489704986</v>
      </c>
      <c r="L41" s="24"/>
      <c r="M41" s="19">
        <f t="shared" si="0"/>
        <v>-8825.2404489704986</v>
      </c>
      <c r="N41" s="177"/>
      <c r="O41" s="3"/>
      <c r="P41" s="3" t="s">
        <v>2366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40.371603569999998</v>
      </c>
      <c r="W41" s="4">
        <v>142.94806869374997</v>
      </c>
      <c r="X41" s="4">
        <v>3417.3784309114749</v>
      </c>
      <c r="Y41" s="92">
        <v>3600.6981031752248</v>
      </c>
    </row>
    <row r="42" spans="1:25" ht="21" x14ac:dyDescent="0.35">
      <c r="A42" s="3" t="s">
        <v>2374</v>
      </c>
      <c r="B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256.07662262363999</v>
      </c>
      <c r="I42" s="4">
        <v>3885.4082918331196</v>
      </c>
      <c r="J42" s="4">
        <v>70362.324642827414</v>
      </c>
      <c r="K42" s="20">
        <v>74503.809557284185</v>
      </c>
      <c r="L42" s="24">
        <v>63940</v>
      </c>
      <c r="M42" s="19">
        <f t="shared" si="0"/>
        <v>-10563.809557284185</v>
      </c>
      <c r="N42" s="177"/>
      <c r="O42" s="3" t="s">
        <v>2374</v>
      </c>
      <c r="P42" s="3"/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104.47926203044599</v>
      </c>
      <c r="W42" s="4">
        <v>1585.2465830680799</v>
      </c>
      <c r="X42" s="4">
        <v>28707.828454268656</v>
      </c>
      <c r="Y42" s="92">
        <v>30397.554299367173</v>
      </c>
    </row>
    <row r="43" spans="1:25" ht="21" x14ac:dyDescent="0.35">
      <c r="A43" s="3" t="s">
        <v>2375</v>
      </c>
      <c r="B43" s="3" t="s">
        <v>789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510.08902387185003</v>
      </c>
      <c r="J43" s="4">
        <v>10212.080248559772</v>
      </c>
      <c r="K43" s="20">
        <v>10722.169272431622</v>
      </c>
      <c r="L43" s="24"/>
      <c r="M43" s="19">
        <f t="shared" si="0"/>
        <v>-10722.169272431622</v>
      </c>
      <c r="N43" s="177"/>
      <c r="O43" s="3" t="s">
        <v>2375</v>
      </c>
      <c r="P43" s="3" t="s">
        <v>789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208.11632173949999</v>
      </c>
      <c r="X43" s="4">
        <v>4166.5287414136264</v>
      </c>
      <c r="Y43" s="92">
        <v>4374.6450631531261</v>
      </c>
    </row>
    <row r="44" spans="1:25" ht="21" x14ac:dyDescent="0.35">
      <c r="A44" s="3"/>
      <c r="B44" s="3" t="s">
        <v>2376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15353.108375999067</v>
      </c>
      <c r="K44" s="20">
        <v>15353.108375999067</v>
      </c>
      <c r="L44" s="24"/>
      <c r="M44" s="19">
        <f t="shared" si="0"/>
        <v>-15353.108375999067</v>
      </c>
      <c r="N44" s="177"/>
      <c r="O44" s="3"/>
      <c r="P44" s="3" t="s">
        <v>2376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6264.0682174093736</v>
      </c>
      <c r="Y44" s="92">
        <v>6264.0682174093736</v>
      </c>
    </row>
    <row r="45" spans="1:25" ht="21" x14ac:dyDescent="0.35">
      <c r="A45" s="3"/>
      <c r="B45" s="3" t="s">
        <v>902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4223.39671940076</v>
      </c>
      <c r="K45" s="20">
        <v>4223.39671940076</v>
      </c>
      <c r="L45" s="24"/>
      <c r="M45" s="19">
        <f t="shared" si="0"/>
        <v>-4223.39671940076</v>
      </c>
      <c r="N45" s="177"/>
      <c r="O45" s="3"/>
      <c r="P45" s="3" t="s">
        <v>902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1723.1458615150771</v>
      </c>
      <c r="Y45" s="92">
        <v>1723.1458615150771</v>
      </c>
    </row>
    <row r="46" spans="1:25" ht="21" x14ac:dyDescent="0.35">
      <c r="A46" s="3"/>
      <c r="B46" s="3" t="s">
        <v>2377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8106.9786526006301</v>
      </c>
      <c r="K46" s="20">
        <v>8106.9786526006301</v>
      </c>
      <c r="L46" s="24"/>
      <c r="M46" s="19">
        <f t="shared" si="0"/>
        <v>-8106.9786526006301</v>
      </c>
      <c r="N46" s="177"/>
      <c r="O46" s="3"/>
      <c r="P46" s="3" t="s">
        <v>2377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3307.6472902615897</v>
      </c>
      <c r="Y46" s="92">
        <v>3307.6472902615897</v>
      </c>
    </row>
    <row r="47" spans="1:25" ht="21" x14ac:dyDescent="0.35">
      <c r="A47" s="3"/>
      <c r="B47" s="3" t="s">
        <v>2378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8875.5644230141697</v>
      </c>
      <c r="K47" s="20">
        <v>8875.5644230141697</v>
      </c>
      <c r="L47" s="24"/>
      <c r="M47" s="19">
        <f t="shared" si="0"/>
        <v>-8875.5644230141697</v>
      </c>
      <c r="N47" s="177"/>
      <c r="O47" s="3"/>
      <c r="P47" s="3" t="s">
        <v>2378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3621.230284589753</v>
      </c>
      <c r="Y47" s="92">
        <v>3621.230284589753</v>
      </c>
    </row>
    <row r="48" spans="1:25" ht="21" x14ac:dyDescent="0.35">
      <c r="A48" s="3"/>
      <c r="B48" s="3" t="s">
        <v>2375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2370.1692753679004</v>
      </c>
      <c r="J48" s="4">
        <v>6096.4868426137809</v>
      </c>
      <c r="K48" s="20">
        <v>8466.6561179816817</v>
      </c>
      <c r="L48" s="24"/>
      <c r="M48" s="19">
        <f t="shared" si="0"/>
        <v>-8466.6561179816817</v>
      </c>
      <c r="N48" s="177"/>
      <c r="O48" s="3"/>
      <c r="P48" s="3" t="s">
        <v>2375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967.02906435040006</v>
      </c>
      <c r="X48" s="4">
        <v>2487.3666317870752</v>
      </c>
      <c r="Y48" s="92">
        <v>3454.3956961374752</v>
      </c>
    </row>
    <row r="49" spans="1:25" ht="21" x14ac:dyDescent="0.35">
      <c r="A49" s="3"/>
      <c r="B49" s="3" t="s">
        <v>2379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1066.63623028906</v>
      </c>
      <c r="K49" s="20">
        <v>1066.63623028906</v>
      </c>
      <c r="L49" s="24"/>
      <c r="M49" s="19">
        <f t="shared" si="0"/>
        <v>-1066.63623028906</v>
      </c>
      <c r="N49" s="177"/>
      <c r="O49" s="3"/>
      <c r="P49" s="3" t="s">
        <v>2379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435.18758195790002</v>
      </c>
      <c r="Y49" s="92">
        <v>435.18758195790002</v>
      </c>
    </row>
    <row r="50" spans="1:25" ht="21" x14ac:dyDescent="0.35">
      <c r="A50" s="3"/>
      <c r="B50" s="3" t="s">
        <v>2380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4442.836193720942</v>
      </c>
      <c r="K50" s="20">
        <v>4442.836193720942</v>
      </c>
      <c r="L50" s="24"/>
      <c r="M50" s="19">
        <f t="shared" si="0"/>
        <v>-4442.836193720942</v>
      </c>
      <c r="N50" s="177"/>
      <c r="O50" s="3"/>
      <c r="P50" s="3" t="s">
        <v>2380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1812.6771670374362</v>
      </c>
      <c r="Y50" s="92">
        <v>1812.6771670374362</v>
      </c>
    </row>
    <row r="51" spans="1:25" ht="21" x14ac:dyDescent="0.35">
      <c r="A51" s="3"/>
      <c r="B51" s="3" t="s">
        <v>1291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35.670651227</v>
      </c>
      <c r="J51" s="4">
        <v>2571.9894722458102</v>
      </c>
      <c r="K51" s="20">
        <v>2607.66012347281</v>
      </c>
      <c r="L51" s="24"/>
      <c r="M51" s="19">
        <f t="shared" si="0"/>
        <v>-2607.66012347281</v>
      </c>
      <c r="N51" s="177"/>
      <c r="O51" s="3"/>
      <c r="P51" s="3" t="s">
        <v>1291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14.5536257006</v>
      </c>
      <c r="X51" s="4">
        <v>1049.3717046761981</v>
      </c>
      <c r="Y51" s="92">
        <v>1063.925330376798</v>
      </c>
    </row>
    <row r="52" spans="1:25" ht="21" x14ac:dyDescent="0.35">
      <c r="A52" s="3" t="s">
        <v>2381</v>
      </c>
      <c r="B52" s="3"/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2915.9289504667499</v>
      </c>
      <c r="J52" s="4">
        <v>60949.077158444001</v>
      </c>
      <c r="K52" s="20">
        <v>63865.00610891074</v>
      </c>
      <c r="L52" s="24">
        <v>40440</v>
      </c>
      <c r="M52" s="19">
        <f t="shared" si="0"/>
        <v>-23425.00610891074</v>
      </c>
      <c r="N52" s="177"/>
      <c r="O52" s="3" t="s">
        <v>2381</v>
      </c>
      <c r="P52" s="3"/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1189.6990117905</v>
      </c>
      <c r="X52" s="4">
        <v>24867.22348064803</v>
      </c>
      <c r="Y52" s="92">
        <v>26056.922492438531</v>
      </c>
    </row>
    <row r="53" spans="1:25" ht="21" x14ac:dyDescent="0.35">
      <c r="A53" s="3" t="s">
        <v>2382</v>
      </c>
      <c r="B53" s="3" t="s">
        <v>2383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17.2327734361</v>
      </c>
      <c r="I53" s="4">
        <v>395.2100573637</v>
      </c>
      <c r="J53" s="4">
        <v>163.59528492657</v>
      </c>
      <c r="K53" s="20">
        <v>576.03811572637005</v>
      </c>
      <c r="L53" s="24"/>
      <c r="M53" s="19">
        <f t="shared" si="0"/>
        <v>-576.03811572637005</v>
      </c>
      <c r="N53" s="177"/>
      <c r="O53" s="3" t="s">
        <v>2382</v>
      </c>
      <c r="P53" s="3" t="s">
        <v>2383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7.0309715619300004</v>
      </c>
      <c r="W53" s="4">
        <v>161.24570340439999</v>
      </c>
      <c r="X53" s="4">
        <v>66.746876250024002</v>
      </c>
      <c r="Y53" s="92">
        <v>235.02355121635398</v>
      </c>
    </row>
    <row r="54" spans="1:25" ht="21" x14ac:dyDescent="0.35">
      <c r="A54" s="3"/>
      <c r="B54" s="3" t="s">
        <v>2384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505.54792868940001</v>
      </c>
      <c r="J54" s="4">
        <v>1152.0530091098299</v>
      </c>
      <c r="K54" s="20">
        <v>1657.60093779923</v>
      </c>
      <c r="L54" s="24"/>
      <c r="M54" s="19">
        <f t="shared" si="0"/>
        <v>-1657.60093779923</v>
      </c>
      <c r="N54" s="177"/>
      <c r="O54" s="3"/>
      <c r="P54" s="3" t="s">
        <v>2384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206.2635549053</v>
      </c>
      <c r="X54" s="4">
        <v>470.03762771703606</v>
      </c>
      <c r="Y54" s="92">
        <v>676.301182622336</v>
      </c>
    </row>
    <row r="55" spans="1:25" ht="21" x14ac:dyDescent="0.35">
      <c r="A55" s="3"/>
      <c r="B55" s="3" t="s">
        <v>2385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283.01616156553001</v>
      </c>
      <c r="J55" s="4">
        <v>1045.2627800986402</v>
      </c>
      <c r="K55" s="20">
        <v>1328.2789416641701</v>
      </c>
      <c r="L55" s="24"/>
      <c r="M55" s="19">
        <f t="shared" si="0"/>
        <v>-1328.2789416641701</v>
      </c>
      <c r="N55" s="177"/>
      <c r="O55" s="3"/>
      <c r="P55" s="3" t="s">
        <v>2385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115.47059391841999</v>
      </c>
      <c r="X55" s="4">
        <v>426.46721428032311</v>
      </c>
      <c r="Y55" s="92">
        <v>541.93780819874314</v>
      </c>
    </row>
    <row r="56" spans="1:25" ht="21" x14ac:dyDescent="0.35">
      <c r="A56" s="3"/>
      <c r="B56" s="3" t="s">
        <v>2386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380.17472703800001</v>
      </c>
      <c r="I56" s="4">
        <v>6855.1528444659998</v>
      </c>
      <c r="J56" s="4">
        <v>7685.7604908101293</v>
      </c>
      <c r="K56" s="20">
        <v>14921.088062314129</v>
      </c>
      <c r="L56" s="24"/>
      <c r="M56" s="19">
        <f t="shared" si="0"/>
        <v>-14921.088062314129</v>
      </c>
      <c r="N56" s="177"/>
      <c r="O56" s="3"/>
      <c r="P56" s="3" t="s">
        <v>2386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155.11128863200003</v>
      </c>
      <c r="W56" s="4">
        <v>2796.9023605436</v>
      </c>
      <c r="X56" s="4">
        <v>3135.79028025466</v>
      </c>
      <c r="Y56" s="92">
        <v>6087.8039294302598</v>
      </c>
    </row>
    <row r="57" spans="1:25" ht="21" x14ac:dyDescent="0.35">
      <c r="A57" s="3"/>
      <c r="B57" s="3" t="s">
        <v>2387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58.255634108099997</v>
      </c>
      <c r="I57" s="4">
        <v>193.89346787950001</v>
      </c>
      <c r="J57" s="4">
        <v>3015.9667892489301</v>
      </c>
      <c r="K57" s="20">
        <v>3268.1158912365299</v>
      </c>
      <c r="L57" s="24"/>
      <c r="M57" s="19">
        <f t="shared" si="0"/>
        <v>-3268.1158912365299</v>
      </c>
      <c r="N57" s="177"/>
      <c r="O57" s="3"/>
      <c r="P57" s="3" t="s">
        <v>2387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23.768298716099999</v>
      </c>
      <c r="W57" s="4">
        <v>79.108534894800002</v>
      </c>
      <c r="X57" s="4">
        <v>1230.5144500133688</v>
      </c>
      <c r="Y57" s="92">
        <v>1333.3912836242689</v>
      </c>
    </row>
    <row r="58" spans="1:25" ht="21" x14ac:dyDescent="0.35">
      <c r="A58" s="3"/>
      <c r="B58" s="3" t="s">
        <v>2388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225</v>
      </c>
      <c r="J58" s="4">
        <v>2156.2532824730797</v>
      </c>
      <c r="K58" s="20">
        <v>2381.2532824730797</v>
      </c>
      <c r="L58" s="24"/>
      <c r="M58" s="19">
        <f t="shared" si="0"/>
        <v>-2381.2532824730797</v>
      </c>
      <c r="N58" s="177"/>
      <c r="O58" s="3"/>
      <c r="P58" s="3" t="s">
        <v>2388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91.800000000000011</v>
      </c>
      <c r="X58" s="4">
        <v>879.7513392489351</v>
      </c>
      <c r="Y58" s="92">
        <v>971.55133924893516</v>
      </c>
    </row>
    <row r="59" spans="1:25" ht="21" x14ac:dyDescent="0.35">
      <c r="A59" s="3"/>
      <c r="B59" s="3" t="s">
        <v>2389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33.17824143632</v>
      </c>
      <c r="I59" s="4">
        <v>1637.4322149171498</v>
      </c>
      <c r="J59" s="4">
        <v>12354.08951405709</v>
      </c>
      <c r="K59" s="20">
        <v>14024.69997041056</v>
      </c>
      <c r="L59" s="24"/>
      <c r="M59" s="19">
        <f t="shared" si="0"/>
        <v>-14024.69997041056</v>
      </c>
      <c r="N59" s="177"/>
      <c r="O59" s="3"/>
      <c r="P59" s="3" t="s">
        <v>2389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13.53672250602</v>
      </c>
      <c r="W59" s="4">
        <v>668.07234368604009</v>
      </c>
      <c r="X59" s="4">
        <v>5040.4685217349252</v>
      </c>
      <c r="Y59" s="92">
        <v>5722.077587926985</v>
      </c>
    </row>
    <row r="60" spans="1:25" ht="21" x14ac:dyDescent="0.35">
      <c r="A60" s="3"/>
      <c r="B60" s="3" t="s">
        <v>2390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681.24999999955003</v>
      </c>
      <c r="J60" s="4">
        <v>2056.42420292216</v>
      </c>
      <c r="K60" s="20">
        <v>2737.6742029217103</v>
      </c>
      <c r="L60" s="24"/>
      <c r="M60" s="19">
        <f t="shared" si="0"/>
        <v>-2737.6742029217103</v>
      </c>
      <c r="N60" s="177"/>
      <c r="O60" s="3"/>
      <c r="P60" s="3" t="s">
        <v>2390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277.94999999994997</v>
      </c>
      <c r="X60" s="4">
        <v>839.02107479270103</v>
      </c>
      <c r="Y60" s="92">
        <v>1116.9710747926511</v>
      </c>
    </row>
    <row r="61" spans="1:25" ht="21" x14ac:dyDescent="0.35">
      <c r="A61" s="3"/>
      <c r="B61" s="3" t="s">
        <v>2391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76.754455236379997</v>
      </c>
      <c r="I61" s="4">
        <v>4640.0505554044894</v>
      </c>
      <c r="J61" s="4">
        <v>2082.8021913832099</v>
      </c>
      <c r="K61" s="20">
        <v>6799.607202024079</v>
      </c>
      <c r="L61" s="24"/>
      <c r="M61" s="19">
        <f t="shared" si="0"/>
        <v>-6799.607202024079</v>
      </c>
      <c r="N61" s="177"/>
      <c r="O61" s="3"/>
      <c r="P61" s="3" t="s">
        <v>2391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31.315817736479996</v>
      </c>
      <c r="W61" s="4">
        <v>1893.14062660435</v>
      </c>
      <c r="X61" s="4">
        <v>849.78329408431023</v>
      </c>
      <c r="Y61" s="92">
        <v>2774.2397384251403</v>
      </c>
    </row>
    <row r="62" spans="1:25" ht="21" x14ac:dyDescent="0.35">
      <c r="A62" s="3"/>
      <c r="B62" s="3" t="s">
        <v>974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56.374985690300001</v>
      </c>
      <c r="I62" s="4">
        <v>6213.8015829248798</v>
      </c>
      <c r="J62" s="4">
        <v>3508.6159786479111</v>
      </c>
      <c r="K62" s="20">
        <v>9778.7925472630905</v>
      </c>
      <c r="L62" s="24"/>
      <c r="M62" s="19">
        <f t="shared" si="0"/>
        <v>-9778.7925472630905</v>
      </c>
      <c r="N62" s="177"/>
      <c r="O62" s="3"/>
      <c r="P62" s="3" t="s">
        <v>974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23.000994161600001</v>
      </c>
      <c r="W62" s="4">
        <v>2535.2310458322459</v>
      </c>
      <c r="X62" s="4">
        <v>1431.5153192887565</v>
      </c>
      <c r="Y62" s="92">
        <v>3989.7473592826022</v>
      </c>
    </row>
    <row r="63" spans="1:25" ht="21" x14ac:dyDescent="0.35">
      <c r="A63" s="3"/>
      <c r="B63" s="3" t="s">
        <v>780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10244.306097387369</v>
      </c>
      <c r="J63" s="4">
        <v>3042.7407312715804</v>
      </c>
      <c r="K63" s="20">
        <v>13287.046828658949</v>
      </c>
      <c r="L63" s="24"/>
      <c r="M63" s="19">
        <f t="shared" si="0"/>
        <v>-13287.046828658949</v>
      </c>
      <c r="N63" s="177"/>
      <c r="O63" s="3"/>
      <c r="P63" s="3" t="s">
        <v>780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4179.6768877394916</v>
      </c>
      <c r="X63" s="4">
        <v>1241.438218358858</v>
      </c>
      <c r="Y63" s="92">
        <v>5421.1151060983493</v>
      </c>
    </row>
    <row r="64" spans="1:25" ht="21" x14ac:dyDescent="0.35">
      <c r="A64" s="3"/>
      <c r="B64" s="3" t="s">
        <v>2392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247.54738917953</v>
      </c>
      <c r="J64" s="4">
        <v>372.65711796880998</v>
      </c>
      <c r="K64" s="20">
        <v>620.20450714833999</v>
      </c>
      <c r="L64" s="24"/>
      <c r="M64" s="19">
        <f t="shared" si="0"/>
        <v>-620.20450714833999</v>
      </c>
      <c r="N64" s="177"/>
      <c r="O64" s="3"/>
      <c r="P64" s="3" t="s">
        <v>2392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100.99933478531999</v>
      </c>
      <c r="X64" s="4">
        <v>152.04410413132001</v>
      </c>
      <c r="Y64" s="92">
        <v>253.04343891664001</v>
      </c>
    </row>
    <row r="65" spans="1:25" ht="21" x14ac:dyDescent="0.35">
      <c r="A65" s="3" t="s">
        <v>2393</v>
      </c>
      <c r="B65" s="3"/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621.9708169452</v>
      </c>
      <c r="I65" s="4">
        <v>32122.208299777099</v>
      </c>
      <c r="J65" s="4">
        <v>38636.221372917942</v>
      </c>
      <c r="K65" s="20">
        <v>71380.400489640248</v>
      </c>
      <c r="L65" s="24">
        <v>45350</v>
      </c>
      <c r="M65" s="19">
        <f t="shared" si="0"/>
        <v>-26030.400489640248</v>
      </c>
      <c r="N65" s="177"/>
      <c r="O65" s="3" t="s">
        <v>2393</v>
      </c>
      <c r="P65" s="3"/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253.76409331413001</v>
      </c>
      <c r="W65" s="4">
        <v>13105.860986313917</v>
      </c>
      <c r="X65" s="4">
        <v>15763.57832015522</v>
      </c>
      <c r="Y65" s="92">
        <v>29123.20339978327</v>
      </c>
    </row>
    <row r="66" spans="1:25" ht="21" x14ac:dyDescent="0.35">
      <c r="A66" s="3" t="s">
        <v>2394</v>
      </c>
      <c r="B66" s="3" t="s">
        <v>2395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2605.9986055198997</v>
      </c>
      <c r="K66" s="20">
        <v>2605.9986055198997</v>
      </c>
      <c r="L66" s="24"/>
      <c r="M66" s="19">
        <f t="shared" si="0"/>
        <v>-2605.9986055198997</v>
      </c>
      <c r="N66" s="177"/>
      <c r="O66" s="3" t="s">
        <v>2394</v>
      </c>
      <c r="P66" s="3" t="s">
        <v>2395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1063.2474310529301</v>
      </c>
      <c r="Y66" s="92">
        <v>1063.2474310529301</v>
      </c>
    </row>
    <row r="67" spans="1:25" ht="21" x14ac:dyDescent="0.35">
      <c r="A67" s="3"/>
      <c r="B67" s="3" t="s">
        <v>2396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189.9434964877</v>
      </c>
      <c r="I67" s="4">
        <v>8.7430539054400001</v>
      </c>
      <c r="J67" s="4">
        <v>15215.15191656155</v>
      </c>
      <c r="K67" s="20">
        <v>15413.83846695469</v>
      </c>
      <c r="L67" s="24"/>
      <c r="M67" s="19">
        <f t="shared" si="0"/>
        <v>-15413.83846695469</v>
      </c>
      <c r="N67" s="177"/>
      <c r="O67" s="3"/>
      <c r="P67" s="3" t="s">
        <v>2396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77.49694656698</v>
      </c>
      <c r="W67" s="4">
        <v>3.5671659934200002</v>
      </c>
      <c r="X67" s="4">
        <v>6207.7819819572705</v>
      </c>
      <c r="Y67" s="92">
        <v>6288.8460945176703</v>
      </c>
    </row>
    <row r="68" spans="1:25" ht="21" x14ac:dyDescent="0.35">
      <c r="A68" s="3"/>
      <c r="B68" s="3" t="s">
        <v>2397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896.80842367138996</v>
      </c>
      <c r="K68" s="20">
        <v>896.80842367138996</v>
      </c>
      <c r="L68" s="24"/>
      <c r="M68" s="19">
        <f t="shared" si="0"/>
        <v>-896.80842367138996</v>
      </c>
      <c r="N68" s="177"/>
      <c r="O68" s="3"/>
      <c r="P68" s="3" t="s">
        <v>2397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365.89783685764201</v>
      </c>
      <c r="Y68" s="92">
        <v>365.89783685764201</v>
      </c>
    </row>
    <row r="69" spans="1:25" ht="21" x14ac:dyDescent="0.35">
      <c r="A69" s="3"/>
      <c r="B69" s="3" t="s">
        <v>2398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114.0898811831</v>
      </c>
      <c r="I69" s="4">
        <v>159.22494648239999</v>
      </c>
      <c r="J69" s="4">
        <v>5397.2347037033005</v>
      </c>
      <c r="K69" s="20">
        <v>5670.5495313688007</v>
      </c>
      <c r="L69" s="24"/>
      <c r="M69" s="19">
        <f t="shared" si="0"/>
        <v>-5670.5495313688007</v>
      </c>
      <c r="N69" s="177"/>
      <c r="O69" s="3"/>
      <c r="P69" s="3" t="s">
        <v>2398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46.548671522730004</v>
      </c>
      <c r="W69" s="4">
        <v>64.963778164800004</v>
      </c>
      <c r="X69" s="4">
        <v>2202.0717591100001</v>
      </c>
      <c r="Y69" s="92">
        <v>2313.5842087975302</v>
      </c>
    </row>
    <row r="70" spans="1:25" ht="21" x14ac:dyDescent="0.35">
      <c r="A70" s="3"/>
      <c r="B70" s="3" t="s">
        <v>2399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7962.758952845219</v>
      </c>
      <c r="K70" s="20">
        <v>7962.758952845219</v>
      </c>
      <c r="L70" s="24"/>
      <c r="M70" s="19">
        <f t="shared" si="0"/>
        <v>-7962.758952845219</v>
      </c>
      <c r="N70" s="177"/>
      <c r="O70" s="3"/>
      <c r="P70" s="3" t="s">
        <v>2399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3248.8056527594845</v>
      </c>
      <c r="Y70" s="92">
        <v>3248.8056527594845</v>
      </c>
    </row>
    <row r="71" spans="1:25" ht="21" x14ac:dyDescent="0.35">
      <c r="A71" s="3"/>
      <c r="B71" s="3" t="s">
        <v>2394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4341.7771723863398</v>
      </c>
      <c r="K71" s="20">
        <v>4341.7771723863398</v>
      </c>
      <c r="L71" s="24"/>
      <c r="M71" s="19">
        <f t="shared" si="0"/>
        <v>-4341.7771723863398</v>
      </c>
      <c r="N71" s="177"/>
      <c r="O71" s="3"/>
      <c r="P71" s="3" t="s">
        <v>2394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1771.4450863332083</v>
      </c>
      <c r="Y71" s="92">
        <v>1771.4450863332083</v>
      </c>
    </row>
    <row r="72" spans="1:25" ht="21" x14ac:dyDescent="0.35">
      <c r="A72" s="3"/>
      <c r="B72" s="3" t="s">
        <v>2400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40.321049533070003</v>
      </c>
      <c r="J72" s="4">
        <v>7222.0379054618788</v>
      </c>
      <c r="K72" s="20">
        <v>7262.3589549949493</v>
      </c>
      <c r="L72" s="24"/>
      <c r="M72" s="19">
        <f t="shared" si="0"/>
        <v>-7262.3589549949493</v>
      </c>
      <c r="N72" s="177"/>
      <c r="O72" s="3"/>
      <c r="P72" s="3" t="s">
        <v>2400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16.450988209489999</v>
      </c>
      <c r="X72" s="4">
        <v>2946.5914654265325</v>
      </c>
      <c r="Y72" s="92">
        <v>2963.0424536360224</v>
      </c>
    </row>
    <row r="73" spans="1:25" ht="21" x14ac:dyDescent="0.35">
      <c r="A73" s="3"/>
      <c r="B73" s="3" t="s">
        <v>2401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7234.3067993513605</v>
      </c>
      <c r="K73" s="20">
        <v>7234.3067993513605</v>
      </c>
      <c r="L73" s="24"/>
      <c r="M73" s="19">
        <f t="shared" si="0"/>
        <v>-7234.3067993513605</v>
      </c>
      <c r="N73" s="177"/>
      <c r="O73" s="3"/>
      <c r="P73" s="3" t="s">
        <v>2401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2951.5971741357625</v>
      </c>
      <c r="Y73" s="92">
        <v>2951.5971741357625</v>
      </c>
    </row>
    <row r="74" spans="1:25" ht="21" x14ac:dyDescent="0.35">
      <c r="A74" s="3"/>
      <c r="B74" s="3" t="s">
        <v>2402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275</v>
      </c>
      <c r="J74" s="4">
        <v>19865.351019835343</v>
      </c>
      <c r="K74" s="20">
        <v>20140.351019835343</v>
      </c>
      <c r="L74" s="24"/>
      <c r="M74" s="19">
        <f t="shared" si="0"/>
        <v>-20140.351019835343</v>
      </c>
      <c r="N74" s="177"/>
      <c r="O74" s="3"/>
      <c r="P74" s="3" t="s">
        <v>2402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112.19999999999999</v>
      </c>
      <c r="X74" s="4">
        <v>8105.0632160963778</v>
      </c>
      <c r="Y74" s="92">
        <v>8217.2632160963785</v>
      </c>
    </row>
    <row r="75" spans="1:25" ht="21" x14ac:dyDescent="0.35">
      <c r="A75" s="3"/>
      <c r="B75" s="3" t="s">
        <v>2403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832.61634142699995</v>
      </c>
      <c r="J75" s="4">
        <v>5830.5700911342701</v>
      </c>
      <c r="K75" s="20">
        <v>6663.1864325612696</v>
      </c>
      <c r="L75" s="24"/>
      <c r="M75" s="19">
        <f t="shared" si="0"/>
        <v>-6663.1864325612696</v>
      </c>
      <c r="N75" s="177"/>
      <c r="O75" s="3"/>
      <c r="P75" s="3" t="s">
        <v>2403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339.707467302</v>
      </c>
      <c r="X75" s="4">
        <v>2378.8725971817071</v>
      </c>
      <c r="Y75" s="92">
        <v>2718.5800644837072</v>
      </c>
    </row>
    <row r="76" spans="1:25" ht="21" x14ac:dyDescent="0.35">
      <c r="A76" s="3" t="s">
        <v>2404</v>
      </c>
      <c r="B76" s="3"/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304.03337767080001</v>
      </c>
      <c r="I76" s="4">
        <v>1315.9053913479099</v>
      </c>
      <c r="J76" s="4">
        <v>76571.995590470557</v>
      </c>
      <c r="K76" s="20">
        <v>78191.934359489256</v>
      </c>
      <c r="L76" s="24">
        <v>45360</v>
      </c>
      <c r="M76" s="19">
        <f t="shared" ref="M76:M82" si="1">SUM(L76-K76)</f>
        <v>-32831.934359489256</v>
      </c>
      <c r="N76" s="177"/>
      <c r="O76" s="3" t="s">
        <v>2404</v>
      </c>
      <c r="P76" s="3"/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124.04561808971</v>
      </c>
      <c r="W76" s="4">
        <v>536.88939966970997</v>
      </c>
      <c r="X76" s="4">
        <v>31241.374200910923</v>
      </c>
      <c r="Y76" s="92">
        <v>31902.309218670336</v>
      </c>
    </row>
    <row r="77" spans="1:25" ht="21" x14ac:dyDescent="0.35">
      <c r="A77" s="3" t="s">
        <v>2405</v>
      </c>
      <c r="B77" s="3" t="s">
        <v>2406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337.5</v>
      </c>
      <c r="J77" s="4">
        <v>10984.83250582254</v>
      </c>
      <c r="K77" s="20">
        <v>11322.33250582254</v>
      </c>
      <c r="L77" s="24"/>
      <c r="M77" s="19">
        <f t="shared" si="1"/>
        <v>-11322.33250582254</v>
      </c>
      <c r="N77" s="177"/>
      <c r="O77" s="3" t="s">
        <v>2405</v>
      </c>
      <c r="P77" s="3" t="s">
        <v>2406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137.70000000000002</v>
      </c>
      <c r="X77" s="4">
        <v>4481.8116623770002</v>
      </c>
      <c r="Y77" s="92">
        <v>4619.511662377</v>
      </c>
    </row>
    <row r="78" spans="1:25" ht="21" x14ac:dyDescent="0.35">
      <c r="A78" s="3"/>
      <c r="B78" s="3" t="s">
        <v>1642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633.13492068658002</v>
      </c>
      <c r="J78" s="4">
        <v>8568.1265259053198</v>
      </c>
      <c r="K78" s="20">
        <v>9201.2614465918996</v>
      </c>
      <c r="L78" s="24"/>
      <c r="M78" s="19">
        <f t="shared" si="1"/>
        <v>-9201.2614465918996</v>
      </c>
      <c r="N78" s="177"/>
      <c r="O78" s="3"/>
      <c r="P78" s="3" t="s">
        <v>1642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258.31904764016002</v>
      </c>
      <c r="X78" s="4">
        <v>3495.7956225643106</v>
      </c>
      <c r="Y78" s="92">
        <v>3754.1146702044707</v>
      </c>
    </row>
    <row r="79" spans="1:25" ht="21" x14ac:dyDescent="0.35">
      <c r="A79" s="3"/>
      <c r="B79" s="3" t="s">
        <v>2407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907.88063909140999</v>
      </c>
      <c r="J79" s="4">
        <v>7168.9280859190794</v>
      </c>
      <c r="K79" s="20">
        <v>8076.8087250104891</v>
      </c>
      <c r="L79" s="24"/>
      <c r="M79" s="19">
        <f t="shared" si="1"/>
        <v>-8076.8087250104891</v>
      </c>
      <c r="N79" s="177"/>
      <c r="O79" s="3"/>
      <c r="P79" s="3" t="s">
        <v>2407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370.41530074930006</v>
      </c>
      <c r="X79" s="4">
        <v>2924.9226590520798</v>
      </c>
      <c r="Y79" s="92">
        <v>3295.3379598013798</v>
      </c>
    </row>
    <row r="80" spans="1:25" ht="21" x14ac:dyDescent="0.35">
      <c r="A80" s="3"/>
      <c r="B80" s="3" t="s">
        <v>2408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125.3290651903</v>
      </c>
      <c r="I80" s="4">
        <v>2884.1221068802201</v>
      </c>
      <c r="J80" s="4">
        <v>7460.1829065418697</v>
      </c>
      <c r="K80" s="20">
        <v>10469.634078612389</v>
      </c>
      <c r="L80" s="24"/>
      <c r="M80" s="19">
        <f t="shared" si="1"/>
        <v>-10469.634078612389</v>
      </c>
      <c r="N80" s="177"/>
      <c r="O80" s="3"/>
      <c r="P80" s="3" t="s">
        <v>2408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51.134258597600002</v>
      </c>
      <c r="W80" s="4">
        <v>1176.7218196065701</v>
      </c>
      <c r="X80" s="4">
        <v>3043.7546258661459</v>
      </c>
      <c r="Y80" s="92">
        <v>4271.6107040703155</v>
      </c>
    </row>
    <row r="81" spans="1:25" ht="21" x14ac:dyDescent="0.35">
      <c r="A81" s="3" t="s">
        <v>2409</v>
      </c>
      <c r="B81" s="3"/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125.3290651903</v>
      </c>
      <c r="I81" s="4">
        <v>4762.63766665821</v>
      </c>
      <c r="J81" s="4">
        <v>34182.070024188812</v>
      </c>
      <c r="K81" s="20">
        <v>39070.03675603732</v>
      </c>
      <c r="L81" s="24">
        <v>26120</v>
      </c>
      <c r="M81" s="19">
        <f t="shared" si="1"/>
        <v>-12950.03675603732</v>
      </c>
      <c r="N81" s="177"/>
      <c r="O81" s="3" t="s">
        <v>2409</v>
      </c>
      <c r="P81" s="3"/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51.134258597600002</v>
      </c>
      <c r="W81" s="4">
        <v>1943.15616799603</v>
      </c>
      <c r="X81" s="4">
        <v>13946.284569859536</v>
      </c>
      <c r="Y81" s="92">
        <v>15940.574996453166</v>
      </c>
    </row>
    <row r="82" spans="1:25" ht="21" x14ac:dyDescent="0.35">
      <c r="A82" s="221" t="s">
        <v>142</v>
      </c>
      <c r="B82" s="222"/>
      <c r="C82" s="92">
        <v>0</v>
      </c>
      <c r="D82" s="92">
        <v>0</v>
      </c>
      <c r="E82" s="92">
        <v>0</v>
      </c>
      <c r="F82" s="92">
        <v>0</v>
      </c>
      <c r="G82" s="92">
        <v>0</v>
      </c>
      <c r="H82" s="92">
        <v>1363.6598824299401</v>
      </c>
      <c r="I82" s="92">
        <v>62153.386316790893</v>
      </c>
      <c r="J82" s="92">
        <v>408837.72872674477</v>
      </c>
      <c r="K82" s="92">
        <v>472354.77492596552</v>
      </c>
      <c r="L82" s="92">
        <f>SUM(L11:L81)</f>
        <v>323900</v>
      </c>
      <c r="M82" s="92">
        <f t="shared" si="1"/>
        <v>-148454.77492596552</v>
      </c>
      <c r="N82" s="177"/>
      <c r="O82" s="221" t="s">
        <v>142</v>
      </c>
      <c r="P82" s="222"/>
      <c r="Q82" s="92">
        <v>0</v>
      </c>
      <c r="R82" s="92">
        <v>0</v>
      </c>
      <c r="S82" s="92">
        <v>0</v>
      </c>
      <c r="T82" s="92">
        <v>0</v>
      </c>
      <c r="U82" s="92">
        <v>0</v>
      </c>
      <c r="V82" s="92">
        <v>556.37323203188589</v>
      </c>
      <c r="W82" s="92">
        <v>25358.581617251813</v>
      </c>
      <c r="X82" s="92">
        <v>166805.79332049831</v>
      </c>
      <c r="Y82" s="92">
        <v>192720.74816978205</v>
      </c>
    </row>
  </sheetData>
  <mergeCells count="26">
    <mergeCell ref="O1:Y1"/>
    <mergeCell ref="U9:V9"/>
    <mergeCell ref="W9:X9"/>
    <mergeCell ref="A1:M1"/>
    <mergeCell ref="A2:M2"/>
    <mergeCell ref="O2:Y2"/>
    <mergeCell ref="A3:A6"/>
    <mergeCell ref="B3:M3"/>
    <mergeCell ref="B4:M4"/>
    <mergeCell ref="Y8:Y10"/>
    <mergeCell ref="C9:D9"/>
    <mergeCell ref="E9:F9"/>
    <mergeCell ref="B5:M5"/>
    <mergeCell ref="B6:M6"/>
    <mergeCell ref="A82:B82"/>
    <mergeCell ref="G9:H9"/>
    <mergeCell ref="I9:J9"/>
    <mergeCell ref="Q9:R9"/>
    <mergeCell ref="S9:T9"/>
    <mergeCell ref="O8:O10"/>
    <mergeCell ref="P8:P10"/>
    <mergeCell ref="O82:P82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81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7.125" customWidth="1"/>
    <col min="16" max="16" width="16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2410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46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2411</v>
      </c>
      <c r="B11" s="3" t="s">
        <v>1289</v>
      </c>
      <c r="C11" s="4">
        <v>0</v>
      </c>
      <c r="D11" s="4">
        <v>0</v>
      </c>
      <c r="E11" s="4">
        <v>0</v>
      </c>
      <c r="F11" s="4">
        <v>0</v>
      </c>
      <c r="G11" s="4">
        <v>192.144539237</v>
      </c>
      <c r="H11" s="4">
        <v>0</v>
      </c>
      <c r="I11" s="4">
        <v>0</v>
      </c>
      <c r="J11" s="4">
        <v>0</v>
      </c>
      <c r="K11" s="20">
        <v>192.144539237</v>
      </c>
      <c r="L11" s="24"/>
      <c r="M11" s="19">
        <f>SUM(L11-K11)</f>
        <v>-192.144539237</v>
      </c>
      <c r="N11" s="177"/>
      <c r="O11" s="3" t="s">
        <v>2411</v>
      </c>
      <c r="P11" s="3" t="s">
        <v>1289</v>
      </c>
      <c r="Q11" s="4">
        <v>0</v>
      </c>
      <c r="R11" s="4">
        <v>0</v>
      </c>
      <c r="S11" s="4">
        <v>0</v>
      </c>
      <c r="T11" s="4">
        <v>0</v>
      </c>
      <c r="U11" s="4">
        <v>72.054202213899998</v>
      </c>
      <c r="V11" s="4">
        <v>0</v>
      </c>
      <c r="W11" s="4">
        <v>0</v>
      </c>
      <c r="X11" s="4">
        <v>0</v>
      </c>
      <c r="Y11" s="92">
        <v>72.054202213899998</v>
      </c>
    </row>
    <row r="12" spans="1:27" ht="21" x14ac:dyDescent="0.35">
      <c r="A12" s="3"/>
      <c r="B12" s="3" t="s">
        <v>2412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437.5</v>
      </c>
      <c r="K12" s="20">
        <v>437.5</v>
      </c>
      <c r="L12" s="24"/>
      <c r="M12" s="19">
        <f t="shared" ref="M12:M75" si="0">SUM(L12-K12)</f>
        <v>-437.5</v>
      </c>
      <c r="N12" s="177"/>
      <c r="O12" s="3"/>
      <c r="P12" s="3" t="s">
        <v>2412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164.0625</v>
      </c>
      <c r="Y12" s="92">
        <v>164.0625</v>
      </c>
    </row>
    <row r="13" spans="1:27" ht="21" x14ac:dyDescent="0.35">
      <c r="A13" s="3"/>
      <c r="B13" s="3" t="s">
        <v>2413</v>
      </c>
      <c r="C13" s="4">
        <v>0</v>
      </c>
      <c r="D13" s="4">
        <v>0</v>
      </c>
      <c r="E13" s="4">
        <v>0</v>
      </c>
      <c r="F13" s="4">
        <v>0</v>
      </c>
      <c r="G13" s="4">
        <v>230.64773464800001</v>
      </c>
      <c r="H13" s="4">
        <v>0</v>
      </c>
      <c r="I13" s="4">
        <v>0</v>
      </c>
      <c r="J13" s="4">
        <v>0</v>
      </c>
      <c r="K13" s="20">
        <v>230.64773464800001</v>
      </c>
      <c r="L13" s="24"/>
      <c r="M13" s="19">
        <f t="shared" si="0"/>
        <v>-230.64773464800001</v>
      </c>
      <c r="N13" s="177"/>
      <c r="O13" s="3"/>
      <c r="P13" s="3" t="s">
        <v>2413</v>
      </c>
      <c r="Q13" s="4">
        <v>0</v>
      </c>
      <c r="R13" s="4">
        <v>0</v>
      </c>
      <c r="S13" s="4">
        <v>0</v>
      </c>
      <c r="T13" s="4">
        <v>0</v>
      </c>
      <c r="U13" s="4">
        <v>86.492900492999993</v>
      </c>
      <c r="V13" s="4">
        <v>0</v>
      </c>
      <c r="W13" s="4">
        <v>0</v>
      </c>
      <c r="X13" s="4">
        <v>0</v>
      </c>
      <c r="Y13" s="92">
        <v>86.492900492999993</v>
      </c>
    </row>
    <row r="14" spans="1:27" ht="21" x14ac:dyDescent="0.35">
      <c r="A14" s="3" t="s">
        <v>2414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422.79227388499999</v>
      </c>
      <c r="H14" s="4">
        <v>0</v>
      </c>
      <c r="I14" s="4">
        <v>0</v>
      </c>
      <c r="J14" s="4">
        <v>437.5</v>
      </c>
      <c r="K14" s="20">
        <v>860.29227388499999</v>
      </c>
      <c r="L14" s="24">
        <v>15650</v>
      </c>
      <c r="M14" s="19">
        <f t="shared" si="0"/>
        <v>14789.707726115001</v>
      </c>
      <c r="N14" s="177"/>
      <c r="O14" s="3" t="s">
        <v>2414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158.54710270689998</v>
      </c>
      <c r="V14" s="4">
        <v>0</v>
      </c>
      <c r="W14" s="4">
        <v>0</v>
      </c>
      <c r="X14" s="4">
        <v>164.0625</v>
      </c>
      <c r="Y14" s="92">
        <v>322.60960270689998</v>
      </c>
    </row>
    <row r="15" spans="1:27" ht="21" x14ac:dyDescent="0.35">
      <c r="A15" s="3" t="s">
        <v>2415</v>
      </c>
      <c r="B15" s="3" t="s">
        <v>2416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1445.1290774399999</v>
      </c>
      <c r="K15" s="20">
        <v>1445.1290774399999</v>
      </c>
      <c r="L15" s="24"/>
      <c r="M15" s="19">
        <f t="shared" si="0"/>
        <v>-1445.1290774399999</v>
      </c>
      <c r="N15" s="177"/>
      <c r="O15" s="3" t="s">
        <v>2415</v>
      </c>
      <c r="P15" s="3" t="s">
        <v>2416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541.92340404000004</v>
      </c>
      <c r="Y15" s="92">
        <v>541.92340404000004</v>
      </c>
    </row>
    <row r="16" spans="1:27" ht="21" x14ac:dyDescent="0.35">
      <c r="A16" s="3"/>
      <c r="B16" s="3" t="s">
        <v>2417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1861.1209225600001</v>
      </c>
      <c r="K16" s="20">
        <v>1861.1209225600001</v>
      </c>
      <c r="L16" s="24"/>
      <c r="M16" s="19">
        <f t="shared" si="0"/>
        <v>-1861.1209225600001</v>
      </c>
      <c r="N16" s="177"/>
      <c r="O16" s="3"/>
      <c r="P16" s="3" t="s">
        <v>2417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697.92034596000008</v>
      </c>
      <c r="Y16" s="92">
        <v>697.92034596000008</v>
      </c>
    </row>
    <row r="17" spans="1:25" ht="21" x14ac:dyDescent="0.35">
      <c r="A17" s="3"/>
      <c r="B17" s="3" t="s">
        <v>2418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175</v>
      </c>
      <c r="K17" s="20">
        <v>175</v>
      </c>
      <c r="L17" s="24"/>
      <c r="M17" s="19">
        <f t="shared" si="0"/>
        <v>-175</v>
      </c>
      <c r="N17" s="177"/>
      <c r="O17" s="3"/>
      <c r="P17" s="3" t="s">
        <v>2418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65.625</v>
      </c>
      <c r="Y17" s="92">
        <v>65.625</v>
      </c>
    </row>
    <row r="18" spans="1:25" ht="21" x14ac:dyDescent="0.35">
      <c r="A18" s="3" t="s">
        <v>2419</v>
      </c>
      <c r="B18" s="3"/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3481.25</v>
      </c>
      <c r="K18" s="20">
        <v>3481.25</v>
      </c>
      <c r="L18" s="24">
        <v>2770</v>
      </c>
      <c r="M18" s="19">
        <f t="shared" si="0"/>
        <v>-711.25</v>
      </c>
      <c r="N18" s="177"/>
      <c r="O18" s="3" t="s">
        <v>2419</v>
      </c>
      <c r="P18" s="3"/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1305.46875</v>
      </c>
      <c r="Y18" s="92">
        <v>1305.46875</v>
      </c>
    </row>
    <row r="19" spans="1:25" ht="21" x14ac:dyDescent="0.35">
      <c r="A19" s="3" t="s">
        <v>2420</v>
      </c>
      <c r="B19" s="3" t="s">
        <v>2421</v>
      </c>
      <c r="C19" s="4">
        <v>0</v>
      </c>
      <c r="D19" s="4">
        <v>0</v>
      </c>
      <c r="E19" s="4">
        <v>0</v>
      </c>
      <c r="F19" s="4">
        <v>165.77204451599999</v>
      </c>
      <c r="G19" s="4">
        <v>0</v>
      </c>
      <c r="H19" s="4">
        <v>431.99381874314003</v>
      </c>
      <c r="I19" s="4">
        <v>81.720389327109999</v>
      </c>
      <c r="J19" s="4">
        <v>0</v>
      </c>
      <c r="K19" s="20">
        <v>679.48625258624998</v>
      </c>
      <c r="L19" s="24"/>
      <c r="M19" s="19">
        <f t="shared" si="0"/>
        <v>-679.48625258624998</v>
      </c>
      <c r="N19" s="177"/>
      <c r="O19" s="3" t="s">
        <v>2420</v>
      </c>
      <c r="P19" s="3" t="s">
        <v>2421</v>
      </c>
      <c r="Q19" s="4">
        <v>0</v>
      </c>
      <c r="R19" s="4">
        <v>0</v>
      </c>
      <c r="S19" s="4">
        <v>0</v>
      </c>
      <c r="T19" s="4">
        <v>62.164516693500005</v>
      </c>
      <c r="U19" s="4">
        <v>0</v>
      </c>
      <c r="V19" s="4">
        <v>161.99768202873</v>
      </c>
      <c r="W19" s="4">
        <v>30.645145997667999</v>
      </c>
      <c r="X19" s="4">
        <v>0</v>
      </c>
      <c r="Y19" s="92">
        <v>254.80734471989803</v>
      </c>
    </row>
    <row r="20" spans="1:25" ht="21" x14ac:dyDescent="0.35">
      <c r="A20" s="3"/>
      <c r="B20" s="3" t="s">
        <v>2422</v>
      </c>
      <c r="C20" s="4">
        <v>0</v>
      </c>
      <c r="D20" s="4">
        <v>21.1924918759</v>
      </c>
      <c r="E20" s="4">
        <v>0</v>
      </c>
      <c r="F20" s="4">
        <v>0</v>
      </c>
      <c r="G20" s="4">
        <v>0</v>
      </c>
      <c r="H20" s="4">
        <v>235.28606325679999</v>
      </c>
      <c r="I20" s="4">
        <v>0</v>
      </c>
      <c r="J20" s="4">
        <v>0</v>
      </c>
      <c r="K20" s="20">
        <v>256.47855513269997</v>
      </c>
      <c r="L20" s="24"/>
      <c r="M20" s="19">
        <f t="shared" si="0"/>
        <v>-256.47855513269997</v>
      </c>
      <c r="N20" s="177"/>
      <c r="O20" s="3"/>
      <c r="P20" s="3" t="s">
        <v>2422</v>
      </c>
      <c r="Q20" s="4">
        <v>0</v>
      </c>
      <c r="R20" s="4">
        <v>9.0068090472600009</v>
      </c>
      <c r="S20" s="4">
        <v>0</v>
      </c>
      <c r="T20" s="4">
        <v>0</v>
      </c>
      <c r="U20" s="4">
        <v>0</v>
      </c>
      <c r="V20" s="4">
        <v>88.232273721300004</v>
      </c>
      <c r="W20" s="4">
        <v>0</v>
      </c>
      <c r="X20" s="4">
        <v>0</v>
      </c>
      <c r="Y20" s="92">
        <v>97.23908276856001</v>
      </c>
    </row>
    <row r="21" spans="1:25" ht="21" x14ac:dyDescent="0.35">
      <c r="A21" s="3"/>
      <c r="B21" s="3" t="s">
        <v>1643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524.68427835450996</v>
      </c>
      <c r="I21" s="4">
        <v>215.8392967401</v>
      </c>
      <c r="J21" s="4">
        <v>1.8040170388600001</v>
      </c>
      <c r="K21" s="20">
        <v>742.32759213346992</v>
      </c>
      <c r="L21" s="24"/>
      <c r="M21" s="19">
        <f t="shared" si="0"/>
        <v>-742.32759213346992</v>
      </c>
      <c r="N21" s="177"/>
      <c r="O21" s="3"/>
      <c r="P21" s="3" t="s">
        <v>1643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196.75660438290899</v>
      </c>
      <c r="W21" s="4">
        <v>80.939736277535999</v>
      </c>
      <c r="X21" s="4">
        <v>0.67650638957300002</v>
      </c>
      <c r="Y21" s="92">
        <v>278.37284705001798</v>
      </c>
    </row>
    <row r="22" spans="1:25" ht="21" x14ac:dyDescent="0.35">
      <c r="A22" s="3"/>
      <c r="B22" s="3" t="s">
        <v>703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31.5</v>
      </c>
      <c r="I22" s="4">
        <v>0</v>
      </c>
      <c r="J22" s="4">
        <v>0</v>
      </c>
      <c r="K22" s="20">
        <v>31.5</v>
      </c>
      <c r="L22" s="24"/>
      <c r="M22" s="19">
        <f t="shared" si="0"/>
        <v>-31.5</v>
      </c>
      <c r="N22" s="177"/>
      <c r="O22" s="3"/>
      <c r="P22" s="3" t="s">
        <v>703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11.8125</v>
      </c>
      <c r="W22" s="4">
        <v>0</v>
      </c>
      <c r="X22" s="4">
        <v>0</v>
      </c>
      <c r="Y22" s="92">
        <v>11.8125</v>
      </c>
    </row>
    <row r="23" spans="1:25" ht="21" x14ac:dyDescent="0.35">
      <c r="A23" s="3"/>
      <c r="B23" s="3" t="s">
        <v>2423</v>
      </c>
      <c r="C23" s="4">
        <v>0</v>
      </c>
      <c r="D23" s="4">
        <v>267.68067364699999</v>
      </c>
      <c r="E23" s="4">
        <v>0</v>
      </c>
      <c r="F23" s="4">
        <v>0</v>
      </c>
      <c r="G23" s="4">
        <v>0</v>
      </c>
      <c r="H23" s="4">
        <v>372.54737240961998</v>
      </c>
      <c r="I23" s="4">
        <v>949.00133606121994</v>
      </c>
      <c r="J23" s="4">
        <v>0</v>
      </c>
      <c r="K23" s="20">
        <v>1589.22938211784</v>
      </c>
      <c r="L23" s="24"/>
      <c r="M23" s="19">
        <f t="shared" si="0"/>
        <v>-1589.22938211784</v>
      </c>
      <c r="N23" s="177"/>
      <c r="O23" s="3"/>
      <c r="P23" s="3" t="s">
        <v>2423</v>
      </c>
      <c r="Q23" s="4">
        <v>0</v>
      </c>
      <c r="R23" s="4">
        <v>113.76428629999999</v>
      </c>
      <c r="S23" s="4">
        <v>0</v>
      </c>
      <c r="T23" s="4">
        <v>0</v>
      </c>
      <c r="U23" s="4">
        <v>0</v>
      </c>
      <c r="V23" s="4">
        <v>139.70526465364</v>
      </c>
      <c r="W23" s="4">
        <v>355.87550102308001</v>
      </c>
      <c r="X23" s="4">
        <v>0</v>
      </c>
      <c r="Y23" s="92">
        <v>609.34505197672001</v>
      </c>
    </row>
    <row r="24" spans="1:25" ht="21" x14ac:dyDescent="0.35">
      <c r="A24" s="3"/>
      <c r="B24" s="3" t="s">
        <v>1468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32.625</v>
      </c>
      <c r="I24" s="4">
        <v>0</v>
      </c>
      <c r="J24" s="4">
        <v>0</v>
      </c>
      <c r="K24" s="20">
        <v>32.625</v>
      </c>
      <c r="L24" s="24"/>
      <c r="M24" s="19">
        <f t="shared" si="0"/>
        <v>-32.625</v>
      </c>
      <c r="N24" s="177"/>
      <c r="O24" s="3"/>
      <c r="P24" s="3" t="s">
        <v>1468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12.234375</v>
      </c>
      <c r="W24" s="4">
        <v>0</v>
      </c>
      <c r="X24" s="4">
        <v>0</v>
      </c>
      <c r="Y24" s="92">
        <v>12.234375</v>
      </c>
    </row>
    <row r="25" spans="1:25" ht="21" x14ac:dyDescent="0.35">
      <c r="A25" s="3"/>
      <c r="B25" s="3" t="s">
        <v>2424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518.93337983754009</v>
      </c>
      <c r="I25" s="4">
        <v>1.0071535734099999</v>
      </c>
      <c r="J25" s="4">
        <v>0</v>
      </c>
      <c r="K25" s="20">
        <v>519.94053341095014</v>
      </c>
      <c r="L25" s="24"/>
      <c r="M25" s="19">
        <f t="shared" si="0"/>
        <v>-519.94053341095014</v>
      </c>
      <c r="N25" s="177"/>
      <c r="O25" s="3"/>
      <c r="P25" s="3" t="s">
        <v>2424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194.60001743919997</v>
      </c>
      <c r="W25" s="4">
        <v>0.37768259002900001</v>
      </c>
      <c r="X25" s="4">
        <v>0</v>
      </c>
      <c r="Y25" s="92">
        <v>194.97770002922897</v>
      </c>
    </row>
    <row r="26" spans="1:25" ht="21" x14ac:dyDescent="0.35">
      <c r="A26" s="3" t="s">
        <v>2425</v>
      </c>
      <c r="B26" s="3"/>
      <c r="C26" s="4">
        <v>0</v>
      </c>
      <c r="D26" s="4">
        <v>288.87316552289997</v>
      </c>
      <c r="E26" s="4">
        <v>0</v>
      </c>
      <c r="F26" s="4">
        <v>165.77204451599999</v>
      </c>
      <c r="G26" s="4">
        <v>0</v>
      </c>
      <c r="H26" s="4">
        <v>2147.5699126016102</v>
      </c>
      <c r="I26" s="4">
        <v>1247.5681757018401</v>
      </c>
      <c r="J26" s="4">
        <v>1.8040170388600001</v>
      </c>
      <c r="K26" s="20">
        <v>3851.5873153812099</v>
      </c>
      <c r="L26" s="24">
        <v>7140</v>
      </c>
      <c r="M26" s="19">
        <f t="shared" si="0"/>
        <v>3288.4126846187901</v>
      </c>
      <c r="N26" s="177"/>
      <c r="O26" s="3" t="s">
        <v>2425</v>
      </c>
      <c r="P26" s="3"/>
      <c r="Q26" s="4">
        <v>0</v>
      </c>
      <c r="R26" s="4">
        <v>122.77109534726</v>
      </c>
      <c r="S26" s="4">
        <v>0</v>
      </c>
      <c r="T26" s="4">
        <v>62.164516693500005</v>
      </c>
      <c r="U26" s="4">
        <v>0</v>
      </c>
      <c r="V26" s="4">
        <v>805.33871722577896</v>
      </c>
      <c r="W26" s="4">
        <v>467.838065888313</v>
      </c>
      <c r="X26" s="4">
        <v>0.67650638957300002</v>
      </c>
      <c r="Y26" s="92">
        <v>1458.788901544425</v>
      </c>
    </row>
    <row r="27" spans="1:25" ht="21" x14ac:dyDescent="0.35">
      <c r="A27" s="3" t="s">
        <v>2426</v>
      </c>
      <c r="B27" s="3" t="s">
        <v>2427</v>
      </c>
      <c r="C27" s="4">
        <v>0</v>
      </c>
      <c r="D27" s="4">
        <v>0</v>
      </c>
      <c r="E27" s="4">
        <v>0</v>
      </c>
      <c r="F27" s="4">
        <v>0</v>
      </c>
      <c r="G27" s="4">
        <v>308.24725252479999</v>
      </c>
      <c r="H27" s="4">
        <v>0</v>
      </c>
      <c r="I27" s="4">
        <v>0</v>
      </c>
      <c r="J27" s="4">
        <v>6.38218331781</v>
      </c>
      <c r="K27" s="20">
        <v>314.62943584261001</v>
      </c>
      <c r="L27" s="24"/>
      <c r="M27" s="19">
        <f t="shared" si="0"/>
        <v>-314.62943584261001</v>
      </c>
      <c r="N27" s="177"/>
      <c r="O27" s="3" t="s">
        <v>2426</v>
      </c>
      <c r="P27" s="3" t="s">
        <v>2427</v>
      </c>
      <c r="Q27" s="4">
        <v>0</v>
      </c>
      <c r="R27" s="4">
        <v>0</v>
      </c>
      <c r="S27" s="4">
        <v>0</v>
      </c>
      <c r="T27" s="4">
        <v>0</v>
      </c>
      <c r="U27" s="4">
        <v>115.5927196968</v>
      </c>
      <c r="V27" s="4">
        <v>0</v>
      </c>
      <c r="W27" s="4">
        <v>0</v>
      </c>
      <c r="X27" s="4">
        <v>2.3933187441800001</v>
      </c>
      <c r="Y27" s="92">
        <v>117.98603844098</v>
      </c>
    </row>
    <row r="28" spans="1:25" ht="21" x14ac:dyDescent="0.35">
      <c r="A28" s="3"/>
      <c r="B28" s="3" t="s">
        <v>2428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356.30434157489003</v>
      </c>
      <c r="I28" s="4">
        <v>0</v>
      </c>
      <c r="J28" s="4">
        <v>1939.1568168352198</v>
      </c>
      <c r="K28" s="20">
        <v>2295.4611584101099</v>
      </c>
      <c r="L28" s="24"/>
      <c r="M28" s="19">
        <f t="shared" si="0"/>
        <v>-2295.4611584101099</v>
      </c>
      <c r="N28" s="177"/>
      <c r="O28" s="3"/>
      <c r="P28" s="3" t="s">
        <v>2428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133.61412809058999</v>
      </c>
      <c r="W28" s="4">
        <v>0</v>
      </c>
      <c r="X28" s="4">
        <v>727.18380631325704</v>
      </c>
      <c r="Y28" s="92">
        <v>860.79793440384697</v>
      </c>
    </row>
    <row r="29" spans="1:25" ht="21" x14ac:dyDescent="0.35">
      <c r="A29" s="3"/>
      <c r="B29" s="3" t="s">
        <v>2429</v>
      </c>
      <c r="C29" s="4">
        <v>0</v>
      </c>
      <c r="D29" s="4">
        <v>0</v>
      </c>
      <c r="E29" s="4">
        <v>0</v>
      </c>
      <c r="F29" s="4">
        <v>0</v>
      </c>
      <c r="G29" s="4">
        <v>1074.5435368766</v>
      </c>
      <c r="H29" s="4">
        <v>0</v>
      </c>
      <c r="I29" s="4">
        <v>0</v>
      </c>
      <c r="J29" s="4">
        <v>0</v>
      </c>
      <c r="K29" s="20">
        <v>1074.5435368766</v>
      </c>
      <c r="L29" s="24"/>
      <c r="M29" s="19">
        <f t="shared" si="0"/>
        <v>-1074.5435368766</v>
      </c>
      <c r="N29" s="177"/>
      <c r="O29" s="3"/>
      <c r="P29" s="3" t="s">
        <v>2429</v>
      </c>
      <c r="Q29" s="4">
        <v>0</v>
      </c>
      <c r="R29" s="4">
        <v>0</v>
      </c>
      <c r="S29" s="4">
        <v>0</v>
      </c>
      <c r="T29" s="4">
        <v>0</v>
      </c>
      <c r="U29" s="4">
        <v>402.9538263284</v>
      </c>
      <c r="V29" s="4">
        <v>0</v>
      </c>
      <c r="W29" s="4">
        <v>0</v>
      </c>
      <c r="X29" s="4">
        <v>0</v>
      </c>
      <c r="Y29" s="92">
        <v>402.9538263284</v>
      </c>
    </row>
    <row r="30" spans="1:25" ht="21" x14ac:dyDescent="0.35">
      <c r="A30" s="3"/>
      <c r="B30" s="3" t="s">
        <v>27</v>
      </c>
      <c r="C30" s="4">
        <v>0</v>
      </c>
      <c r="D30" s="4">
        <v>0</v>
      </c>
      <c r="E30" s="4">
        <v>0</v>
      </c>
      <c r="F30" s="4">
        <v>236.50828832900001</v>
      </c>
      <c r="G30" s="4">
        <v>1175.7933045679999</v>
      </c>
      <c r="H30" s="4">
        <v>0</v>
      </c>
      <c r="I30" s="4">
        <v>726.85833904941001</v>
      </c>
      <c r="J30" s="4">
        <v>1.9919042853</v>
      </c>
      <c r="K30" s="20">
        <v>2141.1518362317097</v>
      </c>
      <c r="L30" s="24"/>
      <c r="M30" s="19">
        <f t="shared" si="0"/>
        <v>-2141.1518362317097</v>
      </c>
      <c r="N30" s="177"/>
      <c r="O30" s="3"/>
      <c r="P30" s="3" t="s">
        <v>27</v>
      </c>
      <c r="Q30" s="4">
        <v>0</v>
      </c>
      <c r="R30" s="4">
        <v>0</v>
      </c>
      <c r="S30" s="4">
        <v>0</v>
      </c>
      <c r="T30" s="4">
        <v>88.690608123399997</v>
      </c>
      <c r="U30" s="4">
        <v>440.9224892126</v>
      </c>
      <c r="V30" s="4">
        <v>0</v>
      </c>
      <c r="W30" s="4">
        <v>272.57187714335004</v>
      </c>
      <c r="X30" s="4">
        <v>0.746964106987</v>
      </c>
      <c r="Y30" s="92">
        <v>802.93193858633708</v>
      </c>
    </row>
    <row r="31" spans="1:25" ht="21" x14ac:dyDescent="0.35">
      <c r="A31" s="3"/>
      <c r="B31" s="3" t="s">
        <v>2430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468.75</v>
      </c>
      <c r="J31" s="4">
        <v>0</v>
      </c>
      <c r="K31" s="20">
        <v>468.75</v>
      </c>
      <c r="L31" s="24"/>
      <c r="M31" s="19">
        <f t="shared" si="0"/>
        <v>-468.75</v>
      </c>
      <c r="N31" s="177"/>
      <c r="O31" s="3"/>
      <c r="P31" s="3" t="s">
        <v>2430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175.78125</v>
      </c>
      <c r="X31" s="4">
        <v>0</v>
      </c>
      <c r="Y31" s="92">
        <v>175.78125</v>
      </c>
    </row>
    <row r="32" spans="1:25" ht="21" x14ac:dyDescent="0.35">
      <c r="A32" s="3"/>
      <c r="B32" s="3" t="s">
        <v>2431</v>
      </c>
      <c r="C32" s="4">
        <v>0</v>
      </c>
      <c r="D32" s="4">
        <v>408.52378913489997</v>
      </c>
      <c r="E32" s="4">
        <v>0</v>
      </c>
      <c r="F32" s="4">
        <v>0</v>
      </c>
      <c r="G32" s="4">
        <v>1249.3821520126</v>
      </c>
      <c r="H32" s="4">
        <v>0</v>
      </c>
      <c r="I32" s="4">
        <v>1237.00397755578</v>
      </c>
      <c r="J32" s="4">
        <v>1519.2265941118401</v>
      </c>
      <c r="K32" s="20">
        <v>4414.1365128151201</v>
      </c>
      <c r="L32" s="24"/>
      <c r="M32" s="19">
        <f t="shared" si="0"/>
        <v>-4414.1365128151201</v>
      </c>
      <c r="N32" s="177"/>
      <c r="O32" s="3"/>
      <c r="P32" s="3" t="s">
        <v>2431</v>
      </c>
      <c r="Q32" s="4">
        <v>0</v>
      </c>
      <c r="R32" s="4">
        <v>173.62261038220001</v>
      </c>
      <c r="S32" s="4">
        <v>0</v>
      </c>
      <c r="T32" s="4">
        <v>0</v>
      </c>
      <c r="U32" s="4">
        <v>468.51830700510004</v>
      </c>
      <c r="V32" s="4">
        <v>0</v>
      </c>
      <c r="W32" s="4">
        <v>463.87649158363899</v>
      </c>
      <c r="X32" s="4">
        <v>569.70997279165999</v>
      </c>
      <c r="Y32" s="92">
        <v>1675.727381762599</v>
      </c>
    </row>
    <row r="33" spans="1:25" ht="21" x14ac:dyDescent="0.35">
      <c r="A33" s="3"/>
      <c r="B33" s="3" t="s">
        <v>2432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826.60223596456001</v>
      </c>
      <c r="J33" s="4">
        <v>8.9654239583499997</v>
      </c>
      <c r="K33" s="20">
        <v>835.56765992291002</v>
      </c>
      <c r="L33" s="24"/>
      <c r="M33" s="19">
        <f t="shared" si="0"/>
        <v>-835.56765992291002</v>
      </c>
      <c r="N33" s="177"/>
      <c r="O33" s="3"/>
      <c r="P33" s="3" t="s">
        <v>2432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309.97583848646002</v>
      </c>
      <c r="X33" s="4">
        <v>3.36203398438</v>
      </c>
      <c r="Y33" s="92">
        <v>313.33787247084001</v>
      </c>
    </row>
    <row r="34" spans="1:25" ht="21" x14ac:dyDescent="0.35">
      <c r="A34" s="3"/>
      <c r="B34" s="3" t="s">
        <v>2433</v>
      </c>
      <c r="C34" s="4">
        <v>0</v>
      </c>
      <c r="D34" s="4">
        <v>121.496041135</v>
      </c>
      <c r="E34" s="4">
        <v>0</v>
      </c>
      <c r="F34" s="4">
        <v>0</v>
      </c>
      <c r="G34" s="4">
        <v>0</v>
      </c>
      <c r="H34" s="4">
        <v>67.5</v>
      </c>
      <c r="I34" s="4">
        <v>0</v>
      </c>
      <c r="J34" s="4">
        <v>11.90779557183</v>
      </c>
      <c r="K34" s="20">
        <v>200.90383670682999</v>
      </c>
      <c r="L34" s="24"/>
      <c r="M34" s="19">
        <f t="shared" si="0"/>
        <v>-200.90383670682999</v>
      </c>
      <c r="N34" s="177"/>
      <c r="O34" s="3"/>
      <c r="P34" s="3" t="s">
        <v>2433</v>
      </c>
      <c r="Q34" s="4">
        <v>0</v>
      </c>
      <c r="R34" s="4">
        <v>51.6358174824</v>
      </c>
      <c r="S34" s="4">
        <v>0</v>
      </c>
      <c r="T34" s="4">
        <v>0</v>
      </c>
      <c r="U34" s="4">
        <v>0</v>
      </c>
      <c r="V34" s="4">
        <v>25.3125</v>
      </c>
      <c r="W34" s="4">
        <v>0</v>
      </c>
      <c r="X34" s="4">
        <v>4.4654233394380007</v>
      </c>
      <c r="Y34" s="92">
        <v>81.413740821838005</v>
      </c>
    </row>
    <row r="35" spans="1:25" ht="21" x14ac:dyDescent="0.35">
      <c r="A35" s="3"/>
      <c r="B35" s="3" t="s">
        <v>2434</v>
      </c>
      <c r="C35" s="4">
        <v>0</v>
      </c>
      <c r="D35" s="4">
        <v>0</v>
      </c>
      <c r="E35" s="4">
        <v>0</v>
      </c>
      <c r="F35" s="4">
        <v>1472.0464324175998</v>
      </c>
      <c r="G35" s="4">
        <v>693.99892401199997</v>
      </c>
      <c r="H35" s="4">
        <v>0</v>
      </c>
      <c r="I35" s="4">
        <v>1557.0787800273897</v>
      </c>
      <c r="J35" s="4">
        <v>219.06137098687998</v>
      </c>
      <c r="K35" s="20">
        <v>3942.1855074438695</v>
      </c>
      <c r="L35" s="24"/>
      <c r="M35" s="19">
        <f t="shared" si="0"/>
        <v>-3942.1855074438695</v>
      </c>
      <c r="N35" s="177"/>
      <c r="O35" s="3"/>
      <c r="P35" s="3" t="s">
        <v>2434</v>
      </c>
      <c r="Q35" s="4">
        <v>0</v>
      </c>
      <c r="R35" s="4">
        <v>0</v>
      </c>
      <c r="S35" s="4">
        <v>0</v>
      </c>
      <c r="T35" s="4">
        <v>552.0174121563</v>
      </c>
      <c r="U35" s="4">
        <v>260.249596505</v>
      </c>
      <c r="V35" s="4">
        <v>0</v>
      </c>
      <c r="W35" s="4">
        <v>583.90454251043911</v>
      </c>
      <c r="X35" s="4">
        <v>82.148014120100001</v>
      </c>
      <c r="Y35" s="92">
        <v>1478.3195652918391</v>
      </c>
    </row>
    <row r="36" spans="1:25" ht="21" x14ac:dyDescent="0.35">
      <c r="A36" s="3"/>
      <c r="B36" s="3" t="s">
        <v>2435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3.6329930899299998</v>
      </c>
      <c r="I36" s="4">
        <v>0</v>
      </c>
      <c r="J36" s="4">
        <v>150.80230695</v>
      </c>
      <c r="K36" s="20">
        <v>154.43530003993001</v>
      </c>
      <c r="L36" s="24"/>
      <c r="M36" s="19">
        <f t="shared" si="0"/>
        <v>-154.43530003993001</v>
      </c>
      <c r="N36" s="177"/>
      <c r="O36" s="3"/>
      <c r="P36" s="3" t="s">
        <v>2435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1.36237240872</v>
      </c>
      <c r="W36" s="4">
        <v>0</v>
      </c>
      <c r="X36" s="4">
        <v>56.550865106300002</v>
      </c>
      <c r="Y36" s="92">
        <v>57.913237515020001</v>
      </c>
    </row>
    <row r="37" spans="1:25" ht="21" x14ac:dyDescent="0.35">
      <c r="A37" s="3"/>
      <c r="B37" s="3" t="s">
        <v>2436</v>
      </c>
      <c r="C37" s="4">
        <v>0</v>
      </c>
      <c r="D37" s="4">
        <v>0</v>
      </c>
      <c r="E37" s="4">
        <v>0</v>
      </c>
      <c r="F37" s="4">
        <v>0</v>
      </c>
      <c r="G37" s="4">
        <v>673.99395271200001</v>
      </c>
      <c r="H37" s="4">
        <v>0</v>
      </c>
      <c r="I37" s="4">
        <v>0</v>
      </c>
      <c r="J37" s="4">
        <v>683.38939255229002</v>
      </c>
      <c r="K37" s="20">
        <v>1357.38334526429</v>
      </c>
      <c r="L37" s="24"/>
      <c r="M37" s="19">
        <f t="shared" si="0"/>
        <v>-1357.38334526429</v>
      </c>
      <c r="N37" s="177"/>
      <c r="O37" s="3"/>
      <c r="P37" s="3" t="s">
        <v>2436</v>
      </c>
      <c r="Q37" s="4">
        <v>0</v>
      </c>
      <c r="R37" s="4">
        <v>0</v>
      </c>
      <c r="S37" s="4">
        <v>0</v>
      </c>
      <c r="T37" s="4">
        <v>0</v>
      </c>
      <c r="U37" s="4">
        <v>252.747732267</v>
      </c>
      <c r="V37" s="4">
        <v>0</v>
      </c>
      <c r="W37" s="4">
        <v>0</v>
      </c>
      <c r="X37" s="4">
        <v>256.27102220756001</v>
      </c>
      <c r="Y37" s="92">
        <v>509.01875447456001</v>
      </c>
    </row>
    <row r="38" spans="1:25" ht="21" x14ac:dyDescent="0.35">
      <c r="A38" s="3"/>
      <c r="B38" s="3" t="s">
        <v>2437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256.44662383299999</v>
      </c>
      <c r="J38" s="4">
        <v>126.147007692</v>
      </c>
      <c r="K38" s="20">
        <v>382.59363152499998</v>
      </c>
      <c r="L38" s="24"/>
      <c r="M38" s="19">
        <f t="shared" si="0"/>
        <v>-382.59363152499998</v>
      </c>
      <c r="N38" s="177"/>
      <c r="O38" s="3"/>
      <c r="P38" s="3" t="s">
        <v>2437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96.167483937399993</v>
      </c>
      <c r="X38" s="4">
        <v>47.305127884500003</v>
      </c>
      <c r="Y38" s="92">
        <v>143.47261182189999</v>
      </c>
    </row>
    <row r="39" spans="1:25" ht="21" x14ac:dyDescent="0.35">
      <c r="A39" s="3" t="s">
        <v>2438</v>
      </c>
      <c r="B39" s="3"/>
      <c r="C39" s="4">
        <v>0</v>
      </c>
      <c r="D39" s="4">
        <v>530.01983026990001</v>
      </c>
      <c r="E39" s="4">
        <v>0</v>
      </c>
      <c r="F39" s="4">
        <v>1708.5547207465997</v>
      </c>
      <c r="G39" s="4">
        <v>5175.9591227060009</v>
      </c>
      <c r="H39" s="4">
        <v>427.43733466482001</v>
      </c>
      <c r="I39" s="4">
        <v>5072.7399564301395</v>
      </c>
      <c r="J39" s="4">
        <v>4667.0307962615198</v>
      </c>
      <c r="K39" s="20">
        <v>17581.741761078978</v>
      </c>
      <c r="L39" s="24">
        <v>7000</v>
      </c>
      <c r="M39" s="19">
        <f t="shared" si="0"/>
        <v>-10581.741761078978</v>
      </c>
      <c r="N39" s="177"/>
      <c r="O39" s="3" t="s">
        <v>2438</v>
      </c>
      <c r="P39" s="3"/>
      <c r="Q39" s="4">
        <v>0</v>
      </c>
      <c r="R39" s="4">
        <v>225.25842786460001</v>
      </c>
      <c r="S39" s="4">
        <v>0</v>
      </c>
      <c r="T39" s="4">
        <v>640.70802027970001</v>
      </c>
      <c r="U39" s="4">
        <v>1940.9846710149</v>
      </c>
      <c r="V39" s="4">
        <v>160.28900049930999</v>
      </c>
      <c r="W39" s="4">
        <v>1902.277483661288</v>
      </c>
      <c r="X39" s="4">
        <v>1750.1365485983622</v>
      </c>
      <c r="Y39" s="92">
        <v>6619.6541519181601</v>
      </c>
    </row>
    <row r="40" spans="1:25" ht="21" x14ac:dyDescent="0.35">
      <c r="A40" s="3" t="s">
        <v>2439</v>
      </c>
      <c r="B40" s="3" t="s">
        <v>2440</v>
      </c>
      <c r="C40" s="4">
        <v>0</v>
      </c>
      <c r="D40" s="4">
        <v>0</v>
      </c>
      <c r="E40" s="4">
        <v>0</v>
      </c>
      <c r="F40" s="4">
        <v>1582.506188693</v>
      </c>
      <c r="G40" s="4">
        <v>0</v>
      </c>
      <c r="H40" s="4">
        <v>77.848694763899999</v>
      </c>
      <c r="I40" s="4">
        <v>0</v>
      </c>
      <c r="J40" s="4">
        <v>0</v>
      </c>
      <c r="K40" s="20">
        <v>1660.3548834569001</v>
      </c>
      <c r="L40" s="24"/>
      <c r="M40" s="19">
        <f t="shared" si="0"/>
        <v>-1660.3548834569001</v>
      </c>
      <c r="N40" s="177"/>
      <c r="O40" s="3" t="s">
        <v>2439</v>
      </c>
      <c r="P40" s="3" t="s">
        <v>2440</v>
      </c>
      <c r="Q40" s="4">
        <v>0</v>
      </c>
      <c r="R40" s="4">
        <v>0</v>
      </c>
      <c r="S40" s="4">
        <v>0</v>
      </c>
      <c r="T40" s="4">
        <v>593.43982076099996</v>
      </c>
      <c r="U40" s="4">
        <v>0</v>
      </c>
      <c r="V40" s="4">
        <v>29.193260536459999</v>
      </c>
      <c r="W40" s="4">
        <v>0</v>
      </c>
      <c r="X40" s="4">
        <v>0</v>
      </c>
      <c r="Y40" s="92">
        <v>622.63308129745997</v>
      </c>
    </row>
    <row r="41" spans="1:25" ht="21" x14ac:dyDescent="0.35">
      <c r="A41" s="3" t="s">
        <v>2441</v>
      </c>
      <c r="B41" s="3"/>
      <c r="C41" s="4">
        <v>0</v>
      </c>
      <c r="D41" s="4">
        <v>0</v>
      </c>
      <c r="E41" s="4">
        <v>0</v>
      </c>
      <c r="F41" s="4">
        <v>1582.506188693</v>
      </c>
      <c r="G41" s="4">
        <v>0</v>
      </c>
      <c r="H41" s="4">
        <v>77.848694763899999</v>
      </c>
      <c r="I41" s="4">
        <v>0</v>
      </c>
      <c r="J41" s="4">
        <v>0</v>
      </c>
      <c r="K41" s="20">
        <v>1660.3548834569001</v>
      </c>
      <c r="L41" s="24">
        <v>3250</v>
      </c>
      <c r="M41" s="19">
        <f t="shared" si="0"/>
        <v>1589.6451165430999</v>
      </c>
      <c r="N41" s="177"/>
      <c r="O41" s="3" t="s">
        <v>2441</v>
      </c>
      <c r="P41" s="3"/>
      <c r="Q41" s="4">
        <v>0</v>
      </c>
      <c r="R41" s="4">
        <v>0</v>
      </c>
      <c r="S41" s="4">
        <v>0</v>
      </c>
      <c r="T41" s="4">
        <v>593.43982076099996</v>
      </c>
      <c r="U41" s="4">
        <v>0</v>
      </c>
      <c r="V41" s="4">
        <v>29.193260536459999</v>
      </c>
      <c r="W41" s="4">
        <v>0</v>
      </c>
      <c r="X41" s="4">
        <v>0</v>
      </c>
      <c r="Y41" s="92">
        <v>622.63308129745997</v>
      </c>
    </row>
    <row r="42" spans="1:25" ht="21" x14ac:dyDescent="0.35">
      <c r="A42" s="3" t="s">
        <v>2442</v>
      </c>
      <c r="B42" s="3" t="s">
        <v>2443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1391.6209678519501</v>
      </c>
      <c r="K42" s="20">
        <v>1391.6209678519501</v>
      </c>
      <c r="L42" s="24"/>
      <c r="M42" s="19">
        <f t="shared" si="0"/>
        <v>-1391.6209678519501</v>
      </c>
      <c r="N42" s="177"/>
      <c r="O42" s="3" t="s">
        <v>2442</v>
      </c>
      <c r="P42" s="3" t="s">
        <v>2443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521.85786294496006</v>
      </c>
      <c r="Y42" s="92">
        <v>521.85786294496006</v>
      </c>
    </row>
    <row r="43" spans="1:25" ht="21" x14ac:dyDescent="0.35">
      <c r="A43" s="3"/>
      <c r="B43" s="3" t="s">
        <v>2444</v>
      </c>
      <c r="C43" s="4">
        <v>0</v>
      </c>
      <c r="D43" s="4">
        <v>0</v>
      </c>
      <c r="E43" s="4">
        <v>0</v>
      </c>
      <c r="F43" s="4">
        <v>338.73887083</v>
      </c>
      <c r="G43" s="4">
        <v>0</v>
      </c>
      <c r="H43" s="4">
        <v>0</v>
      </c>
      <c r="I43" s="4">
        <v>0</v>
      </c>
      <c r="J43" s="4">
        <v>475.9559693077</v>
      </c>
      <c r="K43" s="20">
        <v>814.6948401377</v>
      </c>
      <c r="L43" s="24"/>
      <c r="M43" s="19">
        <f t="shared" si="0"/>
        <v>-814.6948401377</v>
      </c>
      <c r="N43" s="177"/>
      <c r="O43" s="3"/>
      <c r="P43" s="3" t="s">
        <v>2444</v>
      </c>
      <c r="Q43" s="4">
        <v>0</v>
      </c>
      <c r="R43" s="4">
        <v>0</v>
      </c>
      <c r="S43" s="4">
        <v>0</v>
      </c>
      <c r="T43" s="4">
        <v>127.027076561</v>
      </c>
      <c r="U43" s="4">
        <v>0</v>
      </c>
      <c r="V43" s="4">
        <v>0</v>
      </c>
      <c r="W43" s="4">
        <v>0</v>
      </c>
      <c r="X43" s="4">
        <v>178.48348849038999</v>
      </c>
      <c r="Y43" s="92">
        <v>305.51056505139002</v>
      </c>
    </row>
    <row r="44" spans="1:25" ht="21" x14ac:dyDescent="0.35">
      <c r="A44" s="3"/>
      <c r="B44" s="3" t="s">
        <v>2442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694.46160865429999</v>
      </c>
      <c r="K44" s="20">
        <v>694.46160865429999</v>
      </c>
      <c r="L44" s="24"/>
      <c r="M44" s="19">
        <f t="shared" si="0"/>
        <v>-694.46160865429999</v>
      </c>
      <c r="N44" s="177"/>
      <c r="O44" s="3"/>
      <c r="P44" s="3" t="s">
        <v>2442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260.42310324509003</v>
      </c>
      <c r="Y44" s="92">
        <v>260.42310324509003</v>
      </c>
    </row>
    <row r="45" spans="1:25" ht="21" x14ac:dyDescent="0.35">
      <c r="A45" s="3" t="s">
        <v>2445</v>
      </c>
      <c r="B45" s="3"/>
      <c r="C45" s="4">
        <v>0</v>
      </c>
      <c r="D45" s="4">
        <v>0</v>
      </c>
      <c r="E45" s="4">
        <v>0</v>
      </c>
      <c r="F45" s="4">
        <v>338.73887083</v>
      </c>
      <c r="G45" s="4">
        <v>0</v>
      </c>
      <c r="H45" s="4">
        <v>0</v>
      </c>
      <c r="I45" s="4">
        <v>0</v>
      </c>
      <c r="J45" s="4">
        <v>2562.0385458139503</v>
      </c>
      <c r="K45" s="20">
        <v>2900.7774166439503</v>
      </c>
      <c r="L45" s="24">
        <v>3180</v>
      </c>
      <c r="M45" s="19">
        <f t="shared" si="0"/>
        <v>279.22258335604965</v>
      </c>
      <c r="N45" s="177"/>
      <c r="O45" s="3" t="s">
        <v>2445</v>
      </c>
      <c r="P45" s="3"/>
      <c r="Q45" s="4">
        <v>0</v>
      </c>
      <c r="R45" s="4">
        <v>0</v>
      </c>
      <c r="S45" s="4">
        <v>0</v>
      </c>
      <c r="T45" s="4">
        <v>127.027076561</v>
      </c>
      <c r="U45" s="4">
        <v>0</v>
      </c>
      <c r="V45" s="4">
        <v>0</v>
      </c>
      <c r="W45" s="4">
        <v>0</v>
      </c>
      <c r="X45" s="4">
        <v>960.76445468044005</v>
      </c>
      <c r="Y45" s="92">
        <v>1087.7915312414402</v>
      </c>
    </row>
    <row r="46" spans="1:25" ht="21" x14ac:dyDescent="0.35">
      <c r="A46" s="3" t="s">
        <v>2446</v>
      </c>
      <c r="B46" s="3" t="s">
        <v>2447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10.722596169799999</v>
      </c>
      <c r="K46" s="20">
        <v>10.722596169799999</v>
      </c>
      <c r="L46" s="24"/>
      <c r="M46" s="19">
        <f t="shared" si="0"/>
        <v>-10.722596169799999</v>
      </c>
      <c r="N46" s="177"/>
      <c r="O46" s="3" t="s">
        <v>2446</v>
      </c>
      <c r="P46" s="3" t="s">
        <v>2447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4.0209735636700001</v>
      </c>
      <c r="Y46" s="92">
        <v>4.0209735636700001</v>
      </c>
    </row>
    <row r="47" spans="1:25" ht="21" x14ac:dyDescent="0.35">
      <c r="A47" s="3"/>
      <c r="B47" s="3" t="s">
        <v>2448</v>
      </c>
      <c r="C47" s="4">
        <v>0</v>
      </c>
      <c r="D47" s="4">
        <v>185.69043738139999</v>
      </c>
      <c r="E47" s="4">
        <v>0</v>
      </c>
      <c r="F47" s="4">
        <v>0</v>
      </c>
      <c r="G47" s="4">
        <v>836.46487492350002</v>
      </c>
      <c r="H47" s="4">
        <v>0</v>
      </c>
      <c r="I47" s="4">
        <v>1632.6018477999899</v>
      </c>
      <c r="J47" s="4">
        <v>3202.6379545100103</v>
      </c>
      <c r="K47" s="20">
        <v>5857.3951146149002</v>
      </c>
      <c r="L47" s="24"/>
      <c r="M47" s="19">
        <f t="shared" si="0"/>
        <v>-5857.3951146149002</v>
      </c>
      <c r="N47" s="177"/>
      <c r="O47" s="3"/>
      <c r="P47" s="3" t="s">
        <v>2448</v>
      </c>
      <c r="Q47" s="4">
        <v>0</v>
      </c>
      <c r="R47" s="4">
        <v>78.918435887059999</v>
      </c>
      <c r="S47" s="4">
        <v>0</v>
      </c>
      <c r="T47" s="4">
        <v>0</v>
      </c>
      <c r="U47" s="4">
        <v>313.67432809589997</v>
      </c>
      <c r="V47" s="4">
        <v>0</v>
      </c>
      <c r="W47" s="4">
        <v>612.22569292474702</v>
      </c>
      <c r="X47" s="4">
        <v>1200.989232941</v>
      </c>
      <c r="Y47" s="92">
        <v>2205.807689848707</v>
      </c>
    </row>
    <row r="48" spans="1:25" ht="21" x14ac:dyDescent="0.35">
      <c r="A48" s="3"/>
      <c r="B48" s="3" t="s">
        <v>2449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14.7279711884</v>
      </c>
      <c r="J48" s="4">
        <v>2681.2677167530001</v>
      </c>
      <c r="K48" s="20">
        <v>2695.9956879413999</v>
      </c>
      <c r="L48" s="24"/>
      <c r="M48" s="19">
        <f t="shared" si="0"/>
        <v>-2695.9956879413999</v>
      </c>
      <c r="N48" s="177"/>
      <c r="O48" s="3"/>
      <c r="P48" s="3" t="s">
        <v>2449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5.5229891956500001</v>
      </c>
      <c r="X48" s="4">
        <v>1005.4753937824</v>
      </c>
      <c r="Y48" s="92">
        <v>1010.99838297805</v>
      </c>
    </row>
    <row r="49" spans="1:25" ht="21" x14ac:dyDescent="0.35">
      <c r="A49" s="3"/>
      <c r="B49" s="3" t="s">
        <v>2450</v>
      </c>
      <c r="C49" s="4">
        <v>0</v>
      </c>
      <c r="D49" s="4">
        <v>0</v>
      </c>
      <c r="E49" s="4">
        <v>0</v>
      </c>
      <c r="F49" s="4">
        <v>155.658495835</v>
      </c>
      <c r="G49" s="4">
        <v>0</v>
      </c>
      <c r="H49" s="4">
        <v>0</v>
      </c>
      <c r="I49" s="4">
        <v>0</v>
      </c>
      <c r="J49" s="4">
        <v>1156.4804806</v>
      </c>
      <c r="K49" s="20">
        <v>1312.1389764349999</v>
      </c>
      <c r="L49" s="24"/>
      <c r="M49" s="19">
        <f t="shared" si="0"/>
        <v>-1312.1389764349999</v>
      </c>
      <c r="N49" s="177"/>
      <c r="O49" s="3"/>
      <c r="P49" s="3" t="s">
        <v>2450</v>
      </c>
      <c r="Q49" s="4">
        <v>0</v>
      </c>
      <c r="R49" s="4">
        <v>0</v>
      </c>
      <c r="S49" s="4">
        <v>0</v>
      </c>
      <c r="T49" s="4">
        <v>58.371935938100002</v>
      </c>
      <c r="U49" s="4">
        <v>0</v>
      </c>
      <c r="V49" s="4">
        <v>0</v>
      </c>
      <c r="W49" s="4">
        <v>0</v>
      </c>
      <c r="X49" s="4">
        <v>433.68018022500002</v>
      </c>
      <c r="Y49" s="92">
        <v>492.05211616310004</v>
      </c>
    </row>
    <row r="50" spans="1:25" ht="21" x14ac:dyDescent="0.35">
      <c r="A50" s="3"/>
      <c r="B50" s="3" t="s">
        <v>2451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14.7258823983</v>
      </c>
      <c r="K50" s="20">
        <v>14.7258823983</v>
      </c>
      <c r="L50" s="24"/>
      <c r="M50" s="19">
        <f t="shared" si="0"/>
        <v>-14.7258823983</v>
      </c>
      <c r="N50" s="177"/>
      <c r="O50" s="3"/>
      <c r="P50" s="3" t="s">
        <v>2451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5.5222058993600003</v>
      </c>
      <c r="Y50" s="92">
        <v>5.5222058993600003</v>
      </c>
    </row>
    <row r="51" spans="1:25" ht="21" x14ac:dyDescent="0.35">
      <c r="A51" s="3"/>
      <c r="B51" s="3" t="s">
        <v>2446</v>
      </c>
      <c r="C51" s="4">
        <v>0</v>
      </c>
      <c r="D51" s="4">
        <v>0</v>
      </c>
      <c r="E51" s="4">
        <v>0</v>
      </c>
      <c r="F51" s="4">
        <v>103.406542051</v>
      </c>
      <c r="G51" s="4">
        <v>0</v>
      </c>
      <c r="H51" s="4">
        <v>0</v>
      </c>
      <c r="I51" s="4">
        <v>0</v>
      </c>
      <c r="J51" s="4">
        <v>15.398785029800001</v>
      </c>
      <c r="K51" s="20">
        <v>118.8053270808</v>
      </c>
      <c r="L51" s="24"/>
      <c r="M51" s="19">
        <f t="shared" si="0"/>
        <v>-118.8053270808</v>
      </c>
      <c r="N51" s="177"/>
      <c r="O51" s="3"/>
      <c r="P51" s="3" t="s">
        <v>2446</v>
      </c>
      <c r="Q51" s="4">
        <v>0</v>
      </c>
      <c r="R51" s="4">
        <v>0</v>
      </c>
      <c r="S51" s="4">
        <v>0</v>
      </c>
      <c r="T51" s="4">
        <v>38.7774532691</v>
      </c>
      <c r="U51" s="4">
        <v>0</v>
      </c>
      <c r="V51" s="4">
        <v>0</v>
      </c>
      <c r="W51" s="4">
        <v>0</v>
      </c>
      <c r="X51" s="4">
        <v>5.7745443861799997</v>
      </c>
      <c r="Y51" s="92">
        <v>44.551997655279997</v>
      </c>
    </row>
    <row r="52" spans="1:25" ht="21" x14ac:dyDescent="0.35">
      <c r="A52" s="3" t="s">
        <v>2452</v>
      </c>
      <c r="B52" s="3"/>
      <c r="C52" s="4">
        <v>0</v>
      </c>
      <c r="D52" s="4">
        <v>185.69043738139999</v>
      </c>
      <c r="E52" s="4">
        <v>0</v>
      </c>
      <c r="F52" s="4">
        <v>259.06503788600003</v>
      </c>
      <c r="G52" s="4">
        <v>836.46487492350002</v>
      </c>
      <c r="H52" s="4">
        <v>0</v>
      </c>
      <c r="I52" s="4">
        <v>1647.3298189883899</v>
      </c>
      <c r="J52" s="4">
        <v>7081.2334154609107</v>
      </c>
      <c r="K52" s="20">
        <v>10009.783584640199</v>
      </c>
      <c r="L52" s="24">
        <v>5800</v>
      </c>
      <c r="M52" s="19">
        <f t="shared" si="0"/>
        <v>-4209.7835846401995</v>
      </c>
      <c r="N52" s="177"/>
      <c r="O52" s="3" t="s">
        <v>2452</v>
      </c>
      <c r="P52" s="3"/>
      <c r="Q52" s="4">
        <v>0</v>
      </c>
      <c r="R52" s="4">
        <v>78.918435887059999</v>
      </c>
      <c r="S52" s="4">
        <v>0</v>
      </c>
      <c r="T52" s="4">
        <v>97.149389207200002</v>
      </c>
      <c r="U52" s="4">
        <v>313.67432809589997</v>
      </c>
      <c r="V52" s="4">
        <v>0</v>
      </c>
      <c r="W52" s="4">
        <v>617.74868212039701</v>
      </c>
      <c r="X52" s="4">
        <v>2655.4625307976103</v>
      </c>
      <c r="Y52" s="92">
        <v>3762.9533661081668</v>
      </c>
    </row>
    <row r="53" spans="1:25" ht="21" x14ac:dyDescent="0.35">
      <c r="A53" s="3" t="s">
        <v>2453</v>
      </c>
      <c r="B53" s="3" t="s">
        <v>2454</v>
      </c>
      <c r="C53" s="4">
        <v>0</v>
      </c>
      <c r="D53" s="4">
        <v>0</v>
      </c>
      <c r="E53" s="4">
        <v>0</v>
      </c>
      <c r="F53" s="4">
        <v>515.04706703600004</v>
      </c>
      <c r="G53" s="4">
        <v>0</v>
      </c>
      <c r="H53" s="4">
        <v>128.96417856222001</v>
      </c>
      <c r="I53" s="4">
        <v>573.27940459800004</v>
      </c>
      <c r="J53" s="4">
        <v>0</v>
      </c>
      <c r="K53" s="20">
        <v>1217.2906501962202</v>
      </c>
      <c r="L53" s="24"/>
      <c r="M53" s="19">
        <f t="shared" si="0"/>
        <v>-1217.2906501962202</v>
      </c>
      <c r="N53" s="177"/>
      <c r="O53" s="3" t="s">
        <v>2453</v>
      </c>
      <c r="P53" s="3" t="s">
        <v>2454</v>
      </c>
      <c r="Q53" s="4">
        <v>0</v>
      </c>
      <c r="R53" s="4">
        <v>0</v>
      </c>
      <c r="S53" s="4">
        <v>0</v>
      </c>
      <c r="T53" s="4">
        <v>193.14265013900001</v>
      </c>
      <c r="U53" s="4">
        <v>0</v>
      </c>
      <c r="V53" s="4">
        <v>48.361566960876999</v>
      </c>
      <c r="W53" s="4">
        <v>214.97977672420001</v>
      </c>
      <c r="X53" s="4">
        <v>0</v>
      </c>
      <c r="Y53" s="92">
        <v>456.483993824077</v>
      </c>
    </row>
    <row r="54" spans="1:25" ht="21" x14ac:dyDescent="0.35">
      <c r="A54" s="3"/>
      <c r="B54" s="3" t="s">
        <v>2455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216.37888918202</v>
      </c>
      <c r="K54" s="20">
        <v>216.37888918202</v>
      </c>
      <c r="L54" s="24"/>
      <c r="M54" s="19">
        <f t="shared" si="0"/>
        <v>-216.37888918202</v>
      </c>
      <c r="N54" s="177"/>
      <c r="O54" s="3"/>
      <c r="P54" s="3" t="s">
        <v>2455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81.142083443231996</v>
      </c>
      <c r="Y54" s="92">
        <v>81.142083443231996</v>
      </c>
    </row>
    <row r="55" spans="1:25" ht="21" x14ac:dyDescent="0.35">
      <c r="A55" s="3"/>
      <c r="B55" s="3" t="s">
        <v>2456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172.13515411750001</v>
      </c>
      <c r="I55" s="4">
        <v>768.34549335171005</v>
      </c>
      <c r="J55" s="4">
        <v>0</v>
      </c>
      <c r="K55" s="20">
        <v>940.48064746921</v>
      </c>
      <c r="L55" s="24"/>
      <c r="M55" s="19">
        <f t="shared" si="0"/>
        <v>-940.48064746921</v>
      </c>
      <c r="N55" s="177"/>
      <c r="O55" s="3"/>
      <c r="P55" s="3" t="s">
        <v>2456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64.550682794099998</v>
      </c>
      <c r="W55" s="4">
        <v>288.12956000627003</v>
      </c>
      <c r="X55" s="4">
        <v>0</v>
      </c>
      <c r="Y55" s="92">
        <v>352.68024280037002</v>
      </c>
    </row>
    <row r="56" spans="1:25" ht="21" x14ac:dyDescent="0.35">
      <c r="A56" s="3"/>
      <c r="B56" s="3" t="s">
        <v>2457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71.344693700800008</v>
      </c>
      <c r="I56" s="4">
        <v>3.2854726365100002</v>
      </c>
      <c r="J56" s="4">
        <v>0</v>
      </c>
      <c r="K56" s="20">
        <v>74.630166337310001</v>
      </c>
      <c r="L56" s="24"/>
      <c r="M56" s="19">
        <f t="shared" si="0"/>
        <v>-74.630166337310001</v>
      </c>
      <c r="N56" s="177"/>
      <c r="O56" s="3"/>
      <c r="P56" s="3" t="s">
        <v>2457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26.754260137830002</v>
      </c>
      <c r="W56" s="4">
        <v>1.2320522386899999</v>
      </c>
      <c r="X56" s="4">
        <v>0</v>
      </c>
      <c r="Y56" s="92">
        <v>27.986312376520001</v>
      </c>
    </row>
    <row r="57" spans="1:25" ht="21" x14ac:dyDescent="0.35">
      <c r="A57" s="3"/>
      <c r="B57" s="3" t="s">
        <v>2458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344.07362544699998</v>
      </c>
      <c r="K57" s="20">
        <v>344.07362544699998</v>
      </c>
      <c r="L57" s="24"/>
      <c r="M57" s="19">
        <f t="shared" si="0"/>
        <v>-344.07362544699998</v>
      </c>
      <c r="N57" s="177"/>
      <c r="O57" s="3"/>
      <c r="P57" s="3" t="s">
        <v>2458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129.02760954300001</v>
      </c>
      <c r="Y57" s="92">
        <v>129.02760954300001</v>
      </c>
    </row>
    <row r="58" spans="1:25" ht="21" x14ac:dyDescent="0.35">
      <c r="A58" s="3"/>
      <c r="B58" s="3" t="s">
        <v>2459</v>
      </c>
      <c r="C58" s="4">
        <v>0</v>
      </c>
      <c r="D58" s="4">
        <v>66.786084954200007</v>
      </c>
      <c r="E58" s="4">
        <v>0</v>
      </c>
      <c r="F58" s="4">
        <v>0</v>
      </c>
      <c r="G58" s="4">
        <v>0</v>
      </c>
      <c r="H58" s="4">
        <v>231.49410722460999</v>
      </c>
      <c r="I58" s="4">
        <v>0</v>
      </c>
      <c r="J58" s="4">
        <v>16.1610314584</v>
      </c>
      <c r="K58" s="20">
        <v>314.44122363720999</v>
      </c>
      <c r="L58" s="24"/>
      <c r="M58" s="19">
        <f t="shared" si="0"/>
        <v>-314.44122363720999</v>
      </c>
      <c r="N58" s="177"/>
      <c r="O58" s="3"/>
      <c r="P58" s="3" t="s">
        <v>2459</v>
      </c>
      <c r="Q58" s="4">
        <v>0</v>
      </c>
      <c r="R58" s="4">
        <v>28.3840861055</v>
      </c>
      <c r="S58" s="4">
        <v>0</v>
      </c>
      <c r="T58" s="4">
        <v>0</v>
      </c>
      <c r="U58" s="4">
        <v>0</v>
      </c>
      <c r="V58" s="4">
        <v>86.810290209259989</v>
      </c>
      <c r="W58" s="4">
        <v>0</v>
      </c>
      <c r="X58" s="4">
        <v>6.0603867968999996</v>
      </c>
      <c r="Y58" s="92">
        <v>121.25476311166</v>
      </c>
    </row>
    <row r="59" spans="1:25" ht="21" x14ac:dyDescent="0.35">
      <c r="A59" s="3"/>
      <c r="B59" s="3" t="s">
        <v>2460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391.86484793203999</v>
      </c>
      <c r="K59" s="20">
        <v>391.86484793203999</v>
      </c>
      <c r="L59" s="24"/>
      <c r="M59" s="19">
        <f t="shared" si="0"/>
        <v>-391.86484793203999</v>
      </c>
      <c r="N59" s="177"/>
      <c r="O59" s="3"/>
      <c r="P59" s="3" t="s">
        <v>2460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146.94931797447001</v>
      </c>
      <c r="Y59" s="92">
        <v>146.94931797447001</v>
      </c>
    </row>
    <row r="60" spans="1:25" ht="21" x14ac:dyDescent="0.35">
      <c r="A60" s="3"/>
      <c r="B60" s="3" t="s">
        <v>2461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345.78109979319999</v>
      </c>
      <c r="I60" s="4">
        <v>1.98178124992</v>
      </c>
      <c r="J60" s="4">
        <v>0</v>
      </c>
      <c r="K60" s="20">
        <v>347.76288104311999</v>
      </c>
      <c r="L60" s="24"/>
      <c r="M60" s="19">
        <f t="shared" si="0"/>
        <v>-347.76288104311999</v>
      </c>
      <c r="N60" s="177"/>
      <c r="O60" s="3"/>
      <c r="P60" s="3" t="s">
        <v>2461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129.66791242246001</v>
      </c>
      <c r="W60" s="4">
        <v>0.74316796872000002</v>
      </c>
      <c r="X60" s="4">
        <v>0</v>
      </c>
      <c r="Y60" s="92">
        <v>130.41108039118001</v>
      </c>
    </row>
    <row r="61" spans="1:25" ht="21" x14ac:dyDescent="0.35">
      <c r="A61" s="3" t="s">
        <v>2462</v>
      </c>
      <c r="B61" s="3"/>
      <c r="C61" s="4">
        <v>0</v>
      </c>
      <c r="D61" s="4">
        <v>66.786084954200007</v>
      </c>
      <c r="E61" s="4">
        <v>0</v>
      </c>
      <c r="F61" s="4">
        <v>515.04706703600004</v>
      </c>
      <c r="G61" s="4">
        <v>0</v>
      </c>
      <c r="H61" s="4">
        <v>949.71923339833006</v>
      </c>
      <c r="I61" s="4">
        <v>1346.8921518361399</v>
      </c>
      <c r="J61" s="4">
        <v>968.47839401945998</v>
      </c>
      <c r="K61" s="20">
        <v>3846.9229312441303</v>
      </c>
      <c r="L61" s="24">
        <v>10770</v>
      </c>
      <c r="M61" s="19">
        <f t="shared" si="0"/>
        <v>6923.0770687558697</v>
      </c>
      <c r="N61" s="177"/>
      <c r="O61" s="3" t="s">
        <v>2462</v>
      </c>
      <c r="P61" s="3"/>
      <c r="Q61" s="4">
        <v>0</v>
      </c>
      <c r="R61" s="4">
        <v>28.3840861055</v>
      </c>
      <c r="S61" s="4">
        <v>0</v>
      </c>
      <c r="T61" s="4">
        <v>193.14265013900001</v>
      </c>
      <c r="U61" s="4">
        <v>0</v>
      </c>
      <c r="V61" s="4">
        <v>356.14471252452699</v>
      </c>
      <c r="W61" s="4">
        <v>505.08455693788005</v>
      </c>
      <c r="X61" s="4">
        <v>363.17939775760203</v>
      </c>
      <c r="Y61" s="92">
        <v>1445.9354034645089</v>
      </c>
    </row>
    <row r="62" spans="1:25" ht="21" x14ac:dyDescent="0.35">
      <c r="A62" s="3" t="s">
        <v>2463</v>
      </c>
      <c r="B62" s="3" t="s">
        <v>2464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281.25</v>
      </c>
      <c r="K62" s="20">
        <v>281.25</v>
      </c>
      <c r="L62" s="24"/>
      <c r="M62" s="19">
        <f t="shared" si="0"/>
        <v>-281.25</v>
      </c>
      <c r="N62" s="177"/>
      <c r="O62" s="3" t="s">
        <v>2463</v>
      </c>
      <c r="P62" s="3" t="s">
        <v>2464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105.46875</v>
      </c>
      <c r="Y62" s="92">
        <v>105.46875</v>
      </c>
    </row>
    <row r="63" spans="1:25" ht="21" x14ac:dyDescent="0.35">
      <c r="A63" s="3" t="s">
        <v>2465</v>
      </c>
      <c r="B63" s="3"/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281.25</v>
      </c>
      <c r="K63" s="20">
        <v>281.25</v>
      </c>
      <c r="L63" s="24">
        <v>7100</v>
      </c>
      <c r="M63" s="19">
        <f t="shared" si="0"/>
        <v>6818.75</v>
      </c>
      <c r="N63" s="177"/>
      <c r="O63" s="3" t="s">
        <v>2465</v>
      </c>
      <c r="P63" s="3"/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105.46875</v>
      </c>
      <c r="Y63" s="92">
        <v>105.46875</v>
      </c>
    </row>
    <row r="64" spans="1:25" ht="21" x14ac:dyDescent="0.35">
      <c r="A64" s="3" t="s">
        <v>2466</v>
      </c>
      <c r="B64" s="3" t="s">
        <v>2467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189.71951539035001</v>
      </c>
      <c r="K64" s="20">
        <v>189.71951539035001</v>
      </c>
      <c r="L64" s="24"/>
      <c r="M64" s="19">
        <f t="shared" si="0"/>
        <v>-189.71951539035001</v>
      </c>
      <c r="N64" s="177"/>
      <c r="O64" s="3" t="s">
        <v>2466</v>
      </c>
      <c r="P64" s="3" t="s">
        <v>2467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71.144818271360009</v>
      </c>
      <c r="Y64" s="92">
        <v>71.144818271360009</v>
      </c>
    </row>
    <row r="65" spans="1:25" ht="21" x14ac:dyDescent="0.35">
      <c r="A65" s="3"/>
      <c r="B65" s="3" t="s">
        <v>2468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511.00244881760005</v>
      </c>
      <c r="I65" s="4">
        <v>0</v>
      </c>
      <c r="J65" s="4">
        <v>0</v>
      </c>
      <c r="K65" s="20">
        <v>511.00244881760005</v>
      </c>
      <c r="L65" s="24"/>
      <c r="M65" s="19">
        <f t="shared" si="0"/>
        <v>-511.00244881760005</v>
      </c>
      <c r="N65" s="177"/>
      <c r="O65" s="3"/>
      <c r="P65" s="3" t="s">
        <v>2468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191.62591830668998</v>
      </c>
      <c r="W65" s="4">
        <v>0</v>
      </c>
      <c r="X65" s="4">
        <v>0</v>
      </c>
      <c r="Y65" s="92">
        <v>191.62591830668998</v>
      </c>
    </row>
    <row r="66" spans="1:25" ht="21" x14ac:dyDescent="0.35">
      <c r="A66" s="3"/>
      <c r="B66" s="3" t="s">
        <v>2469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2029.4919387974901</v>
      </c>
      <c r="K66" s="20">
        <v>2029.4919387974901</v>
      </c>
      <c r="L66" s="24"/>
      <c r="M66" s="19">
        <f t="shared" si="0"/>
        <v>-2029.4919387974901</v>
      </c>
      <c r="N66" s="177"/>
      <c r="O66" s="3"/>
      <c r="P66" s="3" t="s">
        <v>2469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761.05947704857113</v>
      </c>
      <c r="Y66" s="92">
        <v>761.05947704857113</v>
      </c>
    </row>
    <row r="67" spans="1:25" ht="21" x14ac:dyDescent="0.35">
      <c r="A67" s="3"/>
      <c r="B67" s="3" t="s">
        <v>2470</v>
      </c>
      <c r="C67" s="4">
        <v>0</v>
      </c>
      <c r="D67" s="4">
        <v>0</v>
      </c>
      <c r="E67" s="4">
        <v>0</v>
      </c>
      <c r="F67" s="4">
        <v>0</v>
      </c>
      <c r="G67" s="4">
        <v>175.83768671199999</v>
      </c>
      <c r="H67" s="4">
        <v>66.372808355800004</v>
      </c>
      <c r="I67" s="4">
        <v>0</v>
      </c>
      <c r="J67" s="4">
        <v>0</v>
      </c>
      <c r="K67" s="20">
        <v>242.2104950678</v>
      </c>
      <c r="L67" s="24"/>
      <c r="M67" s="19">
        <f t="shared" si="0"/>
        <v>-242.2104950678</v>
      </c>
      <c r="N67" s="177"/>
      <c r="O67" s="3"/>
      <c r="P67" s="3" t="s">
        <v>2470</v>
      </c>
      <c r="Q67" s="4">
        <v>0</v>
      </c>
      <c r="R67" s="4">
        <v>0</v>
      </c>
      <c r="S67" s="4">
        <v>0</v>
      </c>
      <c r="T67" s="4">
        <v>0</v>
      </c>
      <c r="U67" s="4">
        <v>65.939132517000004</v>
      </c>
      <c r="V67" s="4">
        <v>24.889803133400001</v>
      </c>
      <c r="W67" s="4">
        <v>0</v>
      </c>
      <c r="X67" s="4">
        <v>0</v>
      </c>
      <c r="Y67" s="92">
        <v>90.828935650400012</v>
      </c>
    </row>
    <row r="68" spans="1:25" ht="21" x14ac:dyDescent="0.35">
      <c r="A68" s="3"/>
      <c r="B68" s="3" t="s">
        <v>757</v>
      </c>
      <c r="C68" s="4">
        <v>0</v>
      </c>
      <c r="D68" s="4">
        <v>0</v>
      </c>
      <c r="E68" s="4">
        <v>0</v>
      </c>
      <c r="F68" s="4">
        <v>157.13586972799999</v>
      </c>
      <c r="G68" s="4">
        <v>0</v>
      </c>
      <c r="H68" s="4">
        <v>0</v>
      </c>
      <c r="I68" s="4">
        <v>0</v>
      </c>
      <c r="J68" s="4">
        <v>0</v>
      </c>
      <c r="K68" s="20">
        <v>157.13586972799999</v>
      </c>
      <c r="L68" s="24"/>
      <c r="M68" s="19">
        <f t="shared" si="0"/>
        <v>-157.13586972799999</v>
      </c>
      <c r="N68" s="177"/>
      <c r="O68" s="3"/>
      <c r="P68" s="3" t="s">
        <v>757</v>
      </c>
      <c r="Q68" s="4">
        <v>0</v>
      </c>
      <c r="R68" s="4">
        <v>0</v>
      </c>
      <c r="S68" s="4">
        <v>0</v>
      </c>
      <c r="T68" s="4">
        <v>58.925951148000003</v>
      </c>
      <c r="U68" s="4">
        <v>0</v>
      </c>
      <c r="V68" s="4">
        <v>0</v>
      </c>
      <c r="W68" s="4">
        <v>0</v>
      </c>
      <c r="X68" s="4">
        <v>0</v>
      </c>
      <c r="Y68" s="92">
        <v>58.925951148000003</v>
      </c>
    </row>
    <row r="69" spans="1:25" ht="21" x14ac:dyDescent="0.35">
      <c r="A69" s="3"/>
      <c r="B69" s="3" t="s">
        <v>2471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14.863882736120001</v>
      </c>
      <c r="I69" s="4">
        <v>0</v>
      </c>
      <c r="J69" s="4">
        <v>0</v>
      </c>
      <c r="K69" s="20">
        <v>14.863882736120001</v>
      </c>
      <c r="L69" s="24"/>
      <c r="M69" s="19">
        <f t="shared" si="0"/>
        <v>-14.863882736120001</v>
      </c>
      <c r="N69" s="177"/>
      <c r="O69" s="3"/>
      <c r="P69" s="3" t="s">
        <v>2471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5.5739560260449998</v>
      </c>
      <c r="W69" s="4">
        <v>0</v>
      </c>
      <c r="X69" s="4">
        <v>0</v>
      </c>
      <c r="Y69" s="92">
        <v>5.5739560260449998</v>
      </c>
    </row>
    <row r="70" spans="1:25" ht="21" x14ac:dyDescent="0.35">
      <c r="A70" s="3" t="s">
        <v>2472</v>
      </c>
      <c r="B70" s="3"/>
      <c r="C70" s="4">
        <v>0</v>
      </c>
      <c r="D70" s="4">
        <v>0</v>
      </c>
      <c r="E70" s="4">
        <v>0</v>
      </c>
      <c r="F70" s="4">
        <v>157.13586972799999</v>
      </c>
      <c r="G70" s="4">
        <v>175.83768671199999</v>
      </c>
      <c r="H70" s="4">
        <v>592.23913990952008</v>
      </c>
      <c r="I70" s="4">
        <v>0</v>
      </c>
      <c r="J70" s="4">
        <v>2219.21145418784</v>
      </c>
      <c r="K70" s="20">
        <v>3144.4241505373602</v>
      </c>
      <c r="L70" s="24">
        <v>5060</v>
      </c>
      <c r="M70" s="19">
        <f t="shared" si="0"/>
        <v>1915.5758494626398</v>
      </c>
      <c r="N70" s="177"/>
      <c r="O70" s="3" t="s">
        <v>2472</v>
      </c>
      <c r="P70" s="3"/>
      <c r="Q70" s="4">
        <v>0</v>
      </c>
      <c r="R70" s="4">
        <v>0</v>
      </c>
      <c r="S70" s="4">
        <v>0</v>
      </c>
      <c r="T70" s="4">
        <v>58.925951148000003</v>
      </c>
      <c r="U70" s="4">
        <v>65.939132517000004</v>
      </c>
      <c r="V70" s="4">
        <v>222.08967746613499</v>
      </c>
      <c r="W70" s="4">
        <v>0</v>
      </c>
      <c r="X70" s="4">
        <v>832.20429531993113</v>
      </c>
      <c r="Y70" s="92">
        <v>1179.1590564510661</v>
      </c>
    </row>
    <row r="71" spans="1:25" ht="21" x14ac:dyDescent="0.35">
      <c r="A71" s="3" t="s">
        <v>3525</v>
      </c>
      <c r="B71" s="3"/>
      <c r="C71" s="4"/>
      <c r="D71" s="4"/>
      <c r="E71" s="4"/>
      <c r="F71" s="4"/>
      <c r="G71" s="4"/>
      <c r="H71" s="4"/>
      <c r="I71" s="4"/>
      <c r="J71" s="4"/>
      <c r="K71" s="20"/>
      <c r="L71" s="24"/>
      <c r="M71" s="19">
        <f t="shared" si="0"/>
        <v>0</v>
      </c>
      <c r="N71" s="177"/>
      <c r="O71" s="3" t="s">
        <v>3525</v>
      </c>
      <c r="P71" s="3"/>
      <c r="Q71" s="4"/>
      <c r="R71" s="4"/>
      <c r="S71" s="4"/>
      <c r="T71" s="4"/>
      <c r="U71" s="4"/>
      <c r="V71" s="4"/>
      <c r="W71" s="4"/>
      <c r="X71" s="4"/>
      <c r="Y71" s="92"/>
    </row>
    <row r="72" spans="1:25" ht="21" x14ac:dyDescent="0.35">
      <c r="A72" s="3" t="s">
        <v>3526</v>
      </c>
      <c r="B72" s="3"/>
      <c r="C72" s="4"/>
      <c r="D72" s="4"/>
      <c r="E72" s="4"/>
      <c r="F72" s="4"/>
      <c r="G72" s="4"/>
      <c r="H72" s="4"/>
      <c r="I72" s="4"/>
      <c r="J72" s="4"/>
      <c r="K72" s="20"/>
      <c r="L72" s="24">
        <v>2810</v>
      </c>
      <c r="M72" s="19">
        <f t="shared" si="0"/>
        <v>2810</v>
      </c>
      <c r="N72" s="177"/>
      <c r="O72" s="3" t="s">
        <v>3526</v>
      </c>
      <c r="P72" s="3"/>
      <c r="Q72" s="4"/>
      <c r="R72" s="4"/>
      <c r="S72" s="4"/>
      <c r="T72" s="4"/>
      <c r="U72" s="4"/>
      <c r="V72" s="4"/>
      <c r="W72" s="4"/>
      <c r="X72" s="4"/>
      <c r="Y72" s="92"/>
    </row>
    <row r="73" spans="1:25" ht="21" x14ac:dyDescent="0.35">
      <c r="A73" s="3" t="s">
        <v>3527</v>
      </c>
      <c r="B73" s="3"/>
      <c r="C73" s="4"/>
      <c r="D73" s="4"/>
      <c r="E73" s="4"/>
      <c r="F73" s="4"/>
      <c r="G73" s="4"/>
      <c r="H73" s="4"/>
      <c r="I73" s="4"/>
      <c r="J73" s="4"/>
      <c r="K73" s="20"/>
      <c r="L73" s="24"/>
      <c r="M73" s="19">
        <f t="shared" si="0"/>
        <v>0</v>
      </c>
      <c r="N73" s="177"/>
      <c r="O73" s="3" t="s">
        <v>3527</v>
      </c>
      <c r="P73" s="3"/>
      <c r="Q73" s="4"/>
      <c r="R73" s="4"/>
      <c r="S73" s="4"/>
      <c r="T73" s="4"/>
      <c r="U73" s="4"/>
      <c r="V73" s="4"/>
      <c r="W73" s="4"/>
      <c r="X73" s="4"/>
      <c r="Y73" s="92"/>
    </row>
    <row r="74" spans="1:25" ht="21" x14ac:dyDescent="0.35">
      <c r="A74" s="3" t="s">
        <v>3528</v>
      </c>
      <c r="B74" s="3"/>
      <c r="C74" s="4"/>
      <c r="D74" s="4"/>
      <c r="E74" s="4"/>
      <c r="F74" s="4"/>
      <c r="G74" s="4"/>
      <c r="H74" s="4"/>
      <c r="I74" s="4"/>
      <c r="J74" s="4"/>
      <c r="K74" s="20"/>
      <c r="L74" s="24">
        <v>1670</v>
      </c>
      <c r="M74" s="19">
        <f t="shared" si="0"/>
        <v>1670</v>
      </c>
      <c r="N74" s="177"/>
      <c r="O74" s="3" t="s">
        <v>3528</v>
      </c>
      <c r="P74" s="3"/>
      <c r="Q74" s="4"/>
      <c r="R74" s="4"/>
      <c r="S74" s="4"/>
      <c r="T74" s="4"/>
      <c r="U74" s="4"/>
      <c r="V74" s="4"/>
      <c r="W74" s="4"/>
      <c r="X74" s="4"/>
      <c r="Y74" s="92"/>
    </row>
    <row r="75" spans="1:25" ht="21" x14ac:dyDescent="0.35">
      <c r="A75" s="221" t="s">
        <v>142</v>
      </c>
      <c r="B75" s="222"/>
      <c r="C75" s="92">
        <v>0</v>
      </c>
      <c r="D75" s="92">
        <v>1071.3695181283999</v>
      </c>
      <c r="E75" s="92">
        <v>0</v>
      </c>
      <c r="F75" s="92">
        <v>4726.8197994356005</v>
      </c>
      <c r="G75" s="92">
        <v>6611.0539582265001</v>
      </c>
      <c r="H75" s="92">
        <v>4194.8143153381816</v>
      </c>
      <c r="I75" s="92">
        <v>9314.5301029565089</v>
      </c>
      <c r="J75" s="92">
        <v>21699.796622782538</v>
      </c>
      <c r="K75" s="92">
        <v>47618.384316867734</v>
      </c>
      <c r="L75" s="92">
        <f>SUM(L11:L74)</f>
        <v>72200</v>
      </c>
      <c r="M75" s="92">
        <f t="shared" si="0"/>
        <v>24581.615683132266</v>
      </c>
      <c r="N75" s="177"/>
      <c r="O75" s="221" t="s">
        <v>142</v>
      </c>
      <c r="P75" s="222"/>
      <c r="Q75" s="92">
        <v>0</v>
      </c>
      <c r="R75" s="92">
        <v>455.33204520442001</v>
      </c>
      <c r="S75" s="92">
        <v>0</v>
      </c>
      <c r="T75" s="92">
        <v>1772.5574247894001</v>
      </c>
      <c r="U75" s="92">
        <v>2479.1452343347</v>
      </c>
      <c r="V75" s="92">
        <v>1573.0553682522109</v>
      </c>
      <c r="W75" s="92">
        <v>3492.9487886078778</v>
      </c>
      <c r="X75" s="92">
        <v>8137.4237335435191</v>
      </c>
      <c r="Y75" s="92">
        <v>17910.462594732129</v>
      </c>
    </row>
  </sheetData>
  <mergeCells count="26">
    <mergeCell ref="O1:Y1"/>
    <mergeCell ref="O2:Y2"/>
    <mergeCell ref="Y8:Y10"/>
    <mergeCell ref="C9:D9"/>
    <mergeCell ref="E9:F9"/>
    <mergeCell ref="A1:M1"/>
    <mergeCell ref="A2:M2"/>
    <mergeCell ref="O8:O10"/>
    <mergeCell ref="P8:P10"/>
    <mergeCell ref="A3:A6"/>
    <mergeCell ref="U9:V9"/>
    <mergeCell ref="W9:X9"/>
    <mergeCell ref="A8:A10"/>
    <mergeCell ref="B8:B10"/>
    <mergeCell ref="C8:J8"/>
    <mergeCell ref="Q8:X8"/>
    <mergeCell ref="B3:M3"/>
    <mergeCell ref="B4:M4"/>
    <mergeCell ref="A75:B75"/>
    <mergeCell ref="G9:H9"/>
    <mergeCell ref="I9:J9"/>
    <mergeCell ref="Q9:R9"/>
    <mergeCell ref="S9:T9"/>
    <mergeCell ref="O75:P75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74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8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6" width="17.375" customWidth="1"/>
    <col min="17" max="24" width="10.625" customWidth="1"/>
    <col min="25" max="25" width="13.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2473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5521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6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1289</v>
      </c>
      <c r="B11" s="3" t="s">
        <v>2474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16.5554105969</v>
      </c>
      <c r="I11" s="4">
        <v>1420.9140885591999</v>
      </c>
      <c r="J11" s="4">
        <v>91.586437500100004</v>
      </c>
      <c r="K11" s="20">
        <v>1529.0559366561997</v>
      </c>
      <c r="L11" s="24"/>
      <c r="M11" s="19">
        <f>SUM(L11-K11)</f>
        <v>-1529.0559366561997</v>
      </c>
      <c r="N11" s="177"/>
      <c r="O11" s="3" t="s">
        <v>1289</v>
      </c>
      <c r="P11" s="3" t="s">
        <v>2474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9.5359165038100002</v>
      </c>
      <c r="W11" s="4">
        <v>818.44651501039993</v>
      </c>
      <c r="X11" s="4">
        <v>52.753788000059998</v>
      </c>
      <c r="Y11" s="92">
        <v>880.73621951426992</v>
      </c>
    </row>
    <row r="12" spans="1:27" ht="21" x14ac:dyDescent="0.35">
      <c r="A12" s="3"/>
      <c r="B12" s="3" t="s">
        <v>2475</v>
      </c>
      <c r="C12" s="4">
        <v>90.591871373999993</v>
      </c>
      <c r="D12" s="4">
        <v>0</v>
      </c>
      <c r="E12" s="4">
        <v>0</v>
      </c>
      <c r="F12" s="4">
        <v>0</v>
      </c>
      <c r="G12" s="4">
        <v>0</v>
      </c>
      <c r="H12" s="4">
        <v>173.17358990277</v>
      </c>
      <c r="I12" s="4">
        <v>1198.009399197</v>
      </c>
      <c r="J12" s="4">
        <v>445.33034879659999</v>
      </c>
      <c r="K12" s="20">
        <v>1907.1052092703699</v>
      </c>
      <c r="L12" s="24"/>
      <c r="M12" s="19">
        <f t="shared" ref="M12:M75" si="0">SUM(L12-K12)</f>
        <v>-1907.1052092703699</v>
      </c>
      <c r="N12" s="177"/>
      <c r="O12" s="3"/>
      <c r="P12" s="3" t="s">
        <v>2475</v>
      </c>
      <c r="Q12" s="4">
        <v>61.330696920199998</v>
      </c>
      <c r="R12" s="4">
        <v>0</v>
      </c>
      <c r="S12" s="4">
        <v>0</v>
      </c>
      <c r="T12" s="4">
        <v>0</v>
      </c>
      <c r="U12" s="4">
        <v>0</v>
      </c>
      <c r="V12" s="4">
        <v>99.747987783989998</v>
      </c>
      <c r="W12" s="4">
        <v>690.0534139375701</v>
      </c>
      <c r="X12" s="4">
        <v>256.51028090679995</v>
      </c>
      <c r="Y12" s="92">
        <v>1107.64237954856</v>
      </c>
    </row>
    <row r="13" spans="1:27" ht="21" x14ac:dyDescent="0.35">
      <c r="A13" s="3"/>
      <c r="B13" s="3" t="s">
        <v>1289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123.535446154</v>
      </c>
      <c r="J13" s="4">
        <v>37.554558164699998</v>
      </c>
      <c r="K13" s="20">
        <v>161.09000431869998</v>
      </c>
      <c r="L13" s="24"/>
      <c r="M13" s="19">
        <f t="shared" si="0"/>
        <v>-161.09000431869998</v>
      </c>
      <c r="N13" s="177"/>
      <c r="O13" s="3"/>
      <c r="P13" s="3" t="s">
        <v>1289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71.156416984700002</v>
      </c>
      <c r="X13" s="4">
        <v>21.631425502900001</v>
      </c>
      <c r="Y13" s="92">
        <v>92.787842487600003</v>
      </c>
    </row>
    <row r="14" spans="1:27" ht="21" x14ac:dyDescent="0.35">
      <c r="A14" s="3"/>
      <c r="B14" s="3" t="s">
        <v>1674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718.90537598219998</v>
      </c>
      <c r="J14" s="4">
        <v>0</v>
      </c>
      <c r="K14" s="20">
        <v>718.90537598219998</v>
      </c>
      <c r="L14" s="24"/>
      <c r="M14" s="19">
        <f t="shared" si="0"/>
        <v>-718.90537598219998</v>
      </c>
      <c r="N14" s="177"/>
      <c r="O14" s="3"/>
      <c r="P14" s="3" t="s">
        <v>1674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414.08949656569996</v>
      </c>
      <c r="X14" s="4">
        <v>0</v>
      </c>
      <c r="Y14" s="92">
        <v>414.08949656569996</v>
      </c>
    </row>
    <row r="15" spans="1:27" ht="21" x14ac:dyDescent="0.35">
      <c r="A15" s="3"/>
      <c r="B15" s="3" t="s">
        <v>2476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146.68965892334998</v>
      </c>
      <c r="I15" s="4">
        <v>94.418938222500003</v>
      </c>
      <c r="J15" s="4">
        <v>1086.851741464</v>
      </c>
      <c r="K15" s="20">
        <v>1327.9603386098499</v>
      </c>
      <c r="L15" s="24"/>
      <c r="M15" s="19">
        <f t="shared" si="0"/>
        <v>-1327.9603386098499</v>
      </c>
      <c r="N15" s="177"/>
      <c r="O15" s="3"/>
      <c r="P15" s="3" t="s">
        <v>2476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84.49324353982</v>
      </c>
      <c r="W15" s="4">
        <v>54.385308416200004</v>
      </c>
      <c r="X15" s="4">
        <v>626.02660308330007</v>
      </c>
      <c r="Y15" s="92">
        <v>764.90515503932011</v>
      </c>
    </row>
    <row r="16" spans="1:27" ht="21" x14ac:dyDescent="0.35">
      <c r="A16" s="3"/>
      <c r="B16" s="3" t="s">
        <v>2477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591.22668437300001</v>
      </c>
      <c r="K16" s="20">
        <v>591.22668437300001</v>
      </c>
      <c r="L16" s="24"/>
      <c r="M16" s="19">
        <f t="shared" si="0"/>
        <v>-591.22668437300001</v>
      </c>
      <c r="N16" s="177"/>
      <c r="O16" s="3"/>
      <c r="P16" s="3" t="s">
        <v>2477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340.5465701992</v>
      </c>
      <c r="Y16" s="92">
        <v>340.5465701992</v>
      </c>
    </row>
    <row r="17" spans="1:25" ht="21" x14ac:dyDescent="0.35">
      <c r="A17" s="3"/>
      <c r="B17" s="3" t="s">
        <v>2478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30.375</v>
      </c>
      <c r="I17" s="4">
        <v>525.13863507695999</v>
      </c>
      <c r="J17" s="4">
        <v>40.756666865600003</v>
      </c>
      <c r="K17" s="20">
        <v>596.27030194255997</v>
      </c>
      <c r="L17" s="24"/>
      <c r="M17" s="19">
        <f t="shared" si="0"/>
        <v>-596.27030194255997</v>
      </c>
      <c r="N17" s="177"/>
      <c r="O17" s="3"/>
      <c r="P17" s="3" t="s">
        <v>2478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17.495999999999999</v>
      </c>
      <c r="W17" s="4">
        <v>302.47985380397995</v>
      </c>
      <c r="X17" s="4">
        <v>23.4758401146</v>
      </c>
      <c r="Y17" s="92">
        <v>343.45169391857991</v>
      </c>
    </row>
    <row r="18" spans="1:25" ht="21" x14ac:dyDescent="0.35">
      <c r="A18" s="3"/>
      <c r="B18" s="3" t="s">
        <v>2479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226.89903030810001</v>
      </c>
      <c r="I18" s="4">
        <v>3137.6386211063195</v>
      </c>
      <c r="J18" s="4">
        <v>7.7587629769599999</v>
      </c>
      <c r="K18" s="20">
        <v>3372.2964143913796</v>
      </c>
      <c r="L18" s="24"/>
      <c r="M18" s="19">
        <f t="shared" si="0"/>
        <v>-3372.2964143913796</v>
      </c>
      <c r="N18" s="177"/>
      <c r="O18" s="3"/>
      <c r="P18" s="3" t="s">
        <v>2479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130.69384145751999</v>
      </c>
      <c r="W18" s="4">
        <v>1807.2798457537297</v>
      </c>
      <c r="X18" s="4">
        <v>4.46904747473</v>
      </c>
      <c r="Y18" s="92">
        <v>1942.4427346859795</v>
      </c>
    </row>
    <row r="19" spans="1:25" ht="21" x14ac:dyDescent="0.35">
      <c r="A19" s="3"/>
      <c r="B19" s="3" t="s">
        <v>2480</v>
      </c>
      <c r="C19" s="4">
        <v>12.411889415799999</v>
      </c>
      <c r="D19" s="4">
        <v>0</v>
      </c>
      <c r="E19" s="4">
        <v>0</v>
      </c>
      <c r="F19" s="4">
        <v>0</v>
      </c>
      <c r="G19" s="4">
        <v>0</v>
      </c>
      <c r="H19" s="4">
        <v>81.492905358419989</v>
      </c>
      <c r="I19" s="4">
        <v>587.60616458200002</v>
      </c>
      <c r="J19" s="4">
        <v>53.954869242780006</v>
      </c>
      <c r="K19" s="20">
        <v>735.46582859900002</v>
      </c>
      <c r="L19" s="24"/>
      <c r="M19" s="19">
        <f t="shared" si="0"/>
        <v>-735.46582859900002</v>
      </c>
      <c r="N19" s="177"/>
      <c r="O19" s="3"/>
      <c r="P19" s="3" t="s">
        <v>2480</v>
      </c>
      <c r="Q19" s="4">
        <v>8.4028491345000003</v>
      </c>
      <c r="R19" s="4">
        <v>0</v>
      </c>
      <c r="S19" s="4">
        <v>0</v>
      </c>
      <c r="T19" s="4">
        <v>0</v>
      </c>
      <c r="U19" s="4">
        <v>0</v>
      </c>
      <c r="V19" s="4">
        <v>46.939913486465997</v>
      </c>
      <c r="W19" s="4">
        <v>338.461150799</v>
      </c>
      <c r="X19" s="4">
        <v>31.078004683839996</v>
      </c>
      <c r="Y19" s="92">
        <v>424.88191810380596</v>
      </c>
    </row>
    <row r="20" spans="1:25" ht="21" x14ac:dyDescent="0.35">
      <c r="A20" s="3"/>
      <c r="B20" s="3" t="s">
        <v>2481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116.96854959001</v>
      </c>
      <c r="I20" s="4">
        <v>171.16804209731001</v>
      </c>
      <c r="J20" s="4">
        <v>358.06894499650002</v>
      </c>
      <c r="K20" s="20">
        <v>646.20553668382001</v>
      </c>
      <c r="L20" s="24"/>
      <c r="M20" s="19">
        <f t="shared" si="0"/>
        <v>-646.20553668382001</v>
      </c>
      <c r="N20" s="177"/>
      <c r="O20" s="3"/>
      <c r="P20" s="3" t="s">
        <v>2481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67.373884563839994</v>
      </c>
      <c r="W20" s="4">
        <v>98.592792248049989</v>
      </c>
      <c r="X20" s="4">
        <v>206.24771231790999</v>
      </c>
      <c r="Y20" s="92">
        <v>372.2143891298</v>
      </c>
    </row>
    <row r="21" spans="1:25" ht="21" x14ac:dyDescent="0.35">
      <c r="A21" s="3" t="s">
        <v>2482</v>
      </c>
      <c r="B21" s="3"/>
      <c r="C21" s="4">
        <v>103.0037607898</v>
      </c>
      <c r="D21" s="4">
        <v>0</v>
      </c>
      <c r="E21" s="4">
        <v>0</v>
      </c>
      <c r="F21" s="4">
        <v>0</v>
      </c>
      <c r="G21" s="4">
        <v>0</v>
      </c>
      <c r="H21" s="4">
        <v>792.15414467954997</v>
      </c>
      <c r="I21" s="4">
        <v>7977.3347109774886</v>
      </c>
      <c r="J21" s="4">
        <v>2713.0890143802399</v>
      </c>
      <c r="K21" s="20">
        <v>11585.581630827079</v>
      </c>
      <c r="L21" s="24">
        <v>32970</v>
      </c>
      <c r="M21" s="19">
        <f t="shared" si="0"/>
        <v>21384.418369172919</v>
      </c>
      <c r="N21" s="177"/>
      <c r="O21" s="3" t="s">
        <v>2482</v>
      </c>
      <c r="P21" s="3"/>
      <c r="Q21" s="4">
        <v>69.7335460547</v>
      </c>
      <c r="R21" s="4">
        <v>0</v>
      </c>
      <c r="S21" s="4">
        <v>0</v>
      </c>
      <c r="T21" s="4">
        <v>0</v>
      </c>
      <c r="U21" s="4">
        <v>0</v>
      </c>
      <c r="V21" s="4">
        <v>456.28078733544601</v>
      </c>
      <c r="W21" s="4">
        <v>4594.9447935193302</v>
      </c>
      <c r="X21" s="4">
        <v>1562.7392722833401</v>
      </c>
      <c r="Y21" s="92">
        <v>6683.6983991928155</v>
      </c>
    </row>
    <row r="22" spans="1:25" ht="21" x14ac:dyDescent="0.35">
      <c r="A22" s="3" t="s">
        <v>2483</v>
      </c>
      <c r="B22" s="3" t="s">
        <v>2484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41.709822894200002</v>
      </c>
      <c r="I22" s="4">
        <v>87.92058229041001</v>
      </c>
      <c r="J22" s="4">
        <v>1978.7527706838</v>
      </c>
      <c r="K22" s="20">
        <v>2108.38317586841</v>
      </c>
      <c r="L22" s="24"/>
      <c r="M22" s="19">
        <f t="shared" si="0"/>
        <v>-2108.38317586841</v>
      </c>
      <c r="N22" s="177"/>
      <c r="O22" s="3" t="s">
        <v>2483</v>
      </c>
      <c r="P22" s="3" t="s">
        <v>2484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24.024857987099999</v>
      </c>
      <c r="W22" s="4">
        <v>50.642255399269999</v>
      </c>
      <c r="X22" s="4">
        <v>1139.7615959135001</v>
      </c>
      <c r="Y22" s="92">
        <v>1214.42870929987</v>
      </c>
    </row>
    <row r="23" spans="1:25" ht="21" x14ac:dyDescent="0.35">
      <c r="A23" s="3"/>
      <c r="B23" s="3" t="s">
        <v>1297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33.673378685499998</v>
      </c>
      <c r="J23" s="4">
        <v>87.5</v>
      </c>
      <c r="K23" s="20">
        <v>121.1733786855</v>
      </c>
      <c r="L23" s="24"/>
      <c r="M23" s="19">
        <f t="shared" si="0"/>
        <v>-121.1733786855</v>
      </c>
      <c r="N23" s="177"/>
      <c r="O23" s="3"/>
      <c r="P23" s="3" t="s">
        <v>1297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19.395866122800001</v>
      </c>
      <c r="X23" s="4">
        <v>50.4</v>
      </c>
      <c r="Y23" s="92">
        <v>69.795866122799993</v>
      </c>
    </row>
    <row r="24" spans="1:25" ht="21" x14ac:dyDescent="0.35">
      <c r="A24" s="3"/>
      <c r="B24" s="3" t="s">
        <v>2483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350</v>
      </c>
      <c r="J24" s="4">
        <v>892.35332015900008</v>
      </c>
      <c r="K24" s="20">
        <v>1242.3533201590001</v>
      </c>
      <c r="L24" s="24"/>
      <c r="M24" s="19">
        <f t="shared" si="0"/>
        <v>-1242.3533201590001</v>
      </c>
      <c r="N24" s="177"/>
      <c r="O24" s="3"/>
      <c r="P24" s="3" t="s">
        <v>2483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201.6</v>
      </c>
      <c r="X24" s="4">
        <v>513.99551241199993</v>
      </c>
      <c r="Y24" s="92">
        <v>715.59551241199995</v>
      </c>
    </row>
    <row r="25" spans="1:25" ht="21" x14ac:dyDescent="0.35">
      <c r="A25" s="3"/>
      <c r="B25" s="3" t="s">
        <v>2485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93.172042432400005</v>
      </c>
      <c r="I25" s="4">
        <v>186.06894750550001</v>
      </c>
      <c r="J25" s="4">
        <v>2092.4033325526002</v>
      </c>
      <c r="K25" s="20">
        <v>2371.6443224905001</v>
      </c>
      <c r="L25" s="24"/>
      <c r="M25" s="19">
        <f t="shared" si="0"/>
        <v>-2371.6443224905001</v>
      </c>
      <c r="N25" s="177"/>
      <c r="O25" s="3"/>
      <c r="P25" s="3" t="s">
        <v>2485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53.667096441059996</v>
      </c>
      <c r="W25" s="4">
        <v>107.17571376310001</v>
      </c>
      <c r="X25" s="4">
        <v>1205.2243195498002</v>
      </c>
      <c r="Y25" s="92">
        <v>1366.0671297539602</v>
      </c>
    </row>
    <row r="26" spans="1:25" ht="21" x14ac:dyDescent="0.35">
      <c r="A26" s="3"/>
      <c r="B26" s="3" t="s">
        <v>2486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1041.8999267731001</v>
      </c>
      <c r="J26" s="4">
        <v>370.85822383576004</v>
      </c>
      <c r="K26" s="20">
        <v>1412.7581506088602</v>
      </c>
      <c r="L26" s="24"/>
      <c r="M26" s="19">
        <f t="shared" si="0"/>
        <v>-1412.7581506088602</v>
      </c>
      <c r="N26" s="177"/>
      <c r="O26" s="3"/>
      <c r="P26" s="3" t="s">
        <v>2486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600.1343578213</v>
      </c>
      <c r="X26" s="4">
        <v>213.61433692941998</v>
      </c>
      <c r="Y26" s="92">
        <v>813.74869475072001</v>
      </c>
    </row>
    <row r="27" spans="1:25" ht="21" x14ac:dyDescent="0.35">
      <c r="A27" s="3"/>
      <c r="B27" s="3" t="s">
        <v>1367</v>
      </c>
      <c r="C27" s="4">
        <v>16.312505055500001</v>
      </c>
      <c r="D27" s="4">
        <v>0</v>
      </c>
      <c r="E27" s="4">
        <v>0</v>
      </c>
      <c r="F27" s="4">
        <v>0</v>
      </c>
      <c r="G27" s="4">
        <v>748.66819660336012</v>
      </c>
      <c r="H27" s="4">
        <v>29.714820394100002</v>
      </c>
      <c r="I27" s="4">
        <v>1439.3157005559501</v>
      </c>
      <c r="J27" s="4">
        <v>649.38043100515006</v>
      </c>
      <c r="K27" s="20">
        <v>2883.3916536140605</v>
      </c>
      <c r="L27" s="24"/>
      <c r="M27" s="19">
        <f t="shared" si="0"/>
        <v>-2883.3916536140605</v>
      </c>
      <c r="N27" s="177"/>
      <c r="O27" s="3"/>
      <c r="P27" s="3" t="s">
        <v>1367</v>
      </c>
      <c r="Q27" s="4">
        <v>11.043565922599999</v>
      </c>
      <c r="R27" s="4">
        <v>0</v>
      </c>
      <c r="S27" s="4">
        <v>0</v>
      </c>
      <c r="T27" s="4">
        <v>0</v>
      </c>
      <c r="U27" s="4">
        <v>431.23288124365996</v>
      </c>
      <c r="V27" s="4">
        <v>17.115736547000001</v>
      </c>
      <c r="W27" s="4">
        <v>829.04584352070992</v>
      </c>
      <c r="X27" s="4">
        <v>374.04312825864997</v>
      </c>
      <c r="Y27" s="92">
        <v>1662.48115549262</v>
      </c>
    </row>
    <row r="28" spans="1:25" ht="21" x14ac:dyDescent="0.35">
      <c r="A28" s="3"/>
      <c r="B28" s="3" t="s">
        <v>2487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306.25</v>
      </c>
      <c r="J28" s="4">
        <v>4661.9304087618602</v>
      </c>
      <c r="K28" s="20">
        <v>4968.1804087618602</v>
      </c>
      <c r="L28" s="24"/>
      <c r="M28" s="19">
        <f t="shared" si="0"/>
        <v>-4968.1804087618602</v>
      </c>
      <c r="N28" s="177"/>
      <c r="O28" s="3"/>
      <c r="P28" s="3" t="s">
        <v>2487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176.4</v>
      </c>
      <c r="X28" s="4">
        <v>2685.2719154442702</v>
      </c>
      <c r="Y28" s="92">
        <v>2861.6719154442703</v>
      </c>
    </row>
    <row r="29" spans="1:25" ht="21" x14ac:dyDescent="0.35">
      <c r="A29" s="3"/>
      <c r="B29" s="3" t="s">
        <v>2488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771.73047119924001</v>
      </c>
      <c r="K29" s="20">
        <v>771.73047119924001</v>
      </c>
      <c r="L29" s="24"/>
      <c r="M29" s="19">
        <f t="shared" si="0"/>
        <v>-771.73047119924001</v>
      </c>
      <c r="N29" s="177"/>
      <c r="O29" s="3"/>
      <c r="P29" s="3" t="s">
        <v>2488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444.51675141026999</v>
      </c>
      <c r="Y29" s="92">
        <v>444.51675141026999</v>
      </c>
    </row>
    <row r="30" spans="1:25" ht="21" x14ac:dyDescent="0.35">
      <c r="A30" s="3"/>
      <c r="B30" s="3" t="s">
        <v>1895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862.29056506294</v>
      </c>
      <c r="J30" s="4">
        <v>372.69006264799998</v>
      </c>
      <c r="K30" s="20">
        <v>1234.9806277109401</v>
      </c>
      <c r="L30" s="24"/>
      <c r="M30" s="19">
        <f t="shared" si="0"/>
        <v>-1234.9806277109401</v>
      </c>
      <c r="N30" s="177"/>
      <c r="O30" s="3"/>
      <c r="P30" s="3" t="s">
        <v>1895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496.67936547652494</v>
      </c>
      <c r="X30" s="4">
        <v>214.66947608519999</v>
      </c>
      <c r="Y30" s="92">
        <v>711.34884156172495</v>
      </c>
    </row>
    <row r="31" spans="1:25" ht="21" x14ac:dyDescent="0.35">
      <c r="A31" s="3"/>
      <c r="B31" s="3" t="s">
        <v>2489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202.04067602469999</v>
      </c>
      <c r="J31" s="4">
        <v>181.61720620740002</v>
      </c>
      <c r="K31" s="20">
        <v>383.65788223210001</v>
      </c>
      <c r="L31" s="24"/>
      <c r="M31" s="19">
        <f t="shared" si="0"/>
        <v>-383.65788223210001</v>
      </c>
      <c r="N31" s="177"/>
      <c r="O31" s="3"/>
      <c r="P31" s="3" t="s">
        <v>2489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116.3754293902</v>
      </c>
      <c r="X31" s="4">
        <v>104.61151077549999</v>
      </c>
      <c r="Y31" s="92">
        <v>220.98694016569999</v>
      </c>
    </row>
    <row r="32" spans="1:25" ht="21" x14ac:dyDescent="0.35">
      <c r="A32" s="3"/>
      <c r="B32" s="3" t="s">
        <v>2490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87.5</v>
      </c>
      <c r="J32" s="4">
        <v>562.61900471499996</v>
      </c>
      <c r="K32" s="20">
        <v>650.11900471499996</v>
      </c>
      <c r="L32" s="24"/>
      <c r="M32" s="19">
        <f t="shared" si="0"/>
        <v>-650.11900471499996</v>
      </c>
      <c r="N32" s="177"/>
      <c r="O32" s="3"/>
      <c r="P32" s="3" t="s">
        <v>2490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50.4</v>
      </c>
      <c r="X32" s="4">
        <v>324.06854671600001</v>
      </c>
      <c r="Y32" s="92">
        <v>374.46854671599999</v>
      </c>
    </row>
    <row r="33" spans="1:25" ht="21" x14ac:dyDescent="0.35">
      <c r="A33" s="3"/>
      <c r="B33" s="3" t="s">
        <v>135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242.92374701812</v>
      </c>
      <c r="J33" s="4">
        <v>3095.5559414200002</v>
      </c>
      <c r="K33" s="20">
        <v>3338.4796884381203</v>
      </c>
      <c r="L33" s="24"/>
      <c r="M33" s="19">
        <f t="shared" si="0"/>
        <v>-3338.4796884381203</v>
      </c>
      <c r="N33" s="177"/>
      <c r="O33" s="3"/>
      <c r="P33" s="3" t="s">
        <v>135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139.92407828289001</v>
      </c>
      <c r="X33" s="4">
        <v>1783.0402222600001</v>
      </c>
      <c r="Y33" s="92">
        <v>1922.96430054289</v>
      </c>
    </row>
    <row r="34" spans="1:25" ht="21" x14ac:dyDescent="0.35">
      <c r="A34" s="3" t="s">
        <v>2491</v>
      </c>
      <c r="B34" s="3"/>
      <c r="C34" s="4">
        <v>16.312505055500001</v>
      </c>
      <c r="D34" s="4">
        <v>0</v>
      </c>
      <c r="E34" s="4">
        <v>0</v>
      </c>
      <c r="F34" s="4">
        <v>0</v>
      </c>
      <c r="G34" s="4">
        <v>748.66819660336012</v>
      </c>
      <c r="H34" s="4">
        <v>164.59668572070001</v>
      </c>
      <c r="I34" s="4">
        <v>4839.883523916219</v>
      </c>
      <c r="J34" s="4">
        <v>15717.391173187811</v>
      </c>
      <c r="K34" s="20">
        <v>21486.852084483591</v>
      </c>
      <c r="L34" s="24">
        <v>29250</v>
      </c>
      <c r="M34" s="19">
        <f t="shared" si="0"/>
        <v>7763.1479155164088</v>
      </c>
      <c r="N34" s="177"/>
      <c r="O34" s="3" t="s">
        <v>2491</v>
      </c>
      <c r="P34" s="3"/>
      <c r="Q34" s="4">
        <v>11.043565922599999</v>
      </c>
      <c r="R34" s="4">
        <v>0</v>
      </c>
      <c r="S34" s="4">
        <v>0</v>
      </c>
      <c r="T34" s="4">
        <v>0</v>
      </c>
      <c r="U34" s="4">
        <v>431.23288124365996</v>
      </c>
      <c r="V34" s="4">
        <v>94.807690975159986</v>
      </c>
      <c r="W34" s="4">
        <v>2787.7729097767956</v>
      </c>
      <c r="X34" s="4">
        <v>9053.2173157546113</v>
      </c>
      <c r="Y34" s="92">
        <v>12378.074363672826</v>
      </c>
    </row>
    <row r="35" spans="1:25" ht="21" x14ac:dyDescent="0.35">
      <c r="A35" s="3" t="s">
        <v>2492</v>
      </c>
      <c r="B35" s="3" t="s">
        <v>2493</v>
      </c>
      <c r="C35" s="4">
        <v>0</v>
      </c>
      <c r="D35" s="4">
        <v>0</v>
      </c>
      <c r="E35" s="4">
        <v>182.628777302</v>
      </c>
      <c r="F35" s="4">
        <v>0</v>
      </c>
      <c r="G35" s="4">
        <v>0</v>
      </c>
      <c r="H35" s="4">
        <v>389.34391737579006</v>
      </c>
      <c r="I35" s="4">
        <v>290.15426419699997</v>
      </c>
      <c r="J35" s="4">
        <v>1117.9595037621896</v>
      </c>
      <c r="K35" s="20">
        <v>1980.0864626369796</v>
      </c>
      <c r="L35" s="24"/>
      <c r="M35" s="19">
        <f t="shared" si="0"/>
        <v>-1980.0864626369796</v>
      </c>
      <c r="N35" s="177"/>
      <c r="O35" s="3" t="s">
        <v>2492</v>
      </c>
      <c r="P35" s="3" t="s">
        <v>2493</v>
      </c>
      <c r="Q35" s="4">
        <v>0</v>
      </c>
      <c r="R35" s="4">
        <v>0</v>
      </c>
      <c r="S35" s="4">
        <v>105.194175726</v>
      </c>
      <c r="T35" s="4">
        <v>0</v>
      </c>
      <c r="U35" s="4">
        <v>0</v>
      </c>
      <c r="V35" s="4">
        <v>224.26209640850001</v>
      </c>
      <c r="W35" s="4">
        <v>167.12885617699999</v>
      </c>
      <c r="X35" s="4">
        <v>643.94467416701991</v>
      </c>
      <c r="Y35" s="92">
        <v>1140.52980247852</v>
      </c>
    </row>
    <row r="36" spans="1:25" ht="21" x14ac:dyDescent="0.35">
      <c r="A36" s="3"/>
      <c r="B36" s="3" t="s">
        <v>2494</v>
      </c>
      <c r="C36" s="4">
        <v>0</v>
      </c>
      <c r="D36" s="4">
        <v>0</v>
      </c>
      <c r="E36" s="4">
        <v>227.55970718923999</v>
      </c>
      <c r="F36" s="4">
        <v>0</v>
      </c>
      <c r="G36" s="4">
        <v>0</v>
      </c>
      <c r="H36" s="4">
        <v>996.19462129030012</v>
      </c>
      <c r="I36" s="4">
        <v>719.59232178384002</v>
      </c>
      <c r="J36" s="4">
        <v>4790.0455624787028</v>
      </c>
      <c r="K36" s="20">
        <v>6733.3922127420828</v>
      </c>
      <c r="L36" s="24"/>
      <c r="M36" s="19">
        <f t="shared" si="0"/>
        <v>-6733.3922127420828</v>
      </c>
      <c r="N36" s="177"/>
      <c r="O36" s="3"/>
      <c r="P36" s="3" t="s">
        <v>2494</v>
      </c>
      <c r="Q36" s="4">
        <v>0</v>
      </c>
      <c r="R36" s="4">
        <v>0</v>
      </c>
      <c r="S36" s="4">
        <v>131.07439134102</v>
      </c>
      <c r="T36" s="4">
        <v>0</v>
      </c>
      <c r="U36" s="4">
        <v>0</v>
      </c>
      <c r="V36" s="4">
        <v>573.80810186328017</v>
      </c>
      <c r="W36" s="4">
        <v>414.48517734748003</v>
      </c>
      <c r="X36" s="4">
        <v>2759.0662439851894</v>
      </c>
      <c r="Y36" s="92">
        <v>3878.4339145369695</v>
      </c>
    </row>
    <row r="37" spans="1:25" ht="21" x14ac:dyDescent="0.35">
      <c r="A37" s="3"/>
      <c r="B37" s="3" t="s">
        <v>2495</v>
      </c>
      <c r="C37" s="4">
        <v>32.2330956542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162.78895854445</v>
      </c>
      <c r="K37" s="20">
        <v>195.02205419864998</v>
      </c>
      <c r="L37" s="24"/>
      <c r="M37" s="19">
        <f t="shared" si="0"/>
        <v>-195.02205419864998</v>
      </c>
      <c r="N37" s="177"/>
      <c r="O37" s="3"/>
      <c r="P37" s="3" t="s">
        <v>2495</v>
      </c>
      <c r="Q37" s="4">
        <v>21.821805757900002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93.766440121599999</v>
      </c>
      <c r="Y37" s="92">
        <v>115.58824587949999</v>
      </c>
    </row>
    <row r="38" spans="1:25" ht="21" x14ac:dyDescent="0.35">
      <c r="A38" s="3"/>
      <c r="B38" s="3" t="s">
        <v>2492</v>
      </c>
      <c r="C38" s="4">
        <v>58.499999125000002</v>
      </c>
      <c r="D38" s="4">
        <v>0</v>
      </c>
      <c r="E38" s="4">
        <v>0</v>
      </c>
      <c r="F38" s="4">
        <v>69.341302038199998</v>
      </c>
      <c r="G38" s="4">
        <v>0</v>
      </c>
      <c r="H38" s="4">
        <v>203.05359249989999</v>
      </c>
      <c r="I38" s="4">
        <v>296.38505519386001</v>
      </c>
      <c r="J38" s="4">
        <v>5127.4441819599297</v>
      </c>
      <c r="K38" s="20">
        <v>5754.7241308168896</v>
      </c>
      <c r="L38" s="24"/>
      <c r="M38" s="19">
        <f t="shared" si="0"/>
        <v>-5754.7241308168896</v>
      </c>
      <c r="N38" s="177"/>
      <c r="O38" s="3"/>
      <c r="P38" s="3" t="s">
        <v>2492</v>
      </c>
      <c r="Q38" s="4">
        <v>39.604499407600002</v>
      </c>
      <c r="R38" s="4">
        <v>0</v>
      </c>
      <c r="S38" s="4">
        <v>0</v>
      </c>
      <c r="T38" s="4">
        <v>39.940589974000005</v>
      </c>
      <c r="U38" s="4">
        <v>0</v>
      </c>
      <c r="V38" s="4">
        <v>116.95886927994</v>
      </c>
      <c r="W38" s="4">
        <v>170.71779179207201</v>
      </c>
      <c r="X38" s="4">
        <v>2953.4078488043474</v>
      </c>
      <c r="Y38" s="92">
        <v>3320.6295992579594</v>
      </c>
    </row>
    <row r="39" spans="1:25" ht="21" x14ac:dyDescent="0.35">
      <c r="A39" s="3"/>
      <c r="B39" s="3" t="s">
        <v>2496</v>
      </c>
      <c r="C39" s="4">
        <v>0</v>
      </c>
      <c r="D39" s="4">
        <v>0</v>
      </c>
      <c r="E39" s="4">
        <v>0</v>
      </c>
      <c r="F39" s="4">
        <v>79.74654056512999</v>
      </c>
      <c r="G39" s="4">
        <v>0</v>
      </c>
      <c r="H39" s="4">
        <v>187.17998867183002</v>
      </c>
      <c r="I39" s="4">
        <v>1975.2042608394499</v>
      </c>
      <c r="J39" s="4">
        <v>1186.9224381467197</v>
      </c>
      <c r="K39" s="20">
        <v>3429.0532282231297</v>
      </c>
      <c r="L39" s="24"/>
      <c r="M39" s="19">
        <f t="shared" si="0"/>
        <v>-3429.0532282231297</v>
      </c>
      <c r="N39" s="177"/>
      <c r="O39" s="3"/>
      <c r="P39" s="3" t="s">
        <v>2496</v>
      </c>
      <c r="Q39" s="4">
        <v>0</v>
      </c>
      <c r="R39" s="4">
        <v>0</v>
      </c>
      <c r="S39" s="4">
        <v>0</v>
      </c>
      <c r="T39" s="4">
        <v>45.934007365519996</v>
      </c>
      <c r="U39" s="4">
        <v>0</v>
      </c>
      <c r="V39" s="4">
        <v>107.81567347496001</v>
      </c>
      <c r="W39" s="4">
        <v>1137.71765424361</v>
      </c>
      <c r="X39" s="4">
        <v>683.66732437289113</v>
      </c>
      <c r="Y39" s="92">
        <v>1975.1346594569814</v>
      </c>
    </row>
    <row r="40" spans="1:25" ht="21" x14ac:dyDescent="0.35">
      <c r="A40" s="3"/>
      <c r="B40" s="3" t="s">
        <v>2497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187.74352633249998</v>
      </c>
      <c r="J40" s="4">
        <v>195.38101310209998</v>
      </c>
      <c r="K40" s="20">
        <v>383.12453943459997</v>
      </c>
      <c r="L40" s="24"/>
      <c r="M40" s="19">
        <f t="shared" si="0"/>
        <v>-383.12453943459997</v>
      </c>
      <c r="N40" s="177"/>
      <c r="O40" s="3"/>
      <c r="P40" s="3" t="s">
        <v>2497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108.14027116759999</v>
      </c>
      <c r="X40" s="4">
        <v>112.53946354679999</v>
      </c>
      <c r="Y40" s="92">
        <v>220.67973471439998</v>
      </c>
    </row>
    <row r="41" spans="1:25" ht="21" x14ac:dyDescent="0.35">
      <c r="A41" s="3" t="s">
        <v>2498</v>
      </c>
      <c r="B41" s="3"/>
      <c r="C41" s="4">
        <v>90.733094779200002</v>
      </c>
      <c r="D41" s="4">
        <v>0</v>
      </c>
      <c r="E41" s="4">
        <v>410.18848449123999</v>
      </c>
      <c r="F41" s="4">
        <v>149.08784260332999</v>
      </c>
      <c r="G41" s="4">
        <v>0</v>
      </c>
      <c r="H41" s="4">
        <v>1775.7721198378199</v>
      </c>
      <c r="I41" s="4">
        <v>3469.0794283466498</v>
      </c>
      <c r="J41" s="4">
        <v>12580.54165799409</v>
      </c>
      <c r="K41" s="20">
        <v>18475.402628052332</v>
      </c>
      <c r="L41" s="24">
        <v>62090</v>
      </c>
      <c r="M41" s="19">
        <f t="shared" si="0"/>
        <v>43614.597371947668</v>
      </c>
      <c r="N41" s="177"/>
      <c r="O41" s="3" t="s">
        <v>2498</v>
      </c>
      <c r="P41" s="3"/>
      <c r="Q41" s="4">
        <v>61.426305165500004</v>
      </c>
      <c r="R41" s="4">
        <v>0</v>
      </c>
      <c r="S41" s="4">
        <v>236.26856706702</v>
      </c>
      <c r="T41" s="4">
        <v>85.874597339519994</v>
      </c>
      <c r="U41" s="4">
        <v>0</v>
      </c>
      <c r="V41" s="4">
        <v>1022.8447410266803</v>
      </c>
      <c r="W41" s="4">
        <v>1998.1897507277622</v>
      </c>
      <c r="X41" s="4">
        <v>7246.3919949978481</v>
      </c>
      <c r="Y41" s="92">
        <v>10650.99595632433</v>
      </c>
    </row>
    <row r="42" spans="1:25" ht="21" x14ac:dyDescent="0.35">
      <c r="A42" s="3" t="s">
        <v>2499</v>
      </c>
      <c r="B42" s="3" t="s">
        <v>2500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197.43404741789999</v>
      </c>
      <c r="J42" s="4">
        <v>1320.2220080749003</v>
      </c>
      <c r="K42" s="20">
        <v>1517.6560554928003</v>
      </c>
      <c r="L42" s="24"/>
      <c r="M42" s="19">
        <f t="shared" si="0"/>
        <v>-1517.6560554928003</v>
      </c>
      <c r="N42" s="177"/>
      <c r="O42" s="3" t="s">
        <v>2499</v>
      </c>
      <c r="P42" s="3" t="s">
        <v>2500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113.72201131269999</v>
      </c>
      <c r="X42" s="4">
        <v>760.44787665109993</v>
      </c>
      <c r="Y42" s="92">
        <v>874.16988796379997</v>
      </c>
    </row>
    <row r="43" spans="1:25" ht="21" x14ac:dyDescent="0.35">
      <c r="A43" s="3"/>
      <c r="B43" s="3" t="s">
        <v>2326</v>
      </c>
      <c r="C43" s="4">
        <v>0</v>
      </c>
      <c r="D43" s="4">
        <v>0</v>
      </c>
      <c r="E43" s="4">
        <v>0</v>
      </c>
      <c r="F43" s="4">
        <v>679.72308104080003</v>
      </c>
      <c r="G43" s="4">
        <v>0</v>
      </c>
      <c r="H43" s="4">
        <v>1409.0558081415602</v>
      </c>
      <c r="I43" s="4">
        <v>3230.6559377036997</v>
      </c>
      <c r="J43" s="4">
        <v>555.76183004193001</v>
      </c>
      <c r="K43" s="20">
        <v>5875.1966569279894</v>
      </c>
      <c r="L43" s="24"/>
      <c r="M43" s="19">
        <f t="shared" si="0"/>
        <v>-5875.1966569279894</v>
      </c>
      <c r="N43" s="177"/>
      <c r="O43" s="3"/>
      <c r="P43" s="3" t="s">
        <v>2326</v>
      </c>
      <c r="Q43" s="4">
        <v>0</v>
      </c>
      <c r="R43" s="4">
        <v>0</v>
      </c>
      <c r="S43" s="4">
        <v>0</v>
      </c>
      <c r="T43" s="4">
        <v>391.52049467940003</v>
      </c>
      <c r="U43" s="4">
        <v>0</v>
      </c>
      <c r="V43" s="4">
        <v>811.6161454902109</v>
      </c>
      <c r="W43" s="4">
        <v>1860.8578201180501</v>
      </c>
      <c r="X43" s="4">
        <v>320.11881410424007</v>
      </c>
      <c r="Y43" s="92">
        <v>3384.1132743919015</v>
      </c>
    </row>
    <row r="44" spans="1:25" ht="21" x14ac:dyDescent="0.35">
      <c r="A44" s="3"/>
      <c r="B44" s="3" t="s">
        <v>2501</v>
      </c>
      <c r="C44" s="4">
        <v>0</v>
      </c>
      <c r="D44" s="4">
        <v>0</v>
      </c>
      <c r="E44" s="4">
        <v>11.7359709931</v>
      </c>
      <c r="F44" s="4">
        <v>89.857385906100006</v>
      </c>
      <c r="G44" s="4">
        <v>0</v>
      </c>
      <c r="H44" s="4">
        <v>133.50096970035003</v>
      </c>
      <c r="I44" s="4">
        <v>1145.1207444589199</v>
      </c>
      <c r="J44" s="4">
        <v>1340.2671111428899</v>
      </c>
      <c r="K44" s="20">
        <v>2720.48218220136</v>
      </c>
      <c r="L44" s="24"/>
      <c r="M44" s="19">
        <f t="shared" si="0"/>
        <v>-2720.48218220136</v>
      </c>
      <c r="N44" s="177"/>
      <c r="O44" s="3"/>
      <c r="P44" s="3" t="s">
        <v>2501</v>
      </c>
      <c r="Q44" s="4">
        <v>0</v>
      </c>
      <c r="R44" s="4">
        <v>0</v>
      </c>
      <c r="S44" s="4">
        <v>6.7599192920300002</v>
      </c>
      <c r="T44" s="4">
        <v>51.757854281900002</v>
      </c>
      <c r="U44" s="4">
        <v>0</v>
      </c>
      <c r="V44" s="4">
        <v>76.896558547322002</v>
      </c>
      <c r="W44" s="4">
        <v>659.58954880876001</v>
      </c>
      <c r="X44" s="4">
        <v>771.99385601909012</v>
      </c>
      <c r="Y44" s="92">
        <v>1566.9977369491021</v>
      </c>
    </row>
    <row r="45" spans="1:25" ht="21" x14ac:dyDescent="0.35">
      <c r="A45" s="3"/>
      <c r="B45" s="3" t="s">
        <v>2502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502.41294821669999</v>
      </c>
      <c r="I45" s="4">
        <v>994.28276150069996</v>
      </c>
      <c r="J45" s="4">
        <v>178.5171481495</v>
      </c>
      <c r="K45" s="20">
        <v>1675.2128578668999</v>
      </c>
      <c r="L45" s="24"/>
      <c r="M45" s="19">
        <f t="shared" si="0"/>
        <v>-1675.2128578668999</v>
      </c>
      <c r="N45" s="177"/>
      <c r="O45" s="3"/>
      <c r="P45" s="3" t="s">
        <v>2502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289.38985817280002</v>
      </c>
      <c r="W45" s="4">
        <v>572.7068706238</v>
      </c>
      <c r="X45" s="4">
        <v>102.8258773341</v>
      </c>
      <c r="Y45" s="92">
        <v>964.92260613070005</v>
      </c>
    </row>
    <row r="46" spans="1:25" ht="21" x14ac:dyDescent="0.35">
      <c r="A46" s="3"/>
      <c r="B46" s="3" t="s">
        <v>2503</v>
      </c>
      <c r="C46" s="4">
        <v>12.4206104289</v>
      </c>
      <c r="D46" s="4">
        <v>0</v>
      </c>
      <c r="E46" s="4">
        <v>0</v>
      </c>
      <c r="F46" s="4">
        <v>0</v>
      </c>
      <c r="G46" s="4">
        <v>0</v>
      </c>
      <c r="H46" s="4">
        <v>356.44457582999996</v>
      </c>
      <c r="I46" s="4">
        <v>1839.50923239964</v>
      </c>
      <c r="J46" s="4">
        <v>947.03524495198997</v>
      </c>
      <c r="K46" s="20">
        <v>3155.4096636105301</v>
      </c>
      <c r="L46" s="24"/>
      <c r="M46" s="19">
        <f t="shared" si="0"/>
        <v>-3155.4096636105301</v>
      </c>
      <c r="N46" s="177"/>
      <c r="O46" s="3"/>
      <c r="P46" s="3" t="s">
        <v>2503</v>
      </c>
      <c r="Q46" s="4">
        <v>8.4087532603700001</v>
      </c>
      <c r="R46" s="4">
        <v>0</v>
      </c>
      <c r="S46" s="4">
        <v>0</v>
      </c>
      <c r="T46" s="4">
        <v>0</v>
      </c>
      <c r="U46" s="4">
        <v>0</v>
      </c>
      <c r="V46" s="4">
        <v>205.31207567849998</v>
      </c>
      <c r="W46" s="4">
        <v>1059.5573178618201</v>
      </c>
      <c r="X46" s="4">
        <v>545.49230109218001</v>
      </c>
      <c r="Y46" s="92">
        <v>1818.7704478928702</v>
      </c>
    </row>
    <row r="47" spans="1:25" ht="21" x14ac:dyDescent="0.35">
      <c r="A47" s="3"/>
      <c r="B47" s="3" t="s">
        <v>2504</v>
      </c>
      <c r="C47" s="4">
        <v>201.63959888950001</v>
      </c>
      <c r="D47" s="4">
        <v>64.29489469859999</v>
      </c>
      <c r="E47" s="4">
        <v>0</v>
      </c>
      <c r="F47" s="4">
        <v>865.09140822282984</v>
      </c>
      <c r="G47" s="4">
        <v>824.25989510599993</v>
      </c>
      <c r="H47" s="4">
        <v>465.15623696748003</v>
      </c>
      <c r="I47" s="4">
        <v>3979.0551335908303</v>
      </c>
      <c r="J47" s="4">
        <v>433.31891646966</v>
      </c>
      <c r="K47" s="20">
        <v>6832.8160839448992</v>
      </c>
      <c r="L47" s="24"/>
      <c r="M47" s="19">
        <f t="shared" si="0"/>
        <v>-6832.8160839448992</v>
      </c>
      <c r="N47" s="177"/>
      <c r="O47" s="3"/>
      <c r="P47" s="3" t="s">
        <v>2504</v>
      </c>
      <c r="Q47" s="4">
        <v>136.51000844833001</v>
      </c>
      <c r="R47" s="4">
        <v>43.527643710999996</v>
      </c>
      <c r="S47" s="4">
        <v>0</v>
      </c>
      <c r="T47" s="4">
        <v>498.29265113645005</v>
      </c>
      <c r="U47" s="4">
        <v>474.77369958079998</v>
      </c>
      <c r="V47" s="4">
        <v>267.92999249325499</v>
      </c>
      <c r="W47" s="4">
        <v>2291.9357569437502</v>
      </c>
      <c r="X47" s="4">
        <v>249.59169588642999</v>
      </c>
      <c r="Y47" s="92">
        <v>3962.5614482000155</v>
      </c>
    </row>
    <row r="48" spans="1:25" ht="21" x14ac:dyDescent="0.35">
      <c r="A48" s="3"/>
      <c r="B48" s="3" t="s">
        <v>2505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193.27799590199999</v>
      </c>
      <c r="J48" s="4">
        <v>461.62423114148999</v>
      </c>
      <c r="K48" s="20">
        <v>654.90222704349003</v>
      </c>
      <c r="L48" s="24"/>
      <c r="M48" s="19">
        <f t="shared" si="0"/>
        <v>-654.90222704349003</v>
      </c>
      <c r="N48" s="177"/>
      <c r="O48" s="3"/>
      <c r="P48" s="3" t="s">
        <v>2505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111.32812564</v>
      </c>
      <c r="X48" s="4">
        <v>265.89555713746302</v>
      </c>
      <c r="Y48" s="92">
        <v>377.22368277746301</v>
      </c>
    </row>
    <row r="49" spans="1:25" ht="21" x14ac:dyDescent="0.35">
      <c r="A49" s="3"/>
      <c r="B49" s="3" t="s">
        <v>2506</v>
      </c>
      <c r="C49" s="4">
        <v>72.597783152999995</v>
      </c>
      <c r="D49" s="4">
        <v>21.005860549800001</v>
      </c>
      <c r="E49" s="4">
        <v>36.562499062500002</v>
      </c>
      <c r="F49" s="4">
        <v>240.853149855</v>
      </c>
      <c r="G49" s="4">
        <v>0</v>
      </c>
      <c r="H49" s="4">
        <v>643.03514082324</v>
      </c>
      <c r="I49" s="4">
        <v>449.32433611900001</v>
      </c>
      <c r="J49" s="4">
        <v>478.62708824872999</v>
      </c>
      <c r="K49" s="20">
        <v>1942.0058578112701</v>
      </c>
      <c r="L49" s="24"/>
      <c r="M49" s="19">
        <f t="shared" si="0"/>
        <v>-1942.0058578112701</v>
      </c>
      <c r="N49" s="177"/>
      <c r="O49" s="3"/>
      <c r="P49" s="3" t="s">
        <v>2506</v>
      </c>
      <c r="Q49" s="4">
        <v>49.148699194549998</v>
      </c>
      <c r="R49" s="4">
        <v>14.220967592199999</v>
      </c>
      <c r="S49" s="4">
        <v>21.05999946</v>
      </c>
      <c r="T49" s="4">
        <v>138.73141431650001</v>
      </c>
      <c r="U49" s="4">
        <v>0</v>
      </c>
      <c r="V49" s="4">
        <v>370.38824111397395</v>
      </c>
      <c r="W49" s="4">
        <v>258.81081760500001</v>
      </c>
      <c r="X49" s="4">
        <v>275.689202831214</v>
      </c>
      <c r="Y49" s="92">
        <v>1128.0493421134379</v>
      </c>
    </row>
    <row r="50" spans="1:25" ht="21" x14ac:dyDescent="0.35">
      <c r="A50" s="3"/>
      <c r="B50" s="3" t="s">
        <v>2328</v>
      </c>
      <c r="C50" s="4">
        <v>11.502348317699999</v>
      </c>
      <c r="D50" s="4">
        <v>986.8854359101</v>
      </c>
      <c r="E50" s="4">
        <v>53.267060229999998</v>
      </c>
      <c r="F50" s="4">
        <v>54.037849538300001</v>
      </c>
      <c r="G50" s="4">
        <v>59.1195425903</v>
      </c>
      <c r="H50" s="4">
        <v>993.93176975125016</v>
      </c>
      <c r="I50" s="4">
        <v>980.14052191628002</v>
      </c>
      <c r="J50" s="4">
        <v>605.82162629755999</v>
      </c>
      <c r="K50" s="20">
        <v>3744.7061545514898</v>
      </c>
      <c r="L50" s="24"/>
      <c r="M50" s="19">
        <f t="shared" si="0"/>
        <v>-3744.7061545514898</v>
      </c>
      <c r="N50" s="177"/>
      <c r="O50" s="3"/>
      <c r="P50" s="3" t="s">
        <v>2328</v>
      </c>
      <c r="Q50" s="4">
        <v>7.7870898110800004</v>
      </c>
      <c r="R50" s="4">
        <v>668.1214401121</v>
      </c>
      <c r="S50" s="4">
        <v>30.681826692500003</v>
      </c>
      <c r="T50" s="4">
        <v>31.1258013341</v>
      </c>
      <c r="U50" s="4">
        <v>34.052856532</v>
      </c>
      <c r="V50" s="4">
        <v>572.5046993767711</v>
      </c>
      <c r="W50" s="4">
        <v>564.56094062365992</v>
      </c>
      <c r="X50" s="4">
        <v>348.95325674738012</v>
      </c>
      <c r="Y50" s="92">
        <v>2257.7879112295909</v>
      </c>
    </row>
    <row r="51" spans="1:25" ht="21" x14ac:dyDescent="0.35">
      <c r="A51" s="3"/>
      <c r="B51" s="3" t="s">
        <v>2507</v>
      </c>
      <c r="C51" s="4">
        <v>0</v>
      </c>
      <c r="D51" s="4">
        <v>137.25</v>
      </c>
      <c r="E51" s="4">
        <v>48.9375</v>
      </c>
      <c r="F51" s="4">
        <v>1402.0301783140601</v>
      </c>
      <c r="G51" s="4">
        <v>0</v>
      </c>
      <c r="H51" s="4">
        <v>1367.9754959556801</v>
      </c>
      <c r="I51" s="4">
        <v>3568.2358783689601</v>
      </c>
      <c r="J51" s="4">
        <v>382.09942514127999</v>
      </c>
      <c r="K51" s="20">
        <v>6906.5284777799807</v>
      </c>
      <c r="L51" s="24"/>
      <c r="M51" s="19">
        <f t="shared" si="0"/>
        <v>-6906.5284777799807</v>
      </c>
      <c r="N51" s="177"/>
      <c r="O51" s="3"/>
      <c r="P51" s="3" t="s">
        <v>2507</v>
      </c>
      <c r="Q51" s="4">
        <v>0</v>
      </c>
      <c r="R51" s="4">
        <v>92.918250000000015</v>
      </c>
      <c r="S51" s="4">
        <v>28.188000000000002</v>
      </c>
      <c r="T51" s="4">
        <v>807.56938270899991</v>
      </c>
      <c r="U51" s="4">
        <v>0</v>
      </c>
      <c r="V51" s="4">
        <v>787.95388567090924</v>
      </c>
      <c r="W51" s="4">
        <v>2055.3038659373701</v>
      </c>
      <c r="X51" s="4">
        <v>220.08926888135997</v>
      </c>
      <c r="Y51" s="92">
        <v>3992.0226531986395</v>
      </c>
    </row>
    <row r="52" spans="1:25" ht="21" x14ac:dyDescent="0.35">
      <c r="A52" s="3"/>
      <c r="B52" s="3" t="s">
        <v>2499</v>
      </c>
      <c r="C52" s="4">
        <v>121.22305709689999</v>
      </c>
      <c r="D52" s="4">
        <v>0</v>
      </c>
      <c r="E52" s="4">
        <v>0</v>
      </c>
      <c r="F52" s="4">
        <v>0</v>
      </c>
      <c r="G52" s="4">
        <v>0</v>
      </c>
      <c r="H52" s="4">
        <v>453.00569758645003</v>
      </c>
      <c r="I52" s="4">
        <v>2324.9601983772995</v>
      </c>
      <c r="J52" s="4">
        <v>965.33605568937992</v>
      </c>
      <c r="K52" s="20">
        <v>3864.5250087500294</v>
      </c>
      <c r="L52" s="24"/>
      <c r="M52" s="19">
        <f t="shared" si="0"/>
        <v>-3864.5250087500294</v>
      </c>
      <c r="N52" s="177"/>
      <c r="O52" s="3"/>
      <c r="P52" s="3" t="s">
        <v>2499</v>
      </c>
      <c r="Q52" s="4">
        <v>82.068009654600004</v>
      </c>
      <c r="R52" s="4">
        <v>0</v>
      </c>
      <c r="S52" s="4">
        <v>0</v>
      </c>
      <c r="T52" s="4">
        <v>0</v>
      </c>
      <c r="U52" s="4">
        <v>0</v>
      </c>
      <c r="V52" s="4">
        <v>260.93128180969995</v>
      </c>
      <c r="W52" s="4">
        <v>1339.1770742652002</v>
      </c>
      <c r="X52" s="4">
        <v>556.03356807662999</v>
      </c>
      <c r="Y52" s="92">
        <v>2238.2099338061298</v>
      </c>
    </row>
    <row r="53" spans="1:25" ht="21" x14ac:dyDescent="0.35">
      <c r="A53" s="3"/>
      <c r="B53" s="3" t="s">
        <v>2508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253.41113147279998</v>
      </c>
      <c r="I53" s="4">
        <v>1567.3138610272902</v>
      </c>
      <c r="J53" s="4">
        <v>794.10305396068986</v>
      </c>
      <c r="K53" s="20">
        <v>2614.8280464607801</v>
      </c>
      <c r="L53" s="24"/>
      <c r="M53" s="19">
        <f t="shared" si="0"/>
        <v>-2614.8280464607801</v>
      </c>
      <c r="N53" s="177"/>
      <c r="O53" s="3"/>
      <c r="P53" s="3" t="s">
        <v>2508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145.96481172825997</v>
      </c>
      <c r="W53" s="4">
        <v>902.7727839515901</v>
      </c>
      <c r="X53" s="4">
        <v>457.40335908140003</v>
      </c>
      <c r="Y53" s="92">
        <v>1506.1409547612502</v>
      </c>
    </row>
    <row r="54" spans="1:25" ht="21" x14ac:dyDescent="0.35">
      <c r="A54" s="3"/>
      <c r="B54" s="3" t="s">
        <v>2509</v>
      </c>
      <c r="C54" s="4">
        <v>55.707274593800001</v>
      </c>
      <c r="D54" s="4">
        <v>0</v>
      </c>
      <c r="E54" s="4">
        <v>0</v>
      </c>
      <c r="F54" s="4">
        <v>28.57709625</v>
      </c>
      <c r="G54" s="4">
        <v>0</v>
      </c>
      <c r="H54" s="4">
        <v>77.424421891500003</v>
      </c>
      <c r="I54" s="4">
        <v>1218.2435152400999</v>
      </c>
      <c r="J54" s="4">
        <v>557.97393851993002</v>
      </c>
      <c r="K54" s="20">
        <v>1937.9262464953299</v>
      </c>
      <c r="L54" s="24"/>
      <c r="M54" s="19">
        <f t="shared" si="0"/>
        <v>-1937.9262464953299</v>
      </c>
      <c r="N54" s="177"/>
      <c r="O54" s="3"/>
      <c r="P54" s="3" t="s">
        <v>2509</v>
      </c>
      <c r="Q54" s="4">
        <v>37.713824899999999</v>
      </c>
      <c r="R54" s="4">
        <v>0</v>
      </c>
      <c r="S54" s="4">
        <v>0</v>
      </c>
      <c r="T54" s="4">
        <v>16.460407440000001</v>
      </c>
      <c r="U54" s="4">
        <v>0</v>
      </c>
      <c r="V54" s="4">
        <v>44.596467009500003</v>
      </c>
      <c r="W54" s="4">
        <v>701.70826477819992</v>
      </c>
      <c r="X54" s="4">
        <v>321.39298858757002</v>
      </c>
      <c r="Y54" s="92">
        <v>1121.8719527152698</v>
      </c>
    </row>
    <row r="55" spans="1:25" ht="21" x14ac:dyDescent="0.35">
      <c r="A55" s="3"/>
      <c r="B55" s="3" t="s">
        <v>1686</v>
      </c>
      <c r="C55" s="4">
        <v>108.28191422179999</v>
      </c>
      <c r="D55" s="4">
        <v>0</v>
      </c>
      <c r="E55" s="4">
        <v>0</v>
      </c>
      <c r="F55" s="4">
        <v>0</v>
      </c>
      <c r="G55" s="4">
        <v>0</v>
      </c>
      <c r="H55" s="4">
        <v>664.4544901418401</v>
      </c>
      <c r="I55" s="4">
        <v>1877.13242601</v>
      </c>
      <c r="J55" s="4">
        <v>452.12099508411006</v>
      </c>
      <c r="K55" s="20">
        <v>3101.9898254577502</v>
      </c>
      <c r="L55" s="24"/>
      <c r="M55" s="19">
        <f t="shared" si="0"/>
        <v>-3101.9898254577502</v>
      </c>
      <c r="N55" s="177"/>
      <c r="O55" s="3"/>
      <c r="P55" s="3" t="s">
        <v>1686</v>
      </c>
      <c r="Q55" s="4">
        <v>73.306855928199994</v>
      </c>
      <c r="R55" s="4">
        <v>0</v>
      </c>
      <c r="S55" s="4">
        <v>0</v>
      </c>
      <c r="T55" s="4">
        <v>0</v>
      </c>
      <c r="U55" s="4">
        <v>0</v>
      </c>
      <c r="V55" s="4">
        <v>382.72578632142796</v>
      </c>
      <c r="W55" s="4">
        <v>1081.22827738</v>
      </c>
      <c r="X55" s="4">
        <v>260.42169316812198</v>
      </c>
      <c r="Y55" s="92">
        <v>1797.6826127977499</v>
      </c>
    </row>
    <row r="56" spans="1:25" ht="21" x14ac:dyDescent="0.35">
      <c r="A56" s="3"/>
      <c r="B56" s="3" t="s">
        <v>2510</v>
      </c>
      <c r="C56" s="4">
        <v>285.27486191899999</v>
      </c>
      <c r="D56" s="4">
        <v>14.3616407631</v>
      </c>
      <c r="E56" s="4">
        <v>0</v>
      </c>
      <c r="F56" s="4">
        <v>862.85161221439989</v>
      </c>
      <c r="G56" s="4">
        <v>654.26930824965996</v>
      </c>
      <c r="H56" s="4">
        <v>225.64265583763</v>
      </c>
      <c r="I56" s="4">
        <v>1587.462624865</v>
      </c>
      <c r="J56" s="4">
        <v>181.26267305604003</v>
      </c>
      <c r="K56" s="20">
        <v>3811.1253769048299</v>
      </c>
      <c r="L56" s="24"/>
      <c r="M56" s="19">
        <f t="shared" si="0"/>
        <v>-3811.1253769048299</v>
      </c>
      <c r="N56" s="177"/>
      <c r="O56" s="3"/>
      <c r="P56" s="3" t="s">
        <v>2510</v>
      </c>
      <c r="Q56" s="4">
        <v>193.13108151914003</v>
      </c>
      <c r="R56" s="4">
        <v>9.7228307966200003</v>
      </c>
      <c r="S56" s="4">
        <v>0</v>
      </c>
      <c r="T56" s="4">
        <v>497.00252863589998</v>
      </c>
      <c r="U56" s="4">
        <v>376.85912155265004</v>
      </c>
      <c r="V56" s="4">
        <v>129.97016976255401</v>
      </c>
      <c r="W56" s="4">
        <v>914.37847192269999</v>
      </c>
      <c r="X56" s="4">
        <v>104.407299680188</v>
      </c>
      <c r="Y56" s="92">
        <v>2225.4715038697518</v>
      </c>
    </row>
    <row r="57" spans="1:25" ht="21" x14ac:dyDescent="0.35">
      <c r="A57" s="3"/>
      <c r="B57" s="3" t="s">
        <v>2511</v>
      </c>
      <c r="C57" s="4">
        <v>12.937513125000001</v>
      </c>
      <c r="D57" s="4">
        <v>0</v>
      </c>
      <c r="E57" s="4">
        <v>0</v>
      </c>
      <c r="F57" s="4">
        <v>0</v>
      </c>
      <c r="G57" s="4">
        <v>0</v>
      </c>
      <c r="H57" s="4">
        <v>848.46261404783979</v>
      </c>
      <c r="I57" s="4">
        <v>1648.27048239958</v>
      </c>
      <c r="J57" s="4">
        <v>690.67288404212991</v>
      </c>
      <c r="K57" s="20">
        <v>3200.3434936145495</v>
      </c>
      <c r="L57" s="24"/>
      <c r="M57" s="19">
        <f t="shared" si="0"/>
        <v>-3200.3434936145495</v>
      </c>
      <c r="N57" s="177"/>
      <c r="O57" s="3"/>
      <c r="P57" s="3" t="s">
        <v>2511</v>
      </c>
      <c r="Q57" s="4">
        <v>8.7586963856299995</v>
      </c>
      <c r="R57" s="4">
        <v>0</v>
      </c>
      <c r="S57" s="4">
        <v>0</v>
      </c>
      <c r="T57" s="4">
        <v>0</v>
      </c>
      <c r="U57" s="4">
        <v>0</v>
      </c>
      <c r="V57" s="4">
        <v>488.71446569129</v>
      </c>
      <c r="W57" s="4">
        <v>949.40379786176993</v>
      </c>
      <c r="X57" s="4">
        <v>397.82758120804993</v>
      </c>
      <c r="Y57" s="92">
        <v>1844.7045411467398</v>
      </c>
    </row>
    <row r="58" spans="1:25" ht="21" x14ac:dyDescent="0.35">
      <c r="A58" s="3"/>
      <c r="B58" s="3" t="s">
        <v>2512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1991.1251011500001</v>
      </c>
      <c r="J58" s="4">
        <v>1609.7760215275798</v>
      </c>
      <c r="K58" s="20">
        <v>3600.9011226775801</v>
      </c>
      <c r="L58" s="24"/>
      <c r="M58" s="19">
        <f t="shared" si="0"/>
        <v>-3600.9011226775801</v>
      </c>
      <c r="N58" s="177"/>
      <c r="O58" s="3"/>
      <c r="P58" s="3" t="s">
        <v>2512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1146.88805826</v>
      </c>
      <c r="X58" s="4">
        <v>927.23098840006799</v>
      </c>
      <c r="Y58" s="92">
        <v>2074.1190466600679</v>
      </c>
    </row>
    <row r="59" spans="1:25" ht="21" x14ac:dyDescent="0.35">
      <c r="A59" s="3"/>
      <c r="B59" s="3" t="s">
        <v>2513</v>
      </c>
      <c r="C59" s="4">
        <v>98.861626428699992</v>
      </c>
      <c r="D59" s="4">
        <v>51.918741983700002</v>
      </c>
      <c r="E59" s="4">
        <v>40.208621614110001</v>
      </c>
      <c r="F59" s="4">
        <v>385.41204073480003</v>
      </c>
      <c r="G59" s="4">
        <v>0</v>
      </c>
      <c r="H59" s="4">
        <v>931.34686368401992</v>
      </c>
      <c r="I59" s="4">
        <v>1735.9098852288</v>
      </c>
      <c r="J59" s="4">
        <v>379.42736631258003</v>
      </c>
      <c r="K59" s="20">
        <v>3623.0851459867104</v>
      </c>
      <c r="L59" s="24"/>
      <c r="M59" s="19">
        <f t="shared" si="0"/>
        <v>-3623.0851459867104</v>
      </c>
      <c r="N59" s="177"/>
      <c r="O59" s="3"/>
      <c r="P59" s="3" t="s">
        <v>2513</v>
      </c>
      <c r="Q59" s="4">
        <v>66.9293210923</v>
      </c>
      <c r="R59" s="4">
        <v>35.148988322999998</v>
      </c>
      <c r="S59" s="4">
        <v>23.160166049739999</v>
      </c>
      <c r="T59" s="4">
        <v>221.99733546299998</v>
      </c>
      <c r="U59" s="4">
        <v>0</v>
      </c>
      <c r="V59" s="4">
        <v>536.455793481917</v>
      </c>
      <c r="W59" s="4">
        <v>999.88409389189985</v>
      </c>
      <c r="X59" s="4">
        <v>218.55016299605995</v>
      </c>
      <c r="Y59" s="92">
        <v>2102.1258612979168</v>
      </c>
    </row>
    <row r="60" spans="1:25" ht="21" x14ac:dyDescent="0.35">
      <c r="A60" s="3"/>
      <c r="B60" s="3" t="s">
        <v>2514</v>
      </c>
      <c r="C60" s="4">
        <v>14.9181595665</v>
      </c>
      <c r="D60" s="4">
        <v>0</v>
      </c>
      <c r="E60" s="4">
        <v>0</v>
      </c>
      <c r="F60" s="4">
        <v>0</v>
      </c>
      <c r="G60" s="4">
        <v>0</v>
      </c>
      <c r="H60" s="4">
        <v>949.11001345068007</v>
      </c>
      <c r="I60" s="4">
        <v>2820.5153751592802</v>
      </c>
      <c r="J60" s="4">
        <v>1556.4404702766001</v>
      </c>
      <c r="K60" s="20">
        <v>5340.9840184530603</v>
      </c>
      <c r="L60" s="24"/>
      <c r="M60" s="19">
        <f t="shared" si="0"/>
        <v>-5340.9840184530603</v>
      </c>
      <c r="N60" s="177"/>
      <c r="O60" s="3"/>
      <c r="P60" s="3" t="s">
        <v>2514</v>
      </c>
      <c r="Q60" s="4">
        <v>10.0995940265</v>
      </c>
      <c r="R60" s="4">
        <v>0</v>
      </c>
      <c r="S60" s="4">
        <v>0</v>
      </c>
      <c r="T60" s="4">
        <v>0</v>
      </c>
      <c r="U60" s="4">
        <v>0</v>
      </c>
      <c r="V60" s="4">
        <v>546.68736774769491</v>
      </c>
      <c r="W60" s="4">
        <v>1624.6168560957701</v>
      </c>
      <c r="X60" s="4">
        <v>896.5097108793799</v>
      </c>
      <c r="Y60" s="92">
        <v>3077.9135287493446</v>
      </c>
    </row>
    <row r="61" spans="1:25" ht="21" x14ac:dyDescent="0.35">
      <c r="A61" s="3"/>
      <c r="B61" s="3" t="s">
        <v>2515</v>
      </c>
      <c r="C61" s="4">
        <v>295.92809034959998</v>
      </c>
      <c r="D61" s="4">
        <v>46.988241502000001</v>
      </c>
      <c r="E61" s="4">
        <v>0</v>
      </c>
      <c r="F61" s="4">
        <v>7.8308412363300004</v>
      </c>
      <c r="G61" s="4">
        <v>0</v>
      </c>
      <c r="H61" s="4">
        <v>256.42778396660998</v>
      </c>
      <c r="I61" s="4">
        <v>659.26307895510001</v>
      </c>
      <c r="J61" s="4">
        <v>364.20093730827995</v>
      </c>
      <c r="K61" s="20">
        <v>1630.6389733179199</v>
      </c>
      <c r="L61" s="24"/>
      <c r="M61" s="19">
        <f t="shared" si="0"/>
        <v>-1630.6389733179199</v>
      </c>
      <c r="N61" s="177"/>
      <c r="O61" s="3"/>
      <c r="P61" s="3" t="s">
        <v>2515</v>
      </c>
      <c r="Q61" s="4">
        <v>200.34331716669996</v>
      </c>
      <c r="R61" s="4">
        <v>31.811039496900001</v>
      </c>
      <c r="S61" s="4">
        <v>0</v>
      </c>
      <c r="T61" s="4">
        <v>4.51056455213</v>
      </c>
      <c r="U61" s="4">
        <v>0</v>
      </c>
      <c r="V61" s="4">
        <v>147.702403564816</v>
      </c>
      <c r="W61" s="4">
        <v>379.7355334783</v>
      </c>
      <c r="X61" s="4">
        <v>209.77973988956006</v>
      </c>
      <c r="Y61" s="92">
        <v>973.88259814840603</v>
      </c>
    </row>
    <row r="62" spans="1:25" ht="21" x14ac:dyDescent="0.35">
      <c r="A62" s="3"/>
      <c r="B62" s="3" t="s">
        <v>2256</v>
      </c>
      <c r="C62" s="4">
        <v>181.61086659489999</v>
      </c>
      <c r="D62" s="4">
        <v>107.16325481230001</v>
      </c>
      <c r="E62" s="4">
        <v>0</v>
      </c>
      <c r="F62" s="4">
        <v>588.87265239550004</v>
      </c>
      <c r="G62" s="4">
        <v>132.93210194100001</v>
      </c>
      <c r="H62" s="4">
        <v>680.24207996175994</v>
      </c>
      <c r="I62" s="4">
        <v>1258.7667977379999</v>
      </c>
      <c r="J62" s="4">
        <v>181.52717372746</v>
      </c>
      <c r="K62" s="20">
        <v>3131.1149271709205</v>
      </c>
      <c r="L62" s="24"/>
      <c r="M62" s="19">
        <f t="shared" si="0"/>
        <v>-3131.1149271709205</v>
      </c>
      <c r="N62" s="177"/>
      <c r="O62" s="3"/>
      <c r="P62" s="3" t="s">
        <v>2256</v>
      </c>
      <c r="Q62" s="4">
        <v>122.95055668469999</v>
      </c>
      <c r="R62" s="4">
        <v>72.549523507900005</v>
      </c>
      <c r="S62" s="4">
        <v>0</v>
      </c>
      <c r="T62" s="4">
        <v>339.19064777970004</v>
      </c>
      <c r="U62" s="4">
        <v>76.568890718000006</v>
      </c>
      <c r="V62" s="4">
        <v>391.81943805800006</v>
      </c>
      <c r="W62" s="4">
        <v>725.04967549699995</v>
      </c>
      <c r="X62" s="4">
        <v>104.55965206700998</v>
      </c>
      <c r="Y62" s="92">
        <v>1832.6883843123098</v>
      </c>
    </row>
    <row r="63" spans="1:25" ht="21" x14ac:dyDescent="0.35">
      <c r="A63" s="3"/>
      <c r="B63" s="3" t="s">
        <v>2315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11.2442019583</v>
      </c>
      <c r="I63" s="4">
        <v>1060.5447742885001</v>
      </c>
      <c r="J63" s="4">
        <v>0</v>
      </c>
      <c r="K63" s="20">
        <v>1071.7889762468001</v>
      </c>
      <c r="L63" s="24"/>
      <c r="M63" s="19">
        <f t="shared" si="0"/>
        <v>-1071.7889762468001</v>
      </c>
      <c r="N63" s="177"/>
      <c r="O63" s="3"/>
      <c r="P63" s="3" t="s">
        <v>2315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6.4766603279800004</v>
      </c>
      <c r="W63" s="4">
        <v>610.8737899898</v>
      </c>
      <c r="X63" s="4">
        <v>0</v>
      </c>
      <c r="Y63" s="92">
        <v>617.35045031777997</v>
      </c>
    </row>
    <row r="64" spans="1:25" ht="21" x14ac:dyDescent="0.35">
      <c r="A64" s="3"/>
      <c r="B64" s="3" t="s">
        <v>2516</v>
      </c>
      <c r="C64" s="4">
        <v>162.691421547</v>
      </c>
      <c r="D64" s="4">
        <v>0</v>
      </c>
      <c r="E64" s="4">
        <v>29.826529944400001</v>
      </c>
      <c r="F64" s="4">
        <v>552.53836690599996</v>
      </c>
      <c r="G64" s="4">
        <v>0</v>
      </c>
      <c r="H64" s="4">
        <v>870.25286089295014</v>
      </c>
      <c r="I64" s="4">
        <v>1085.07147065002</v>
      </c>
      <c r="J64" s="4">
        <v>963.38793923139997</v>
      </c>
      <c r="K64" s="20">
        <v>3663.7685891717701</v>
      </c>
      <c r="L64" s="24"/>
      <c r="M64" s="19">
        <f t="shared" si="0"/>
        <v>-3663.7685891717701</v>
      </c>
      <c r="N64" s="177"/>
      <c r="O64" s="3"/>
      <c r="P64" s="3" t="s">
        <v>2516</v>
      </c>
      <c r="Q64" s="4">
        <v>110.1420923873</v>
      </c>
      <c r="R64" s="4">
        <v>0</v>
      </c>
      <c r="S64" s="4">
        <v>17.180081248</v>
      </c>
      <c r="T64" s="4">
        <v>318.26209933789994</v>
      </c>
      <c r="U64" s="4">
        <v>0</v>
      </c>
      <c r="V64" s="4">
        <v>501.26564787448609</v>
      </c>
      <c r="W64" s="4">
        <v>625.00116709416989</v>
      </c>
      <c r="X64" s="4">
        <v>554.91145299764003</v>
      </c>
      <c r="Y64" s="92">
        <v>2126.7625409394959</v>
      </c>
    </row>
    <row r="65" spans="1:25" ht="21" x14ac:dyDescent="0.35">
      <c r="A65" s="3" t="s">
        <v>2517</v>
      </c>
      <c r="B65" s="3"/>
      <c r="C65" s="4">
        <v>1635.5951262323001</v>
      </c>
      <c r="D65" s="4">
        <v>1429.8680702196</v>
      </c>
      <c r="E65" s="4">
        <v>220.53818184411</v>
      </c>
      <c r="F65" s="4">
        <v>5757.6756626141205</v>
      </c>
      <c r="G65" s="4">
        <v>1670.5808478869599</v>
      </c>
      <c r="H65" s="4">
        <v>12092.537760278639</v>
      </c>
      <c r="I65" s="4">
        <v>37411.616180466895</v>
      </c>
      <c r="J65" s="4">
        <v>15399.524138396107</v>
      </c>
      <c r="K65" s="20">
        <v>75617.935967938742</v>
      </c>
      <c r="L65" s="24">
        <v>82110</v>
      </c>
      <c r="M65" s="19">
        <f t="shared" si="0"/>
        <v>6492.0640320612583</v>
      </c>
      <c r="N65" s="177"/>
      <c r="O65" s="3" t="s">
        <v>2517</v>
      </c>
      <c r="P65" s="3"/>
      <c r="Q65" s="4">
        <v>1107.2979004593999</v>
      </c>
      <c r="R65" s="4">
        <v>968.02068353972004</v>
      </c>
      <c r="S65" s="4">
        <v>127.02999274227</v>
      </c>
      <c r="T65" s="4">
        <v>3316.4211816659799</v>
      </c>
      <c r="U65" s="4">
        <v>962.25456838345008</v>
      </c>
      <c r="V65" s="4">
        <v>6965.3017499213674</v>
      </c>
      <c r="W65" s="4">
        <v>21549.090919941311</v>
      </c>
      <c r="X65" s="4">
        <v>8870.1259037162345</v>
      </c>
      <c r="Y65" s="92">
        <v>43865.542900369728</v>
      </c>
    </row>
    <row r="66" spans="1:25" ht="21" x14ac:dyDescent="0.35">
      <c r="A66" s="3" t="s">
        <v>2518</v>
      </c>
      <c r="B66" s="3" t="s">
        <v>2519</v>
      </c>
      <c r="C66" s="4">
        <v>0</v>
      </c>
      <c r="D66" s="4">
        <v>0</v>
      </c>
      <c r="E66" s="4">
        <v>0</v>
      </c>
      <c r="F66" s="4">
        <v>126.592405856</v>
      </c>
      <c r="G66" s="4">
        <v>0</v>
      </c>
      <c r="H66" s="4">
        <v>307.06487913164</v>
      </c>
      <c r="I66" s="4">
        <v>2632.4794804526</v>
      </c>
      <c r="J66" s="4">
        <v>953.19842280200999</v>
      </c>
      <c r="K66" s="20">
        <v>4019.3351882422503</v>
      </c>
      <c r="L66" s="24"/>
      <c r="M66" s="19">
        <f t="shared" si="0"/>
        <v>-4019.3351882422503</v>
      </c>
      <c r="N66" s="177"/>
      <c r="O66" s="3" t="s">
        <v>2518</v>
      </c>
      <c r="P66" s="3" t="s">
        <v>2519</v>
      </c>
      <c r="Q66" s="4">
        <v>0</v>
      </c>
      <c r="R66" s="4">
        <v>0</v>
      </c>
      <c r="S66" s="4">
        <v>0</v>
      </c>
      <c r="T66" s="4">
        <v>72.9172257731</v>
      </c>
      <c r="U66" s="4">
        <v>0</v>
      </c>
      <c r="V66" s="4">
        <v>176.86937037986002</v>
      </c>
      <c r="W66" s="4">
        <v>1516.3081807436001</v>
      </c>
      <c r="X66" s="4">
        <v>549.04229153355902</v>
      </c>
      <c r="Y66" s="92">
        <v>2315.1370684301191</v>
      </c>
    </row>
    <row r="67" spans="1:25" ht="21" x14ac:dyDescent="0.35">
      <c r="A67" s="3"/>
      <c r="B67" s="3" t="s">
        <v>2520</v>
      </c>
      <c r="C67" s="4">
        <v>0</v>
      </c>
      <c r="D67" s="4">
        <v>0</v>
      </c>
      <c r="E67" s="4">
        <v>0</v>
      </c>
      <c r="F67" s="4">
        <v>0</v>
      </c>
      <c r="G67" s="4">
        <v>274.75352228000003</v>
      </c>
      <c r="H67" s="4">
        <v>28.497466304699998</v>
      </c>
      <c r="I67" s="4">
        <v>2114.5028078903001</v>
      </c>
      <c r="J67" s="4">
        <v>285.67671480983</v>
      </c>
      <c r="K67" s="20">
        <v>2703.4305112848301</v>
      </c>
      <c r="L67" s="24"/>
      <c r="M67" s="19">
        <f t="shared" si="0"/>
        <v>-2703.4305112848301</v>
      </c>
      <c r="N67" s="177"/>
      <c r="O67" s="3"/>
      <c r="P67" s="3" t="s">
        <v>2520</v>
      </c>
      <c r="Q67" s="4">
        <v>0</v>
      </c>
      <c r="R67" s="4">
        <v>0</v>
      </c>
      <c r="S67" s="4">
        <v>0</v>
      </c>
      <c r="T67" s="4">
        <v>0</v>
      </c>
      <c r="U67" s="4">
        <v>158.258028833</v>
      </c>
      <c r="V67" s="4">
        <v>16.414540591509997</v>
      </c>
      <c r="W67" s="4">
        <v>1217.9536173428999</v>
      </c>
      <c r="X67" s="4">
        <v>164.54978773042001</v>
      </c>
      <c r="Y67" s="92">
        <v>1557.1759744978299</v>
      </c>
    </row>
    <row r="68" spans="1:25" ht="21" x14ac:dyDescent="0.35">
      <c r="A68" s="3"/>
      <c r="B68" s="3" t="s">
        <v>1924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1.39893600831</v>
      </c>
      <c r="I68" s="4">
        <v>162.5</v>
      </c>
      <c r="J68" s="4">
        <v>0</v>
      </c>
      <c r="K68" s="20">
        <v>163.89893600830999</v>
      </c>
      <c r="L68" s="24"/>
      <c r="M68" s="19">
        <f t="shared" si="0"/>
        <v>-163.89893600830999</v>
      </c>
      <c r="N68" s="177"/>
      <c r="O68" s="3"/>
      <c r="P68" s="3" t="s">
        <v>1924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0.80578714078699998</v>
      </c>
      <c r="W68" s="4">
        <v>93.6</v>
      </c>
      <c r="X68" s="4">
        <v>0</v>
      </c>
      <c r="Y68" s="92">
        <v>94.405787140786998</v>
      </c>
    </row>
    <row r="69" spans="1:25" ht="21" x14ac:dyDescent="0.35">
      <c r="A69" s="3"/>
      <c r="B69" s="3" t="s">
        <v>2521</v>
      </c>
      <c r="C69" s="4">
        <v>0</v>
      </c>
      <c r="D69" s="4">
        <v>0</v>
      </c>
      <c r="E69" s="4">
        <v>0</v>
      </c>
      <c r="F69" s="4">
        <v>165.6279799765</v>
      </c>
      <c r="G69" s="4">
        <v>850.95522816565995</v>
      </c>
      <c r="H69" s="4">
        <v>2183.6451729914197</v>
      </c>
      <c r="I69" s="4">
        <v>1085.25048096296</v>
      </c>
      <c r="J69" s="4">
        <v>256.83485935479996</v>
      </c>
      <c r="K69" s="20">
        <v>4542.313721451339</v>
      </c>
      <c r="L69" s="24"/>
      <c r="M69" s="19">
        <f t="shared" si="0"/>
        <v>-4542.313721451339</v>
      </c>
      <c r="N69" s="177"/>
      <c r="O69" s="3"/>
      <c r="P69" s="3" t="s">
        <v>2521</v>
      </c>
      <c r="Q69" s="4">
        <v>0</v>
      </c>
      <c r="R69" s="4">
        <v>0</v>
      </c>
      <c r="S69" s="4">
        <v>0</v>
      </c>
      <c r="T69" s="4">
        <v>95.401716466480011</v>
      </c>
      <c r="U69" s="4">
        <v>490.15021142303004</v>
      </c>
      <c r="V69" s="4">
        <v>1257.7796196422962</v>
      </c>
      <c r="W69" s="4">
        <v>625.10427703458004</v>
      </c>
      <c r="X69" s="4">
        <v>147.93687898832999</v>
      </c>
      <c r="Y69" s="92">
        <v>2616.3727035547163</v>
      </c>
    </row>
    <row r="70" spans="1:25" ht="21" x14ac:dyDescent="0.35">
      <c r="A70" s="3"/>
      <c r="B70" s="3" t="s">
        <v>2522</v>
      </c>
      <c r="C70" s="4">
        <v>0</v>
      </c>
      <c r="D70" s="4">
        <v>0</v>
      </c>
      <c r="E70" s="4">
        <v>0</v>
      </c>
      <c r="F70" s="4">
        <v>276.50979305779998</v>
      </c>
      <c r="G70" s="4">
        <v>770.91313744903016</v>
      </c>
      <c r="H70" s="4">
        <v>51.001280000000001</v>
      </c>
      <c r="I70" s="4">
        <v>310.00666404654999</v>
      </c>
      <c r="J70" s="4">
        <v>721.32750992063006</v>
      </c>
      <c r="K70" s="20">
        <v>2129.7583844740102</v>
      </c>
      <c r="L70" s="24"/>
      <c r="M70" s="19">
        <f t="shared" si="0"/>
        <v>-2129.7583844740102</v>
      </c>
      <c r="N70" s="177"/>
      <c r="O70" s="3"/>
      <c r="P70" s="3" t="s">
        <v>2522</v>
      </c>
      <c r="Q70" s="4">
        <v>0</v>
      </c>
      <c r="R70" s="4">
        <v>0</v>
      </c>
      <c r="S70" s="4">
        <v>0</v>
      </c>
      <c r="T70" s="4">
        <v>159.2696408013</v>
      </c>
      <c r="U70" s="4">
        <v>444.04596717043404</v>
      </c>
      <c r="V70" s="4">
        <v>29.376737279999997</v>
      </c>
      <c r="W70" s="4">
        <v>178.56383849115502</v>
      </c>
      <c r="X70" s="4">
        <v>415.4846457141</v>
      </c>
      <c r="Y70" s="92">
        <v>1226.7408294569891</v>
      </c>
    </row>
    <row r="71" spans="1:25" ht="21" x14ac:dyDescent="0.35">
      <c r="A71" s="3"/>
      <c r="B71" s="3" t="s">
        <v>2518</v>
      </c>
      <c r="C71" s="4">
        <v>0</v>
      </c>
      <c r="D71" s="4">
        <v>0</v>
      </c>
      <c r="E71" s="4">
        <v>0</v>
      </c>
      <c r="F71" s="4">
        <v>0</v>
      </c>
      <c r="G71" s="4">
        <v>22.817200406000001</v>
      </c>
      <c r="H71" s="4">
        <v>26.702976491739999</v>
      </c>
      <c r="I71" s="4">
        <v>879.36303448351987</v>
      </c>
      <c r="J71" s="4">
        <v>642.56498544099998</v>
      </c>
      <c r="K71" s="20">
        <v>1571.4481968222599</v>
      </c>
      <c r="L71" s="24"/>
      <c r="M71" s="19">
        <f t="shared" si="0"/>
        <v>-1571.4481968222599</v>
      </c>
      <c r="N71" s="177"/>
      <c r="O71" s="3"/>
      <c r="P71" s="3" t="s">
        <v>2518</v>
      </c>
      <c r="Q71" s="4">
        <v>0</v>
      </c>
      <c r="R71" s="4">
        <v>0</v>
      </c>
      <c r="S71" s="4">
        <v>0</v>
      </c>
      <c r="T71" s="4">
        <v>0</v>
      </c>
      <c r="U71" s="4">
        <v>13.1427074339</v>
      </c>
      <c r="V71" s="4">
        <v>15.38091445924</v>
      </c>
      <c r="W71" s="4">
        <v>506.51310786250997</v>
      </c>
      <c r="X71" s="4">
        <v>370.117431614</v>
      </c>
      <c r="Y71" s="92">
        <v>905.15416136964996</v>
      </c>
    </row>
    <row r="72" spans="1:25" ht="21" x14ac:dyDescent="0.35">
      <c r="A72" s="3"/>
      <c r="B72" s="3" t="s">
        <v>855</v>
      </c>
      <c r="C72" s="4">
        <v>0</v>
      </c>
      <c r="D72" s="4">
        <v>0</v>
      </c>
      <c r="E72" s="4">
        <v>0</v>
      </c>
      <c r="F72" s="4">
        <v>262.51960935577</v>
      </c>
      <c r="G72" s="4">
        <v>1259.9491218400001</v>
      </c>
      <c r="H72" s="4">
        <v>210.64587048593</v>
      </c>
      <c r="I72" s="4">
        <v>465.76535916282</v>
      </c>
      <c r="J72" s="4">
        <v>301.81246002018003</v>
      </c>
      <c r="K72" s="20">
        <v>2500.6924208647001</v>
      </c>
      <c r="L72" s="24"/>
      <c r="M72" s="19">
        <f t="shared" si="0"/>
        <v>-2500.6924208647001</v>
      </c>
      <c r="N72" s="177"/>
      <c r="O72" s="3"/>
      <c r="P72" s="3" t="s">
        <v>855</v>
      </c>
      <c r="Q72" s="4">
        <v>0</v>
      </c>
      <c r="R72" s="4">
        <v>0</v>
      </c>
      <c r="S72" s="4">
        <v>0</v>
      </c>
      <c r="T72" s="4">
        <v>151.211294988953</v>
      </c>
      <c r="U72" s="4">
        <v>725.73069418</v>
      </c>
      <c r="V72" s="4">
        <v>121.332021399924</v>
      </c>
      <c r="W72" s="4">
        <v>268.28084687737999</v>
      </c>
      <c r="X72" s="4">
        <v>173.84397697155003</v>
      </c>
      <c r="Y72" s="92">
        <v>1440.3988344178069</v>
      </c>
    </row>
    <row r="73" spans="1:25" ht="21" x14ac:dyDescent="0.35">
      <c r="A73" s="3"/>
      <c r="B73" s="3" t="s">
        <v>2523</v>
      </c>
      <c r="C73" s="4">
        <v>0</v>
      </c>
      <c r="D73" s="4">
        <v>0</v>
      </c>
      <c r="E73" s="4">
        <v>0</v>
      </c>
      <c r="F73" s="4">
        <v>423.203597828</v>
      </c>
      <c r="G73" s="4">
        <v>666.06073094014994</v>
      </c>
      <c r="H73" s="4">
        <v>665.56067521684986</v>
      </c>
      <c r="I73" s="4">
        <v>436.70313544570001</v>
      </c>
      <c r="J73" s="4">
        <v>114.01787292259999</v>
      </c>
      <c r="K73" s="20">
        <v>2305.5460123532998</v>
      </c>
      <c r="L73" s="24"/>
      <c r="M73" s="19">
        <f t="shared" si="0"/>
        <v>-2305.5460123532998</v>
      </c>
      <c r="N73" s="177"/>
      <c r="O73" s="3"/>
      <c r="P73" s="3" t="s">
        <v>2523</v>
      </c>
      <c r="Q73" s="4">
        <v>0</v>
      </c>
      <c r="R73" s="4">
        <v>0</v>
      </c>
      <c r="S73" s="4">
        <v>0</v>
      </c>
      <c r="T73" s="4">
        <v>243.76527234909</v>
      </c>
      <c r="U73" s="4">
        <v>383.65098102130997</v>
      </c>
      <c r="V73" s="4">
        <v>383.36294892482999</v>
      </c>
      <c r="W73" s="4">
        <v>251.54100601633002</v>
      </c>
      <c r="X73" s="4">
        <v>65.674294803399988</v>
      </c>
      <c r="Y73" s="92">
        <v>1327.99450311496</v>
      </c>
    </row>
    <row r="74" spans="1:25" ht="21" x14ac:dyDescent="0.35">
      <c r="A74" s="3"/>
      <c r="B74" s="3" t="s">
        <v>2524</v>
      </c>
      <c r="C74" s="4">
        <v>0</v>
      </c>
      <c r="D74" s="4">
        <v>0</v>
      </c>
      <c r="E74" s="4">
        <v>0</v>
      </c>
      <c r="F74" s="4">
        <v>45.528106401700001</v>
      </c>
      <c r="G74" s="4">
        <v>467.68783206299997</v>
      </c>
      <c r="H74" s="4">
        <v>343.67026761731995</v>
      </c>
      <c r="I74" s="4">
        <v>1070.5267660915501</v>
      </c>
      <c r="J74" s="4">
        <v>98.916564981249991</v>
      </c>
      <c r="K74" s="20">
        <v>2026.3295371548202</v>
      </c>
      <c r="L74" s="24"/>
      <c r="M74" s="19">
        <f t="shared" si="0"/>
        <v>-2026.3295371548202</v>
      </c>
      <c r="N74" s="177"/>
      <c r="O74" s="3"/>
      <c r="P74" s="3" t="s">
        <v>2524</v>
      </c>
      <c r="Q74" s="4">
        <v>0</v>
      </c>
      <c r="R74" s="4">
        <v>0</v>
      </c>
      <c r="S74" s="4">
        <v>0</v>
      </c>
      <c r="T74" s="4">
        <v>26.224189287400002</v>
      </c>
      <c r="U74" s="4">
        <v>269.3881912686</v>
      </c>
      <c r="V74" s="4">
        <v>197.95407414759998</v>
      </c>
      <c r="W74" s="4">
        <v>616.62341726865998</v>
      </c>
      <c r="X74" s="4">
        <v>56.975941429220001</v>
      </c>
      <c r="Y74" s="92">
        <v>1167.1658134014799</v>
      </c>
    </row>
    <row r="75" spans="1:25" ht="21" x14ac:dyDescent="0.35">
      <c r="A75" s="3"/>
      <c r="B75" s="3" t="s">
        <v>2525</v>
      </c>
      <c r="C75" s="4">
        <v>0</v>
      </c>
      <c r="D75" s="4">
        <v>0</v>
      </c>
      <c r="E75" s="4">
        <v>0</v>
      </c>
      <c r="F75" s="4">
        <v>0</v>
      </c>
      <c r="G75" s="4">
        <v>523.27735991589998</v>
      </c>
      <c r="H75" s="4">
        <v>110.3683035191</v>
      </c>
      <c r="I75" s="4">
        <v>334.38860927719998</v>
      </c>
      <c r="J75" s="4">
        <v>2726.6898816878797</v>
      </c>
      <c r="K75" s="20">
        <v>3694.7241544000799</v>
      </c>
      <c r="L75" s="24"/>
      <c r="M75" s="19">
        <f t="shared" si="0"/>
        <v>-3694.7241544000799</v>
      </c>
      <c r="N75" s="177"/>
      <c r="O75" s="3"/>
      <c r="P75" s="3" t="s">
        <v>2525</v>
      </c>
      <c r="Q75" s="4">
        <v>0</v>
      </c>
      <c r="R75" s="4">
        <v>0</v>
      </c>
      <c r="S75" s="4">
        <v>0</v>
      </c>
      <c r="T75" s="4">
        <v>0</v>
      </c>
      <c r="U75" s="4">
        <v>301.407759312</v>
      </c>
      <c r="V75" s="4">
        <v>63.572142826999993</v>
      </c>
      <c r="W75" s="4">
        <v>192.60783894359</v>
      </c>
      <c r="X75" s="4">
        <v>1570.5733718494821</v>
      </c>
      <c r="Y75" s="92">
        <v>2128.1611129320722</v>
      </c>
    </row>
    <row r="76" spans="1:25" ht="21" x14ac:dyDescent="0.35">
      <c r="A76" s="3"/>
      <c r="B76" s="3" t="s">
        <v>2526</v>
      </c>
      <c r="C76" s="4">
        <v>0</v>
      </c>
      <c r="D76" s="4">
        <v>0</v>
      </c>
      <c r="E76" s="4">
        <v>0</v>
      </c>
      <c r="F76" s="4">
        <v>123.783354315</v>
      </c>
      <c r="G76" s="4">
        <v>129.1040495844</v>
      </c>
      <c r="H76" s="4">
        <v>707.88204192606997</v>
      </c>
      <c r="I76" s="4">
        <v>2091.8935345157902</v>
      </c>
      <c r="J76" s="4">
        <v>151.29504400643</v>
      </c>
      <c r="K76" s="20">
        <v>3203.9580243476903</v>
      </c>
      <c r="L76" s="24"/>
      <c r="M76" s="19">
        <f t="shared" ref="M76:M139" si="1">SUM(L76-K76)</f>
        <v>-3203.9580243476903</v>
      </c>
      <c r="N76" s="177"/>
      <c r="O76" s="3"/>
      <c r="P76" s="3" t="s">
        <v>2526</v>
      </c>
      <c r="Q76" s="4">
        <v>0</v>
      </c>
      <c r="R76" s="4">
        <v>0</v>
      </c>
      <c r="S76" s="4">
        <v>0</v>
      </c>
      <c r="T76" s="4">
        <v>71.299212085400001</v>
      </c>
      <c r="U76" s="4">
        <v>74.363932560600006</v>
      </c>
      <c r="V76" s="4">
        <v>407.74005614938199</v>
      </c>
      <c r="W76" s="4">
        <v>1204.9306758765701</v>
      </c>
      <c r="X76" s="4">
        <v>87.145945347688013</v>
      </c>
      <c r="Y76" s="92">
        <v>1845.4798220196401</v>
      </c>
    </row>
    <row r="77" spans="1:25" ht="21" x14ac:dyDescent="0.35">
      <c r="A77" s="3"/>
      <c r="B77" s="3" t="s">
        <v>2527</v>
      </c>
      <c r="C77" s="4">
        <v>0</v>
      </c>
      <c r="D77" s="4">
        <v>0</v>
      </c>
      <c r="E77" s="4">
        <v>0</v>
      </c>
      <c r="F77" s="4">
        <v>397.31706368959999</v>
      </c>
      <c r="G77" s="4">
        <v>0</v>
      </c>
      <c r="H77" s="4">
        <v>97.4344532227</v>
      </c>
      <c r="I77" s="4">
        <v>3171.6242747633596</v>
      </c>
      <c r="J77" s="4">
        <v>112.83606727922999</v>
      </c>
      <c r="K77" s="20">
        <v>3779.2118589548895</v>
      </c>
      <c r="L77" s="24"/>
      <c r="M77" s="19">
        <f t="shared" si="1"/>
        <v>-3779.2118589548895</v>
      </c>
      <c r="N77" s="177"/>
      <c r="O77" s="3"/>
      <c r="P77" s="3" t="s">
        <v>2527</v>
      </c>
      <c r="Q77" s="4">
        <v>0</v>
      </c>
      <c r="R77" s="4">
        <v>0</v>
      </c>
      <c r="S77" s="4">
        <v>0</v>
      </c>
      <c r="T77" s="4">
        <v>228.85462868500002</v>
      </c>
      <c r="U77" s="4">
        <v>0</v>
      </c>
      <c r="V77" s="4">
        <v>56.122245056300002</v>
      </c>
      <c r="W77" s="4">
        <v>1826.8555822591982</v>
      </c>
      <c r="X77" s="4">
        <v>64.993574752859999</v>
      </c>
      <c r="Y77" s="92">
        <v>2176.8260307533578</v>
      </c>
    </row>
    <row r="78" spans="1:25" ht="21" x14ac:dyDescent="0.35">
      <c r="A78" s="3"/>
      <c r="B78" s="3" t="s">
        <v>2528</v>
      </c>
      <c r="C78" s="4">
        <v>0</v>
      </c>
      <c r="D78" s="4">
        <v>0</v>
      </c>
      <c r="E78" s="4">
        <v>0</v>
      </c>
      <c r="F78" s="4">
        <v>61.626684039240004</v>
      </c>
      <c r="G78" s="4">
        <v>737.51053303011997</v>
      </c>
      <c r="H78" s="4">
        <v>1.6323103125</v>
      </c>
      <c r="I78" s="4">
        <v>975.7313780193</v>
      </c>
      <c r="J78" s="4">
        <v>238.85475201040998</v>
      </c>
      <c r="K78" s="20">
        <v>2015.3556574115698</v>
      </c>
      <c r="L78" s="24"/>
      <c r="M78" s="19">
        <f t="shared" si="1"/>
        <v>-2015.3556574115698</v>
      </c>
      <c r="N78" s="177"/>
      <c r="O78" s="3"/>
      <c r="P78" s="3" t="s">
        <v>2528</v>
      </c>
      <c r="Q78" s="4">
        <v>0</v>
      </c>
      <c r="R78" s="4">
        <v>0</v>
      </c>
      <c r="S78" s="4">
        <v>0</v>
      </c>
      <c r="T78" s="4">
        <v>35.496970006559998</v>
      </c>
      <c r="U78" s="4">
        <v>424.80606702508499</v>
      </c>
      <c r="V78" s="4">
        <v>0.94021074000000004</v>
      </c>
      <c r="W78" s="4">
        <v>562.02127373910002</v>
      </c>
      <c r="X78" s="4">
        <v>137.58033715797998</v>
      </c>
      <c r="Y78" s="92">
        <v>1160.844858668725</v>
      </c>
    </row>
    <row r="79" spans="1:25" ht="21" x14ac:dyDescent="0.35">
      <c r="A79" s="3"/>
      <c r="B79" s="3" t="s">
        <v>2529</v>
      </c>
      <c r="C79" s="4">
        <v>0</v>
      </c>
      <c r="D79" s="4">
        <v>159.57981516699999</v>
      </c>
      <c r="E79" s="4">
        <v>0</v>
      </c>
      <c r="F79" s="4">
        <v>377.21595376099998</v>
      </c>
      <c r="G79" s="4">
        <v>633.83983080810003</v>
      </c>
      <c r="H79" s="4">
        <v>444.50031058389004</v>
      </c>
      <c r="I79" s="4">
        <v>862.09329205799997</v>
      </c>
      <c r="J79" s="4">
        <v>21.062783220949999</v>
      </c>
      <c r="K79" s="20">
        <v>2498.2919855989403</v>
      </c>
      <c r="L79" s="24"/>
      <c r="M79" s="19">
        <f t="shared" si="1"/>
        <v>-2498.2919855989403</v>
      </c>
      <c r="N79" s="177"/>
      <c r="O79" s="3"/>
      <c r="P79" s="3" t="s">
        <v>2529</v>
      </c>
      <c r="Q79" s="4">
        <v>0</v>
      </c>
      <c r="R79" s="4">
        <v>108.0355348681</v>
      </c>
      <c r="S79" s="4">
        <v>0</v>
      </c>
      <c r="T79" s="4">
        <v>217.27638936599999</v>
      </c>
      <c r="U79" s="4">
        <v>365.09174254612196</v>
      </c>
      <c r="V79" s="4">
        <v>256.03217889630002</v>
      </c>
      <c r="W79" s="4">
        <v>496.56573622500002</v>
      </c>
      <c r="X79" s="4">
        <v>12.132163135270002</v>
      </c>
      <c r="Y79" s="92">
        <v>1455.1337450367921</v>
      </c>
    </row>
    <row r="80" spans="1:25" ht="21" x14ac:dyDescent="0.35">
      <c r="A80" s="3"/>
      <c r="B80" s="3" t="s">
        <v>2530</v>
      </c>
      <c r="C80" s="4">
        <v>0</v>
      </c>
      <c r="D80" s="4">
        <v>0</v>
      </c>
      <c r="E80" s="4">
        <v>0</v>
      </c>
      <c r="F80" s="4">
        <v>23.651665941299999</v>
      </c>
      <c r="G80" s="4">
        <v>185.99122955669998</v>
      </c>
      <c r="H80" s="4">
        <v>23.607474695600001</v>
      </c>
      <c r="I80" s="4">
        <v>706.55355332480008</v>
      </c>
      <c r="J80" s="4">
        <v>370.8725394219</v>
      </c>
      <c r="K80" s="20">
        <v>1310.6764629403001</v>
      </c>
      <c r="L80" s="24"/>
      <c r="M80" s="19">
        <f t="shared" si="1"/>
        <v>-1310.6764629403001</v>
      </c>
      <c r="N80" s="177"/>
      <c r="O80" s="3"/>
      <c r="P80" s="3" t="s">
        <v>2530</v>
      </c>
      <c r="Q80" s="4">
        <v>0</v>
      </c>
      <c r="R80" s="4">
        <v>0</v>
      </c>
      <c r="S80" s="4">
        <v>0</v>
      </c>
      <c r="T80" s="4">
        <v>13.623359582200001</v>
      </c>
      <c r="U80" s="4">
        <v>107.13094822470001</v>
      </c>
      <c r="V80" s="4">
        <v>13.5979054247</v>
      </c>
      <c r="W80" s="4">
        <v>406.97484671523006</v>
      </c>
      <c r="X80" s="4">
        <v>213.62258270701</v>
      </c>
      <c r="Y80" s="92">
        <v>754.9496426538401</v>
      </c>
    </row>
    <row r="81" spans="1:25" ht="21" x14ac:dyDescent="0.35">
      <c r="A81" s="3"/>
      <c r="B81" s="3" t="s">
        <v>2531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47.479541524600002</v>
      </c>
      <c r="I81" s="4">
        <v>171.35029771329999</v>
      </c>
      <c r="J81" s="4">
        <v>632.65646997299996</v>
      </c>
      <c r="K81" s="20">
        <v>851.48630921089989</v>
      </c>
      <c r="L81" s="24"/>
      <c r="M81" s="19">
        <f t="shared" si="1"/>
        <v>-851.48630921089989</v>
      </c>
      <c r="N81" s="177"/>
      <c r="O81" s="3"/>
      <c r="P81" s="3" t="s">
        <v>2531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27.348215918130002</v>
      </c>
      <c r="W81" s="4">
        <v>98.697771482799993</v>
      </c>
      <c r="X81" s="4">
        <v>364.41012670399999</v>
      </c>
      <c r="Y81" s="92">
        <v>490.45611410492995</v>
      </c>
    </row>
    <row r="82" spans="1:25" ht="21" x14ac:dyDescent="0.35">
      <c r="A82" s="3" t="s">
        <v>2532</v>
      </c>
      <c r="B82" s="3"/>
      <c r="C82" s="4">
        <v>0</v>
      </c>
      <c r="D82" s="4">
        <v>159.57981516699999</v>
      </c>
      <c r="E82" s="4">
        <v>0</v>
      </c>
      <c r="F82" s="4">
        <v>2283.57621422191</v>
      </c>
      <c r="G82" s="4">
        <v>6522.8597760390612</v>
      </c>
      <c r="H82" s="4">
        <v>5251.0919600323696</v>
      </c>
      <c r="I82" s="4">
        <v>17470.732668207751</v>
      </c>
      <c r="J82" s="4">
        <v>7628.6169278520983</v>
      </c>
      <c r="K82" s="20">
        <v>39316.457361520181</v>
      </c>
      <c r="L82" s="24">
        <v>30700</v>
      </c>
      <c r="M82" s="19">
        <f t="shared" si="1"/>
        <v>-8616.4573615201807</v>
      </c>
      <c r="N82" s="177"/>
      <c r="O82" s="3" t="s">
        <v>2532</v>
      </c>
      <c r="P82" s="3"/>
      <c r="Q82" s="4">
        <v>0</v>
      </c>
      <c r="R82" s="4">
        <v>108.0355348681</v>
      </c>
      <c r="S82" s="4">
        <v>0</v>
      </c>
      <c r="T82" s="4">
        <v>1315.339899391483</v>
      </c>
      <c r="U82" s="4">
        <v>3757.1672309987812</v>
      </c>
      <c r="V82" s="4">
        <v>3024.6289689778591</v>
      </c>
      <c r="W82" s="4">
        <v>10063.142016878604</v>
      </c>
      <c r="X82" s="4">
        <v>4394.0833504388684</v>
      </c>
      <c r="Y82" s="92">
        <v>22662.397001553694</v>
      </c>
    </row>
    <row r="83" spans="1:25" ht="21" x14ac:dyDescent="0.35">
      <c r="A83" s="3" t="s">
        <v>2533</v>
      </c>
      <c r="B83" s="3" t="s">
        <v>2534</v>
      </c>
      <c r="C83" s="4">
        <v>62.748767135000001</v>
      </c>
      <c r="D83" s="4">
        <v>0</v>
      </c>
      <c r="E83" s="4">
        <v>0</v>
      </c>
      <c r="F83" s="4">
        <v>34.638264999999997</v>
      </c>
      <c r="G83" s="4">
        <v>0</v>
      </c>
      <c r="H83" s="4">
        <v>202.55655740911999</v>
      </c>
      <c r="I83" s="4">
        <v>42.911554853440002</v>
      </c>
      <c r="J83" s="4">
        <v>543.8059039492</v>
      </c>
      <c r="K83" s="20">
        <v>886.66104834676003</v>
      </c>
      <c r="L83" s="24"/>
      <c r="M83" s="19">
        <f t="shared" si="1"/>
        <v>-886.66104834676003</v>
      </c>
      <c r="N83" s="177"/>
      <c r="O83" s="3" t="s">
        <v>2533</v>
      </c>
      <c r="P83" s="3" t="s">
        <v>2534</v>
      </c>
      <c r="Q83" s="4">
        <v>42.480915350399997</v>
      </c>
      <c r="R83" s="4">
        <v>0</v>
      </c>
      <c r="S83" s="4">
        <v>0</v>
      </c>
      <c r="T83" s="4">
        <v>19.951640640000001</v>
      </c>
      <c r="U83" s="4">
        <v>0</v>
      </c>
      <c r="V83" s="4">
        <v>116.67257706765</v>
      </c>
      <c r="W83" s="4">
        <v>24.71705559558</v>
      </c>
      <c r="X83" s="4">
        <v>313.23220067466002</v>
      </c>
      <c r="Y83" s="92">
        <v>517.05438932828997</v>
      </c>
    </row>
    <row r="84" spans="1:25" ht="21" x14ac:dyDescent="0.35">
      <c r="A84" s="3"/>
      <c r="B84" s="3" t="s">
        <v>2535</v>
      </c>
      <c r="C84" s="4">
        <v>0</v>
      </c>
      <c r="D84" s="4">
        <v>0</v>
      </c>
      <c r="E84" s="4">
        <v>0</v>
      </c>
      <c r="F84" s="4">
        <v>0</v>
      </c>
      <c r="G84" s="4">
        <v>5.0446708135599998</v>
      </c>
      <c r="H84" s="4">
        <v>0</v>
      </c>
      <c r="I84" s="4">
        <v>0</v>
      </c>
      <c r="J84" s="4">
        <v>1375.4511614400001</v>
      </c>
      <c r="K84" s="20">
        <v>1380.4958322535601</v>
      </c>
      <c r="L84" s="24"/>
      <c r="M84" s="19">
        <f t="shared" si="1"/>
        <v>-1380.4958322535601</v>
      </c>
      <c r="N84" s="177"/>
      <c r="O84" s="3"/>
      <c r="P84" s="3" t="s">
        <v>2535</v>
      </c>
      <c r="Q84" s="4">
        <v>0</v>
      </c>
      <c r="R84" s="4">
        <v>0</v>
      </c>
      <c r="S84" s="4">
        <v>0</v>
      </c>
      <c r="T84" s="4">
        <v>0</v>
      </c>
      <c r="U84" s="4">
        <v>2.9057303886099999</v>
      </c>
      <c r="V84" s="4">
        <v>0</v>
      </c>
      <c r="W84" s="4">
        <v>0</v>
      </c>
      <c r="X84" s="4">
        <v>792.25986898899998</v>
      </c>
      <c r="Y84" s="92">
        <v>795.16559937760996</v>
      </c>
    </row>
    <row r="85" spans="1:25" ht="21" x14ac:dyDescent="0.35">
      <c r="A85" s="3"/>
      <c r="B85" s="3" t="s">
        <v>2536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2.2441023315200002</v>
      </c>
      <c r="I85" s="4">
        <v>1423.1250517348599</v>
      </c>
      <c r="J85" s="4">
        <v>105.075328564</v>
      </c>
      <c r="K85" s="20">
        <v>1530.44448263038</v>
      </c>
      <c r="L85" s="24"/>
      <c r="M85" s="19">
        <f t="shared" si="1"/>
        <v>-1530.44448263038</v>
      </c>
      <c r="N85" s="177"/>
      <c r="O85" s="3"/>
      <c r="P85" s="3" t="s">
        <v>2536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1.2926029429599999</v>
      </c>
      <c r="W85" s="4">
        <v>819.72002979903004</v>
      </c>
      <c r="X85" s="4">
        <v>60.523389252900003</v>
      </c>
      <c r="Y85" s="92">
        <v>881.53602199489001</v>
      </c>
    </row>
    <row r="86" spans="1:25" ht="21" x14ac:dyDescent="0.35">
      <c r="A86" s="3"/>
      <c r="B86" s="3" t="s">
        <v>2537</v>
      </c>
      <c r="C86" s="4">
        <v>0</v>
      </c>
      <c r="D86" s="4">
        <v>0</v>
      </c>
      <c r="E86" s="4">
        <v>0</v>
      </c>
      <c r="F86" s="4">
        <v>48.9375</v>
      </c>
      <c r="G86" s="4">
        <v>885.90282227630007</v>
      </c>
      <c r="H86" s="4">
        <v>519.83867716086002</v>
      </c>
      <c r="I86" s="4">
        <v>1333.609286808</v>
      </c>
      <c r="J86" s="4">
        <v>392.94192276608004</v>
      </c>
      <c r="K86" s="20">
        <v>3181.2302090112403</v>
      </c>
      <c r="L86" s="24"/>
      <c r="M86" s="19">
        <f t="shared" si="1"/>
        <v>-3181.2302090112403</v>
      </c>
      <c r="N86" s="177"/>
      <c r="O86" s="3"/>
      <c r="P86" s="3" t="s">
        <v>2537</v>
      </c>
      <c r="Q86" s="4">
        <v>0</v>
      </c>
      <c r="R86" s="4">
        <v>0</v>
      </c>
      <c r="S86" s="4">
        <v>0</v>
      </c>
      <c r="T86" s="4">
        <v>28.187999999999999</v>
      </c>
      <c r="U86" s="4">
        <v>510.280025631</v>
      </c>
      <c r="V86" s="4">
        <v>299.42707804455995</v>
      </c>
      <c r="W86" s="4">
        <v>768.15894920100004</v>
      </c>
      <c r="X86" s="4">
        <v>226.33454751322401</v>
      </c>
      <c r="Y86" s="92">
        <v>1832.388600389784</v>
      </c>
    </row>
    <row r="87" spans="1:25" ht="21" x14ac:dyDescent="0.35">
      <c r="A87" s="3"/>
      <c r="B87" s="3" t="s">
        <v>2538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180.1845857747</v>
      </c>
      <c r="J87" s="4">
        <v>1358.8842418700001</v>
      </c>
      <c r="K87" s="20">
        <v>1539.0688276447001</v>
      </c>
      <c r="L87" s="24"/>
      <c r="M87" s="19">
        <f t="shared" si="1"/>
        <v>-1539.0688276447001</v>
      </c>
      <c r="N87" s="177"/>
      <c r="O87" s="3"/>
      <c r="P87" s="3" t="s">
        <v>2538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103.78632140619999</v>
      </c>
      <c r="X87" s="4">
        <v>782.71732331700002</v>
      </c>
      <c r="Y87" s="92">
        <v>886.50364472320007</v>
      </c>
    </row>
    <row r="88" spans="1:25" ht="21" x14ac:dyDescent="0.35">
      <c r="A88" s="3"/>
      <c r="B88" s="3" t="s">
        <v>2539</v>
      </c>
      <c r="C88" s="4">
        <v>0</v>
      </c>
      <c r="D88" s="4">
        <v>100.34779942599999</v>
      </c>
      <c r="E88" s="4">
        <v>108.371642894</v>
      </c>
      <c r="F88" s="4">
        <v>95.464615394299997</v>
      </c>
      <c r="G88" s="4">
        <v>569.00281644262009</v>
      </c>
      <c r="H88" s="4">
        <v>316.19463697015999</v>
      </c>
      <c r="I88" s="4">
        <v>1362.8339781343</v>
      </c>
      <c r="J88" s="4">
        <v>265.90886971653998</v>
      </c>
      <c r="K88" s="20">
        <v>2818.1243589779197</v>
      </c>
      <c r="L88" s="24"/>
      <c r="M88" s="19">
        <f t="shared" si="1"/>
        <v>-2818.1243589779197</v>
      </c>
      <c r="N88" s="177"/>
      <c r="O88" s="3"/>
      <c r="P88" s="3" t="s">
        <v>2539</v>
      </c>
      <c r="Q88" s="4">
        <v>0</v>
      </c>
      <c r="R88" s="4">
        <v>67.935460211399999</v>
      </c>
      <c r="S88" s="4">
        <v>62.4220663069</v>
      </c>
      <c r="T88" s="4">
        <v>54.987618467099999</v>
      </c>
      <c r="U88" s="4">
        <v>327.745622270843</v>
      </c>
      <c r="V88" s="4">
        <v>182.12811089479601</v>
      </c>
      <c r="W88" s="4">
        <v>784.99237140590003</v>
      </c>
      <c r="X88" s="4">
        <v>153.16350895684002</v>
      </c>
      <c r="Y88" s="92">
        <v>1633.3747585137789</v>
      </c>
    </row>
    <row r="89" spans="1:25" ht="21" x14ac:dyDescent="0.35">
      <c r="A89" s="3"/>
      <c r="B89" s="3" t="s">
        <v>2303</v>
      </c>
      <c r="C89" s="4">
        <v>0</v>
      </c>
      <c r="D89" s="4">
        <v>0</v>
      </c>
      <c r="E89" s="4">
        <v>0</v>
      </c>
      <c r="F89" s="4">
        <v>0</v>
      </c>
      <c r="G89" s="4">
        <v>442.28952036300001</v>
      </c>
      <c r="H89" s="4">
        <v>81</v>
      </c>
      <c r="I89" s="4">
        <v>785.11689539308998</v>
      </c>
      <c r="J89" s="4">
        <v>949.37104487671002</v>
      </c>
      <c r="K89" s="20">
        <v>2257.7774606328003</v>
      </c>
      <c r="L89" s="24"/>
      <c r="M89" s="19">
        <f t="shared" si="1"/>
        <v>-2257.7774606328003</v>
      </c>
      <c r="N89" s="177"/>
      <c r="O89" s="3"/>
      <c r="P89" s="3" t="s">
        <v>2303</v>
      </c>
      <c r="Q89" s="4">
        <v>0</v>
      </c>
      <c r="R89" s="4">
        <v>0</v>
      </c>
      <c r="S89" s="4">
        <v>0</v>
      </c>
      <c r="T89" s="4">
        <v>0</v>
      </c>
      <c r="U89" s="4">
        <v>254.75876372900001</v>
      </c>
      <c r="V89" s="4">
        <v>46.655999999999999</v>
      </c>
      <c r="W89" s="4">
        <v>452.22733174585602</v>
      </c>
      <c r="X89" s="4">
        <v>546.83772184927591</v>
      </c>
      <c r="Y89" s="92">
        <v>1300.479817324132</v>
      </c>
    </row>
    <row r="90" spans="1:25" ht="21" x14ac:dyDescent="0.35">
      <c r="A90" s="3"/>
      <c r="B90" s="3" t="s">
        <v>2540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20.102917743199999</v>
      </c>
      <c r="I90" s="4">
        <v>791.33919239399995</v>
      </c>
      <c r="J90" s="4">
        <v>1423.6810546900001</v>
      </c>
      <c r="K90" s="20">
        <v>2235.1231648272001</v>
      </c>
      <c r="L90" s="24"/>
      <c r="M90" s="19">
        <f t="shared" si="1"/>
        <v>-2235.1231648272001</v>
      </c>
      <c r="N90" s="177"/>
      <c r="O90" s="3"/>
      <c r="P90" s="3" t="s">
        <v>2540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11.5792806201</v>
      </c>
      <c r="W90" s="4">
        <v>455.81137481899998</v>
      </c>
      <c r="X90" s="4">
        <v>820.04028750099997</v>
      </c>
      <c r="Y90" s="92">
        <v>1287.4309429401001</v>
      </c>
    </row>
    <row r="91" spans="1:25" ht="21" x14ac:dyDescent="0.35">
      <c r="A91" s="3"/>
      <c r="B91" s="3" t="s">
        <v>2533</v>
      </c>
      <c r="C91" s="4">
        <v>0</v>
      </c>
      <c r="D91" s="4">
        <v>0</v>
      </c>
      <c r="E91" s="4">
        <v>0</v>
      </c>
      <c r="F91" s="4">
        <v>0</v>
      </c>
      <c r="G91" s="4">
        <v>248.47643372209998</v>
      </c>
      <c r="H91" s="4">
        <v>27.210326250000001</v>
      </c>
      <c r="I91" s="4">
        <v>1576.60498470777</v>
      </c>
      <c r="J91" s="4">
        <v>1137.4593918390001</v>
      </c>
      <c r="K91" s="20">
        <v>2989.7511365188702</v>
      </c>
      <c r="L91" s="24"/>
      <c r="M91" s="19">
        <f t="shared" si="1"/>
        <v>-2989.7511365188702</v>
      </c>
      <c r="N91" s="177"/>
      <c r="O91" s="3"/>
      <c r="P91" s="3" t="s">
        <v>2533</v>
      </c>
      <c r="Q91" s="4">
        <v>0</v>
      </c>
      <c r="R91" s="4">
        <v>0</v>
      </c>
      <c r="S91" s="4">
        <v>0</v>
      </c>
      <c r="T91" s="4">
        <v>0</v>
      </c>
      <c r="U91" s="4">
        <v>143.12242582389999</v>
      </c>
      <c r="V91" s="4">
        <v>15.67314792</v>
      </c>
      <c r="W91" s="4">
        <v>908.12447119184003</v>
      </c>
      <c r="X91" s="4">
        <v>655.1766096993</v>
      </c>
      <c r="Y91" s="92">
        <v>1722.0966546350401</v>
      </c>
    </row>
    <row r="92" spans="1:25" ht="21" x14ac:dyDescent="0.35">
      <c r="A92" s="3"/>
      <c r="B92" s="3" t="s">
        <v>2541</v>
      </c>
      <c r="C92" s="4">
        <v>0</v>
      </c>
      <c r="D92" s="4">
        <v>0</v>
      </c>
      <c r="E92" s="4">
        <v>0</v>
      </c>
      <c r="F92" s="4">
        <v>140.0625</v>
      </c>
      <c r="G92" s="4">
        <v>245.35583755419</v>
      </c>
      <c r="H92" s="4">
        <v>21.9375</v>
      </c>
      <c r="I92" s="4">
        <v>1644.8374270977602</v>
      </c>
      <c r="J92" s="4">
        <v>619.29124148840003</v>
      </c>
      <c r="K92" s="20">
        <v>2671.4845061403498</v>
      </c>
      <c r="L92" s="24"/>
      <c r="M92" s="19">
        <f t="shared" si="1"/>
        <v>-2671.4845061403498</v>
      </c>
      <c r="N92" s="177"/>
      <c r="O92" s="3"/>
      <c r="P92" s="3" t="s">
        <v>2541</v>
      </c>
      <c r="Q92" s="4">
        <v>0</v>
      </c>
      <c r="R92" s="4">
        <v>0</v>
      </c>
      <c r="S92" s="4">
        <v>0</v>
      </c>
      <c r="T92" s="4">
        <v>80.676000000000002</v>
      </c>
      <c r="U92" s="4">
        <v>141.32496243164999</v>
      </c>
      <c r="V92" s="4">
        <v>12.635999999999999</v>
      </c>
      <c r="W92" s="4">
        <v>947.42635800843993</v>
      </c>
      <c r="X92" s="4">
        <v>356.71175509764703</v>
      </c>
      <c r="Y92" s="92">
        <v>1538.7750755377369</v>
      </c>
    </row>
    <row r="93" spans="1:25" ht="21" x14ac:dyDescent="0.35">
      <c r="A93" s="3"/>
      <c r="B93" s="3" t="s">
        <v>2542</v>
      </c>
      <c r="C93" s="4">
        <v>0</v>
      </c>
      <c r="D93" s="4">
        <v>0</v>
      </c>
      <c r="E93" s="4">
        <v>252.208544144</v>
      </c>
      <c r="F93" s="4">
        <v>670.70762164079997</v>
      </c>
      <c r="G93" s="4">
        <v>555.06281574389993</v>
      </c>
      <c r="H93" s="4">
        <v>571.33466880857998</v>
      </c>
      <c r="I93" s="4">
        <v>200.15448483482001</v>
      </c>
      <c r="J93" s="4">
        <v>545.94793314583001</v>
      </c>
      <c r="K93" s="20">
        <v>2795.4160683179298</v>
      </c>
      <c r="L93" s="24"/>
      <c r="M93" s="19">
        <f t="shared" si="1"/>
        <v>-2795.4160683179298</v>
      </c>
      <c r="N93" s="177"/>
      <c r="O93" s="3"/>
      <c r="P93" s="3" t="s">
        <v>2542</v>
      </c>
      <c r="Q93" s="4">
        <v>0</v>
      </c>
      <c r="R93" s="4">
        <v>0</v>
      </c>
      <c r="S93" s="4">
        <v>145.272121427</v>
      </c>
      <c r="T93" s="4">
        <v>386.32759006510003</v>
      </c>
      <c r="U93" s="4">
        <v>319.71618186789999</v>
      </c>
      <c r="V93" s="4">
        <v>329.08876923369996</v>
      </c>
      <c r="W93" s="4">
        <v>115.28898326482999</v>
      </c>
      <c r="X93" s="4">
        <v>314.46600949184995</v>
      </c>
      <c r="Y93" s="92">
        <v>1610.1596553503798</v>
      </c>
    </row>
    <row r="94" spans="1:25" ht="21" x14ac:dyDescent="0.35">
      <c r="A94" s="3"/>
      <c r="B94" s="3" t="s">
        <v>2511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48.986581250100002</v>
      </c>
      <c r="I94" s="4">
        <v>0</v>
      </c>
      <c r="J94" s="4">
        <v>189.36944940710001</v>
      </c>
      <c r="K94" s="20">
        <v>238.35603065719999</v>
      </c>
      <c r="L94" s="24"/>
      <c r="M94" s="19">
        <f t="shared" si="1"/>
        <v>-238.35603065719999</v>
      </c>
      <c r="N94" s="177"/>
      <c r="O94" s="3"/>
      <c r="P94" s="3" t="s">
        <v>2511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28.2162708</v>
      </c>
      <c r="W94" s="4">
        <v>0</v>
      </c>
      <c r="X94" s="4">
        <v>109.07680285800001</v>
      </c>
      <c r="Y94" s="92">
        <v>137.293073658</v>
      </c>
    </row>
    <row r="95" spans="1:25" ht="21" x14ac:dyDescent="0.35">
      <c r="A95" s="3"/>
      <c r="B95" s="3" t="s">
        <v>2543</v>
      </c>
      <c r="C95" s="4">
        <v>0</v>
      </c>
      <c r="D95" s="4">
        <v>0</v>
      </c>
      <c r="E95" s="4">
        <v>0</v>
      </c>
      <c r="F95" s="4">
        <v>0</v>
      </c>
      <c r="G95" s="4">
        <v>350.25755762599999</v>
      </c>
      <c r="H95" s="4">
        <v>28.038671759700001</v>
      </c>
      <c r="I95" s="4">
        <v>319.81541422500004</v>
      </c>
      <c r="J95" s="4">
        <v>1715.3684608528999</v>
      </c>
      <c r="K95" s="20">
        <v>2413.4801044635997</v>
      </c>
      <c r="L95" s="24"/>
      <c r="M95" s="19">
        <f t="shared" si="1"/>
        <v>-2413.4801044635997</v>
      </c>
      <c r="N95" s="177"/>
      <c r="O95" s="3"/>
      <c r="P95" s="3" t="s">
        <v>2543</v>
      </c>
      <c r="Q95" s="4">
        <v>0</v>
      </c>
      <c r="R95" s="4">
        <v>0</v>
      </c>
      <c r="S95" s="4">
        <v>0</v>
      </c>
      <c r="T95" s="4">
        <v>0</v>
      </c>
      <c r="U95" s="4">
        <v>201.74835319210001</v>
      </c>
      <c r="V95" s="4">
        <v>16.150274933589998</v>
      </c>
      <c r="W95" s="4">
        <v>184.21367859360001</v>
      </c>
      <c r="X95" s="4">
        <v>988.05223345119998</v>
      </c>
      <c r="Y95" s="92">
        <v>1390.16454017049</v>
      </c>
    </row>
    <row r="96" spans="1:25" ht="21" x14ac:dyDescent="0.35">
      <c r="A96" s="3"/>
      <c r="B96" s="3" t="s">
        <v>2544</v>
      </c>
      <c r="C96" s="4">
        <v>0</v>
      </c>
      <c r="D96" s="4">
        <v>0</v>
      </c>
      <c r="E96" s="4">
        <v>0</v>
      </c>
      <c r="F96" s="4">
        <v>0</v>
      </c>
      <c r="G96" s="4">
        <v>50.625</v>
      </c>
      <c r="H96" s="4">
        <v>178.4113160766</v>
      </c>
      <c r="I96" s="4">
        <v>1161.741098853</v>
      </c>
      <c r="J96" s="4">
        <v>1416.83327026599</v>
      </c>
      <c r="K96" s="20">
        <v>2807.6106851955901</v>
      </c>
      <c r="L96" s="24"/>
      <c r="M96" s="19">
        <f t="shared" si="1"/>
        <v>-2807.6106851955901</v>
      </c>
      <c r="N96" s="177"/>
      <c r="O96" s="3"/>
      <c r="P96" s="3" t="s">
        <v>2544</v>
      </c>
      <c r="Q96" s="4">
        <v>0</v>
      </c>
      <c r="R96" s="4">
        <v>0</v>
      </c>
      <c r="S96" s="4">
        <v>0</v>
      </c>
      <c r="T96" s="4">
        <v>0</v>
      </c>
      <c r="U96" s="4">
        <v>29.16</v>
      </c>
      <c r="V96" s="4">
        <v>102.76491806011001</v>
      </c>
      <c r="W96" s="4">
        <v>669.16287293899995</v>
      </c>
      <c r="X96" s="4">
        <v>816.09596367391987</v>
      </c>
      <c r="Y96" s="92">
        <v>1617.1837546730299</v>
      </c>
    </row>
    <row r="97" spans="1:25" ht="21" x14ac:dyDescent="0.35">
      <c r="A97" s="3"/>
      <c r="B97" s="3" t="s">
        <v>2545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167.37466911090002</v>
      </c>
      <c r="J97" s="4">
        <v>8.2338832818099998</v>
      </c>
      <c r="K97" s="20">
        <v>175.60855239271001</v>
      </c>
      <c r="L97" s="24"/>
      <c r="M97" s="19">
        <f t="shared" si="1"/>
        <v>-175.60855239271001</v>
      </c>
      <c r="N97" s="177"/>
      <c r="O97" s="3"/>
      <c r="P97" s="3" t="s">
        <v>2545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96.407809407900004</v>
      </c>
      <c r="X97" s="4">
        <v>4.742716770326</v>
      </c>
      <c r="Y97" s="92">
        <v>101.150526178226</v>
      </c>
    </row>
    <row r="98" spans="1:25" ht="21" x14ac:dyDescent="0.35">
      <c r="A98" s="3"/>
      <c r="B98" s="3" t="s">
        <v>2546</v>
      </c>
      <c r="C98" s="4">
        <v>0</v>
      </c>
      <c r="D98" s="4">
        <v>0</v>
      </c>
      <c r="E98" s="4">
        <v>71.759937038399997</v>
      </c>
      <c r="F98" s="4">
        <v>0</v>
      </c>
      <c r="G98" s="4">
        <v>221.40311575679999</v>
      </c>
      <c r="H98" s="4">
        <v>182.67205634317</v>
      </c>
      <c r="I98" s="4">
        <v>959.08778133040005</v>
      </c>
      <c r="J98" s="4">
        <v>699.29678985387</v>
      </c>
      <c r="K98" s="20">
        <v>2134.2196803226398</v>
      </c>
      <c r="L98" s="24"/>
      <c r="M98" s="19">
        <f t="shared" si="1"/>
        <v>-2134.2196803226398</v>
      </c>
      <c r="N98" s="177"/>
      <c r="O98" s="3"/>
      <c r="P98" s="3" t="s">
        <v>2546</v>
      </c>
      <c r="Q98" s="4">
        <v>0</v>
      </c>
      <c r="R98" s="4">
        <v>0</v>
      </c>
      <c r="S98" s="4">
        <v>41.333723734099998</v>
      </c>
      <c r="T98" s="4">
        <v>0</v>
      </c>
      <c r="U98" s="4">
        <v>127.52819467598999</v>
      </c>
      <c r="V98" s="4">
        <v>105.21910445370001</v>
      </c>
      <c r="W98" s="4">
        <v>552.43456204689005</v>
      </c>
      <c r="X98" s="4">
        <v>402.79495095561003</v>
      </c>
      <c r="Y98" s="92">
        <v>1229.3105358662901</v>
      </c>
    </row>
    <row r="99" spans="1:25" ht="21" x14ac:dyDescent="0.35">
      <c r="A99" s="3"/>
      <c r="B99" s="3" t="s">
        <v>2547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15.613137257310001</v>
      </c>
      <c r="I99" s="4">
        <v>789.65874695900004</v>
      </c>
      <c r="J99" s="4">
        <v>0</v>
      </c>
      <c r="K99" s="20">
        <v>805.27188421631001</v>
      </c>
      <c r="L99" s="24"/>
      <c r="M99" s="19">
        <f t="shared" si="1"/>
        <v>-805.27188421631001</v>
      </c>
      <c r="N99" s="177"/>
      <c r="O99" s="3"/>
      <c r="P99" s="3" t="s">
        <v>2547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8.9931670602100002</v>
      </c>
      <c r="W99" s="4">
        <v>454.84343824799998</v>
      </c>
      <c r="X99" s="4">
        <v>0</v>
      </c>
      <c r="Y99" s="92">
        <v>463.83660530820998</v>
      </c>
    </row>
    <row r="100" spans="1:25" ht="21" x14ac:dyDescent="0.35">
      <c r="A100" s="3" t="s">
        <v>2548</v>
      </c>
      <c r="B100" s="3"/>
      <c r="C100" s="4">
        <v>62.748767135000001</v>
      </c>
      <c r="D100" s="4">
        <v>100.34779942599999</v>
      </c>
      <c r="E100" s="4">
        <v>432.3401240764</v>
      </c>
      <c r="F100" s="4">
        <v>989.81050203509994</v>
      </c>
      <c r="G100" s="4">
        <v>3573.4205902984709</v>
      </c>
      <c r="H100" s="4">
        <v>2216.14114936032</v>
      </c>
      <c r="I100" s="4">
        <v>12738.395152211042</v>
      </c>
      <c r="J100" s="4">
        <v>12746.919948007431</v>
      </c>
      <c r="K100" s="20">
        <v>32860.124032549764</v>
      </c>
      <c r="L100" s="24">
        <v>20920</v>
      </c>
      <c r="M100" s="19">
        <f t="shared" si="1"/>
        <v>-11940.124032549764</v>
      </c>
      <c r="N100" s="177"/>
      <c r="O100" s="3" t="s">
        <v>2548</v>
      </c>
      <c r="P100" s="3"/>
      <c r="Q100" s="4">
        <v>42.480915350399997</v>
      </c>
      <c r="R100" s="4">
        <v>67.935460211399999</v>
      </c>
      <c r="S100" s="4">
        <v>249.02791146800001</v>
      </c>
      <c r="T100" s="4">
        <v>570.13084917219999</v>
      </c>
      <c r="U100" s="4">
        <v>2058.2902600109933</v>
      </c>
      <c r="V100" s="4">
        <v>1276.497302031376</v>
      </c>
      <c r="W100" s="4">
        <v>7337.3156076730656</v>
      </c>
      <c r="X100" s="4">
        <v>7342.2258900517527</v>
      </c>
      <c r="Y100" s="92">
        <v>18943.904195969189</v>
      </c>
    </row>
    <row r="101" spans="1:25" ht="21" x14ac:dyDescent="0.35">
      <c r="A101" s="3" t="s">
        <v>2549</v>
      </c>
      <c r="B101" s="3" t="s">
        <v>2550</v>
      </c>
      <c r="C101" s="4">
        <v>0</v>
      </c>
      <c r="D101" s="4">
        <v>209.14178472500001</v>
      </c>
      <c r="E101" s="4">
        <v>0</v>
      </c>
      <c r="F101" s="4">
        <v>0</v>
      </c>
      <c r="G101" s="4">
        <v>0</v>
      </c>
      <c r="H101" s="4">
        <v>772.21987832086006</v>
      </c>
      <c r="I101" s="4">
        <v>672.52285724692001</v>
      </c>
      <c r="J101" s="4">
        <v>618.14093657769001</v>
      </c>
      <c r="K101" s="20">
        <v>2272.02545687047</v>
      </c>
      <c r="L101" s="24"/>
      <c r="M101" s="19">
        <f t="shared" si="1"/>
        <v>-2272.02545687047</v>
      </c>
      <c r="N101" s="177"/>
      <c r="O101" s="3" t="s">
        <v>2549</v>
      </c>
      <c r="P101" s="3" t="s">
        <v>2550</v>
      </c>
      <c r="Q101" s="4">
        <v>0</v>
      </c>
      <c r="R101" s="4">
        <v>141.58898825899999</v>
      </c>
      <c r="S101" s="4">
        <v>0</v>
      </c>
      <c r="T101" s="4">
        <v>0</v>
      </c>
      <c r="U101" s="4">
        <v>0</v>
      </c>
      <c r="V101" s="4">
        <v>444.79864991296</v>
      </c>
      <c r="W101" s="4">
        <v>387.37316577449008</v>
      </c>
      <c r="X101" s="4">
        <v>356.04917946892402</v>
      </c>
      <c r="Y101" s="92">
        <v>1329.8099834153741</v>
      </c>
    </row>
    <row r="102" spans="1:25" ht="21" x14ac:dyDescent="0.35">
      <c r="A102" s="3"/>
      <c r="B102" s="3" t="s">
        <v>2551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453.56945130882002</v>
      </c>
      <c r="I102" s="4">
        <v>1162.1213893015499</v>
      </c>
      <c r="J102" s="4">
        <v>42.352207523010001</v>
      </c>
      <c r="K102" s="20">
        <v>1658.0430481333799</v>
      </c>
      <c r="L102" s="24"/>
      <c r="M102" s="19">
        <f t="shared" si="1"/>
        <v>-1658.0430481333799</v>
      </c>
      <c r="N102" s="177"/>
      <c r="O102" s="3"/>
      <c r="P102" s="3" t="s">
        <v>2551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261.25600395388994</v>
      </c>
      <c r="W102" s="4">
        <v>669.38192023726003</v>
      </c>
      <c r="X102" s="4">
        <v>24.394871533210001</v>
      </c>
      <c r="Y102" s="92">
        <v>955.03279572435997</v>
      </c>
    </row>
    <row r="103" spans="1:25" ht="21" x14ac:dyDescent="0.35">
      <c r="A103" s="3"/>
      <c r="B103" s="3" t="s">
        <v>2552</v>
      </c>
      <c r="C103" s="4">
        <v>64.091143734900001</v>
      </c>
      <c r="D103" s="4">
        <v>0</v>
      </c>
      <c r="E103" s="4">
        <v>0</v>
      </c>
      <c r="F103" s="4">
        <v>0</v>
      </c>
      <c r="G103" s="4">
        <v>0</v>
      </c>
      <c r="H103" s="4">
        <v>923.04061006872996</v>
      </c>
      <c r="I103" s="4">
        <v>1231.7124065214</v>
      </c>
      <c r="J103" s="4">
        <v>1691.9540049270997</v>
      </c>
      <c r="K103" s="20">
        <v>3910.7981652521294</v>
      </c>
      <c r="L103" s="24"/>
      <c r="M103" s="19">
        <f t="shared" si="1"/>
        <v>-3910.7981652521294</v>
      </c>
      <c r="N103" s="177"/>
      <c r="O103" s="3"/>
      <c r="P103" s="3" t="s">
        <v>2552</v>
      </c>
      <c r="Q103" s="4">
        <v>43.389704308500001</v>
      </c>
      <c r="R103" s="4">
        <v>0</v>
      </c>
      <c r="S103" s="4">
        <v>0</v>
      </c>
      <c r="T103" s="4">
        <v>0</v>
      </c>
      <c r="U103" s="4">
        <v>0</v>
      </c>
      <c r="V103" s="4">
        <v>531.67139139963001</v>
      </c>
      <c r="W103" s="4">
        <v>709.46634615610003</v>
      </c>
      <c r="X103" s="4">
        <v>974.56550683729915</v>
      </c>
      <c r="Y103" s="92">
        <v>2259.0929487015292</v>
      </c>
    </row>
    <row r="104" spans="1:25" ht="21" x14ac:dyDescent="0.35">
      <c r="A104" s="3"/>
      <c r="B104" s="3" t="s">
        <v>2553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205.49921360753001</v>
      </c>
      <c r="I104" s="4">
        <v>1144.6153343804001</v>
      </c>
      <c r="J104" s="4">
        <v>0</v>
      </c>
      <c r="K104" s="20">
        <v>1350.1145479879301</v>
      </c>
      <c r="L104" s="24"/>
      <c r="M104" s="19">
        <f t="shared" si="1"/>
        <v>-1350.1145479879301</v>
      </c>
      <c r="N104" s="177"/>
      <c r="O104" s="3"/>
      <c r="P104" s="3" t="s">
        <v>2553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118.36754703793</v>
      </c>
      <c r="W104" s="4">
        <v>659.29843260359996</v>
      </c>
      <c r="X104" s="4">
        <v>0</v>
      </c>
      <c r="Y104" s="92">
        <v>777.66597964152993</v>
      </c>
    </row>
    <row r="105" spans="1:25" ht="21" x14ac:dyDescent="0.35">
      <c r="A105" s="3"/>
      <c r="B105" s="3" t="s">
        <v>2328</v>
      </c>
      <c r="C105" s="4">
        <v>55.166357658510009</v>
      </c>
      <c r="D105" s="4">
        <v>45.859190394199999</v>
      </c>
      <c r="E105" s="4">
        <v>330.80794009470003</v>
      </c>
      <c r="F105" s="4">
        <v>908.76042878780004</v>
      </c>
      <c r="G105" s="4">
        <v>319.06126705219998</v>
      </c>
      <c r="H105" s="4">
        <v>1786.0669492792197</v>
      </c>
      <c r="I105" s="4">
        <v>2903.70415660661</v>
      </c>
      <c r="J105" s="4">
        <v>3638.4645794046696</v>
      </c>
      <c r="K105" s="20">
        <v>9987.8908692779096</v>
      </c>
      <c r="L105" s="24"/>
      <c r="M105" s="19">
        <f t="shared" si="1"/>
        <v>-9987.8908692779096</v>
      </c>
      <c r="N105" s="177"/>
      <c r="O105" s="3"/>
      <c r="P105" s="3" t="s">
        <v>2328</v>
      </c>
      <c r="Q105" s="4">
        <v>37.347624134729998</v>
      </c>
      <c r="R105" s="4">
        <v>31.046671896900001</v>
      </c>
      <c r="S105" s="4">
        <v>190.54537349449998</v>
      </c>
      <c r="T105" s="4">
        <v>523.44600698199997</v>
      </c>
      <c r="U105" s="4">
        <v>183.77928982205998</v>
      </c>
      <c r="V105" s="4">
        <v>1028.774562784876</v>
      </c>
      <c r="W105" s="4">
        <v>1672.53359420476</v>
      </c>
      <c r="X105" s="4">
        <v>2095.7555977373231</v>
      </c>
      <c r="Y105" s="92">
        <v>5763.2287210571494</v>
      </c>
    </row>
    <row r="106" spans="1:25" ht="21" x14ac:dyDescent="0.35">
      <c r="A106" s="3"/>
      <c r="B106" s="3" t="s">
        <v>2554</v>
      </c>
      <c r="C106" s="4">
        <v>0</v>
      </c>
      <c r="D106" s="4">
        <v>0</v>
      </c>
      <c r="E106" s="4">
        <v>67.664403414080013</v>
      </c>
      <c r="F106" s="4">
        <v>129.95301469820001</v>
      </c>
      <c r="G106" s="4">
        <v>0</v>
      </c>
      <c r="H106" s="4">
        <v>493.01515039420997</v>
      </c>
      <c r="I106" s="4">
        <v>2732.3332530219295</v>
      </c>
      <c r="J106" s="4">
        <v>599.97469068688997</v>
      </c>
      <c r="K106" s="20">
        <v>4022.9405122153094</v>
      </c>
      <c r="L106" s="24"/>
      <c r="M106" s="19">
        <f t="shared" si="1"/>
        <v>-4022.9405122153094</v>
      </c>
      <c r="N106" s="177"/>
      <c r="O106" s="3"/>
      <c r="P106" s="3" t="s">
        <v>2554</v>
      </c>
      <c r="Q106" s="4">
        <v>0</v>
      </c>
      <c r="R106" s="4">
        <v>0</v>
      </c>
      <c r="S106" s="4">
        <v>38.974696366509995</v>
      </c>
      <c r="T106" s="4">
        <v>74.852936466199992</v>
      </c>
      <c r="U106" s="4">
        <v>0</v>
      </c>
      <c r="V106" s="4">
        <v>283.97672662716002</v>
      </c>
      <c r="W106" s="4">
        <v>1573.8239537433001</v>
      </c>
      <c r="X106" s="4">
        <v>345.58542183521996</v>
      </c>
      <c r="Y106" s="92">
        <v>2317.21373503839</v>
      </c>
    </row>
    <row r="107" spans="1:25" ht="21" x14ac:dyDescent="0.35">
      <c r="A107" s="3"/>
      <c r="B107" s="3" t="s">
        <v>2555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158.86835901634001</v>
      </c>
      <c r="I107" s="4">
        <v>2426.9710348357498</v>
      </c>
      <c r="J107" s="4">
        <v>490.57141006572999</v>
      </c>
      <c r="K107" s="20">
        <v>3076.41080391782</v>
      </c>
      <c r="L107" s="24"/>
      <c r="M107" s="19">
        <f t="shared" si="1"/>
        <v>-3076.41080391782</v>
      </c>
      <c r="N107" s="177"/>
      <c r="O107" s="3"/>
      <c r="P107" s="3" t="s">
        <v>2555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91.508174793411996</v>
      </c>
      <c r="W107" s="4">
        <v>1397.9353160659132</v>
      </c>
      <c r="X107" s="4">
        <v>282.56913219790005</v>
      </c>
      <c r="Y107" s="92">
        <v>1772.0126230572253</v>
      </c>
    </row>
    <row r="108" spans="1:25" ht="21" x14ac:dyDescent="0.35">
      <c r="A108" s="3"/>
      <c r="B108" s="3" t="s">
        <v>2556</v>
      </c>
      <c r="C108" s="4">
        <v>446.88640448619998</v>
      </c>
      <c r="D108" s="4">
        <v>2.1741537288499999</v>
      </c>
      <c r="E108" s="4">
        <v>300.22727124459999</v>
      </c>
      <c r="F108" s="4">
        <v>494.66569189229006</v>
      </c>
      <c r="G108" s="4">
        <v>0</v>
      </c>
      <c r="H108" s="4">
        <v>576.05893673702008</v>
      </c>
      <c r="I108" s="4">
        <v>1257.0280213912899</v>
      </c>
      <c r="J108" s="4">
        <v>1407.7100355427701</v>
      </c>
      <c r="K108" s="20">
        <v>4484.7505150230199</v>
      </c>
      <c r="L108" s="24"/>
      <c r="M108" s="19">
        <f t="shared" si="1"/>
        <v>-4484.7505150230199</v>
      </c>
      <c r="N108" s="177"/>
      <c r="O108" s="3"/>
      <c r="P108" s="3" t="s">
        <v>2556</v>
      </c>
      <c r="Q108" s="4">
        <v>302.54209583750003</v>
      </c>
      <c r="R108" s="4">
        <v>1.47190207443</v>
      </c>
      <c r="S108" s="4">
        <v>172.930908236877</v>
      </c>
      <c r="T108" s="4">
        <v>284.92743853044999</v>
      </c>
      <c r="U108" s="4">
        <v>0</v>
      </c>
      <c r="V108" s="4">
        <v>331.80994756040701</v>
      </c>
      <c r="W108" s="4">
        <v>724.04814032108982</v>
      </c>
      <c r="X108" s="4">
        <v>810.84098047319901</v>
      </c>
      <c r="Y108" s="92">
        <v>2628.5714130339529</v>
      </c>
    </row>
    <row r="109" spans="1:25" ht="21" x14ac:dyDescent="0.35">
      <c r="A109" s="3"/>
      <c r="B109" s="3" t="s">
        <v>2557</v>
      </c>
      <c r="C109" s="4">
        <v>103.49999248250001</v>
      </c>
      <c r="D109" s="4">
        <v>0</v>
      </c>
      <c r="E109" s="4">
        <v>52.760886054689998</v>
      </c>
      <c r="F109" s="4">
        <v>0</v>
      </c>
      <c r="G109" s="4">
        <v>332.79730444659998</v>
      </c>
      <c r="H109" s="4">
        <v>527.63559072648002</v>
      </c>
      <c r="I109" s="4">
        <v>2754.8054487589998</v>
      </c>
      <c r="J109" s="4">
        <v>118.17527214270001</v>
      </c>
      <c r="K109" s="20">
        <v>3889.6744946119697</v>
      </c>
      <c r="L109" s="24"/>
      <c r="M109" s="19">
        <f t="shared" si="1"/>
        <v>-3889.6744946119697</v>
      </c>
      <c r="N109" s="177"/>
      <c r="O109" s="3"/>
      <c r="P109" s="3" t="s">
        <v>2557</v>
      </c>
      <c r="Q109" s="4">
        <v>70.069494910650008</v>
      </c>
      <c r="R109" s="4">
        <v>0</v>
      </c>
      <c r="S109" s="4">
        <v>30.390270367516997</v>
      </c>
      <c r="T109" s="4">
        <v>0</v>
      </c>
      <c r="U109" s="4">
        <v>191.6912473612</v>
      </c>
      <c r="V109" s="4">
        <v>303.91810025799998</v>
      </c>
      <c r="W109" s="4">
        <v>1586.767938487</v>
      </c>
      <c r="X109" s="4">
        <v>68.068956754170003</v>
      </c>
      <c r="Y109" s="92">
        <v>2250.9060081385369</v>
      </c>
    </row>
    <row r="110" spans="1:25" ht="21" x14ac:dyDescent="0.35">
      <c r="A110" s="3"/>
      <c r="B110" s="3" t="s">
        <v>2558</v>
      </c>
      <c r="C110" s="4">
        <v>0</v>
      </c>
      <c r="D110" s="4">
        <v>0</v>
      </c>
      <c r="E110" s="4">
        <v>0</v>
      </c>
      <c r="F110" s="4">
        <v>0</v>
      </c>
      <c r="G110" s="4">
        <v>52.503408355799998</v>
      </c>
      <c r="H110" s="4">
        <v>1203.7887639003002</v>
      </c>
      <c r="I110" s="4">
        <v>3864.2746744740002</v>
      </c>
      <c r="J110" s="4">
        <v>375.70228816894002</v>
      </c>
      <c r="K110" s="20">
        <v>5496.2691348990402</v>
      </c>
      <c r="L110" s="24"/>
      <c r="M110" s="19">
        <f t="shared" si="1"/>
        <v>-5496.2691348990402</v>
      </c>
      <c r="N110" s="177"/>
      <c r="O110" s="3"/>
      <c r="P110" s="3" t="s">
        <v>2558</v>
      </c>
      <c r="Q110" s="4">
        <v>0</v>
      </c>
      <c r="R110" s="4">
        <v>0</v>
      </c>
      <c r="S110" s="4">
        <v>0</v>
      </c>
      <c r="T110" s="4">
        <v>0</v>
      </c>
      <c r="U110" s="4">
        <v>30.2419632129</v>
      </c>
      <c r="V110" s="4">
        <v>693.38232800659409</v>
      </c>
      <c r="W110" s="4">
        <v>2225.8222124999998</v>
      </c>
      <c r="X110" s="4">
        <v>216.40451798530998</v>
      </c>
      <c r="Y110" s="92">
        <v>3165.8510217048042</v>
      </c>
    </row>
    <row r="111" spans="1:25" ht="21" x14ac:dyDescent="0.35">
      <c r="A111" s="3"/>
      <c r="B111" s="3" t="s">
        <v>2510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1353.9081137059898</v>
      </c>
      <c r="I111" s="4">
        <v>1553.8456361798201</v>
      </c>
      <c r="J111" s="4">
        <v>889.80134021021979</v>
      </c>
      <c r="K111" s="20">
        <v>3797.5550900960297</v>
      </c>
      <c r="L111" s="24"/>
      <c r="M111" s="19">
        <f t="shared" si="1"/>
        <v>-3797.5550900960297</v>
      </c>
      <c r="N111" s="177"/>
      <c r="O111" s="3"/>
      <c r="P111" s="3" t="s">
        <v>2510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779.85107349397094</v>
      </c>
      <c r="W111" s="4">
        <v>895.01508643943998</v>
      </c>
      <c r="X111" s="4">
        <v>512.52557196145995</v>
      </c>
      <c r="Y111" s="92">
        <v>2187.3917318948706</v>
      </c>
    </row>
    <row r="112" spans="1:25" ht="21" x14ac:dyDescent="0.35">
      <c r="A112" s="3"/>
      <c r="B112" s="3" t="s">
        <v>2559</v>
      </c>
      <c r="C112" s="4">
        <v>0</v>
      </c>
      <c r="D112" s="4">
        <v>0</v>
      </c>
      <c r="E112" s="4">
        <v>0</v>
      </c>
      <c r="F112" s="4">
        <v>149.65525210589999</v>
      </c>
      <c r="G112" s="4">
        <v>0</v>
      </c>
      <c r="H112" s="4">
        <v>194.34514746370002</v>
      </c>
      <c r="I112" s="4">
        <v>1003.4229560401101</v>
      </c>
      <c r="J112" s="4">
        <v>409.12754058810003</v>
      </c>
      <c r="K112" s="20">
        <v>1756.5508961978103</v>
      </c>
      <c r="L112" s="24"/>
      <c r="M112" s="19">
        <f t="shared" si="1"/>
        <v>-1756.5508961978103</v>
      </c>
      <c r="N112" s="177"/>
      <c r="O112" s="3"/>
      <c r="P112" s="3" t="s">
        <v>2559</v>
      </c>
      <c r="Q112" s="4">
        <v>0</v>
      </c>
      <c r="R112" s="4">
        <v>0</v>
      </c>
      <c r="S112" s="4">
        <v>0</v>
      </c>
      <c r="T112" s="4">
        <v>86.201425212999993</v>
      </c>
      <c r="U112" s="4">
        <v>0</v>
      </c>
      <c r="V112" s="4">
        <v>111.94280493909</v>
      </c>
      <c r="W112" s="4">
        <v>577.97162267960005</v>
      </c>
      <c r="X112" s="4">
        <v>235.65746337870999</v>
      </c>
      <c r="Y112" s="92">
        <v>1011.7733162104</v>
      </c>
    </row>
    <row r="113" spans="1:25" ht="21" x14ac:dyDescent="0.35">
      <c r="A113" s="3"/>
      <c r="B113" s="3" t="s">
        <v>2560</v>
      </c>
      <c r="C113" s="4">
        <v>53.620603023000001</v>
      </c>
      <c r="D113" s="4">
        <v>0</v>
      </c>
      <c r="E113" s="4">
        <v>0</v>
      </c>
      <c r="F113" s="4">
        <v>0</v>
      </c>
      <c r="G113" s="4">
        <v>0</v>
      </c>
      <c r="H113" s="4">
        <v>491.60187868841996</v>
      </c>
      <c r="I113" s="4">
        <v>2086.8149575676102</v>
      </c>
      <c r="J113" s="4">
        <v>340.93246345046998</v>
      </c>
      <c r="K113" s="20">
        <v>2972.9699027295001</v>
      </c>
      <c r="L113" s="24"/>
      <c r="M113" s="19">
        <f t="shared" si="1"/>
        <v>-2972.9699027295001</v>
      </c>
      <c r="N113" s="177"/>
      <c r="O113" s="3"/>
      <c r="P113" s="3" t="s">
        <v>2560</v>
      </c>
      <c r="Q113" s="4">
        <v>36.301148246579999</v>
      </c>
      <c r="R113" s="4">
        <v>0</v>
      </c>
      <c r="S113" s="4">
        <v>0</v>
      </c>
      <c r="T113" s="4">
        <v>0</v>
      </c>
      <c r="U113" s="4">
        <v>0</v>
      </c>
      <c r="V113" s="4">
        <v>283.162682124556</v>
      </c>
      <c r="W113" s="4">
        <v>1202.0054155581199</v>
      </c>
      <c r="X113" s="4">
        <v>196.37709894756395</v>
      </c>
      <c r="Y113" s="92">
        <v>1717.84634487682</v>
      </c>
    </row>
    <row r="114" spans="1:25" ht="21" x14ac:dyDescent="0.35">
      <c r="A114" s="3"/>
      <c r="B114" s="3" t="s">
        <v>2561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29.919150037550001</v>
      </c>
      <c r="I114" s="4">
        <v>823.88165005902999</v>
      </c>
      <c r="J114" s="4">
        <v>112.10692290246</v>
      </c>
      <c r="K114" s="20">
        <v>965.90772299904006</v>
      </c>
      <c r="L114" s="24"/>
      <c r="M114" s="19">
        <f t="shared" si="1"/>
        <v>-965.90772299904006</v>
      </c>
      <c r="N114" s="177"/>
      <c r="O114" s="3"/>
      <c r="P114" s="3" t="s">
        <v>2561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17.23343042163</v>
      </c>
      <c r="W114" s="4">
        <v>474.55583043447007</v>
      </c>
      <c r="X114" s="4">
        <v>64.573587591839001</v>
      </c>
      <c r="Y114" s="92">
        <v>556.36284844793909</v>
      </c>
    </row>
    <row r="115" spans="1:25" ht="21" x14ac:dyDescent="0.35">
      <c r="A115" s="3"/>
      <c r="B115" s="3" t="s">
        <v>2366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280.73855615790001</v>
      </c>
      <c r="I115" s="4">
        <v>711.37618132600005</v>
      </c>
      <c r="J115" s="4">
        <v>372.46236581989001</v>
      </c>
      <c r="K115" s="20">
        <v>1364.57710330379</v>
      </c>
      <c r="L115" s="24"/>
      <c r="M115" s="19">
        <f t="shared" si="1"/>
        <v>-1364.57710330379</v>
      </c>
      <c r="N115" s="177"/>
      <c r="O115" s="3"/>
      <c r="P115" s="3" t="s">
        <v>2366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161.70540834690001</v>
      </c>
      <c r="W115" s="4">
        <v>409.75268044360001</v>
      </c>
      <c r="X115" s="4">
        <v>214.53832271226099</v>
      </c>
      <c r="Y115" s="92">
        <v>785.99641150276102</v>
      </c>
    </row>
    <row r="116" spans="1:25" ht="21" x14ac:dyDescent="0.35">
      <c r="A116" s="3"/>
      <c r="B116" s="3" t="s">
        <v>570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99.01450614078</v>
      </c>
      <c r="I116" s="4">
        <v>1882.91549821746</v>
      </c>
      <c r="J116" s="4">
        <v>1626.7375967232601</v>
      </c>
      <c r="K116" s="20">
        <v>3608.6676010814999</v>
      </c>
      <c r="L116" s="24"/>
      <c r="M116" s="19">
        <f t="shared" si="1"/>
        <v>-3608.6676010814999</v>
      </c>
      <c r="N116" s="177"/>
      <c r="O116" s="3"/>
      <c r="P116" s="3" t="s">
        <v>570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57.03235553711</v>
      </c>
      <c r="W116" s="4">
        <v>1084.5593269736398</v>
      </c>
      <c r="X116" s="4">
        <v>937.00085571258023</v>
      </c>
      <c r="Y116" s="92">
        <v>2078.5925382233299</v>
      </c>
    </row>
    <row r="117" spans="1:25" ht="21" x14ac:dyDescent="0.35">
      <c r="A117" s="3"/>
      <c r="B117" s="3" t="s">
        <v>2530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335.03643003315</v>
      </c>
      <c r="I117" s="4">
        <v>2045.7663909886999</v>
      </c>
      <c r="J117" s="4">
        <v>252.57113334843001</v>
      </c>
      <c r="K117" s="20">
        <v>2633.37395437028</v>
      </c>
      <c r="L117" s="24"/>
      <c r="M117" s="19">
        <f t="shared" si="1"/>
        <v>-2633.37395437028</v>
      </c>
      <c r="N117" s="177"/>
      <c r="O117" s="3"/>
      <c r="P117" s="3" t="s">
        <v>2530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192.980983699044</v>
      </c>
      <c r="W117" s="4">
        <v>1178.36144120978</v>
      </c>
      <c r="X117" s="4">
        <v>145.48097280870999</v>
      </c>
      <c r="Y117" s="92">
        <v>1516.8233977175339</v>
      </c>
    </row>
    <row r="118" spans="1:25" ht="21" x14ac:dyDescent="0.35">
      <c r="A118" s="3"/>
      <c r="B118" s="3" t="s">
        <v>2562</v>
      </c>
      <c r="C118" s="4">
        <v>16.322968124999999</v>
      </c>
      <c r="D118" s="4">
        <v>0</v>
      </c>
      <c r="E118" s="4">
        <v>0</v>
      </c>
      <c r="F118" s="4">
        <v>162.62993210600001</v>
      </c>
      <c r="G118" s="4">
        <v>0</v>
      </c>
      <c r="H118" s="4">
        <v>127.84466190183998</v>
      </c>
      <c r="I118" s="4">
        <v>2533.1329608832002</v>
      </c>
      <c r="J118" s="4">
        <v>562.06635127430002</v>
      </c>
      <c r="K118" s="20">
        <v>3401.9968742903402</v>
      </c>
      <c r="L118" s="24"/>
      <c r="M118" s="19">
        <f t="shared" si="1"/>
        <v>-3401.9968742903402</v>
      </c>
      <c r="N118" s="177"/>
      <c r="O118" s="3"/>
      <c r="P118" s="3" t="s">
        <v>2562</v>
      </c>
      <c r="Q118" s="4">
        <v>11.050649420599999</v>
      </c>
      <c r="R118" s="4">
        <v>0</v>
      </c>
      <c r="S118" s="4">
        <v>0</v>
      </c>
      <c r="T118" s="4">
        <v>93.674840893099997</v>
      </c>
      <c r="U118" s="4">
        <v>0</v>
      </c>
      <c r="V118" s="4">
        <v>73.638525255420006</v>
      </c>
      <c r="W118" s="4">
        <v>1459.0845854683002</v>
      </c>
      <c r="X118" s="4">
        <v>323.75021833390997</v>
      </c>
      <c r="Y118" s="92">
        <v>1961.1988193713303</v>
      </c>
    </row>
    <row r="119" spans="1:25" ht="21" x14ac:dyDescent="0.35">
      <c r="A119" s="3" t="s">
        <v>2563</v>
      </c>
      <c r="B119" s="3"/>
      <c r="C119" s="4">
        <v>739.58746951010994</v>
      </c>
      <c r="D119" s="4">
        <v>257.17512884805001</v>
      </c>
      <c r="E119" s="4">
        <v>751.46050080807004</v>
      </c>
      <c r="F119" s="4">
        <v>1845.66431959019</v>
      </c>
      <c r="G119" s="4">
        <v>704.36197985460001</v>
      </c>
      <c r="H119" s="4">
        <v>10012.171347488837</v>
      </c>
      <c r="I119" s="4">
        <v>32791.24480780078</v>
      </c>
      <c r="J119" s="4">
        <v>13548.851139356631</v>
      </c>
      <c r="K119" s="20">
        <v>60650.516693257276</v>
      </c>
      <c r="L119" s="24">
        <v>43610</v>
      </c>
      <c r="M119" s="19">
        <f t="shared" si="1"/>
        <v>-17040.516693257276</v>
      </c>
      <c r="N119" s="177"/>
      <c r="O119" s="3" t="s">
        <v>2563</v>
      </c>
      <c r="P119" s="3"/>
      <c r="Q119" s="4">
        <v>500.70071685856004</v>
      </c>
      <c r="R119" s="4">
        <v>174.10756223032999</v>
      </c>
      <c r="S119" s="4">
        <v>432.84124846540396</v>
      </c>
      <c r="T119" s="4">
        <v>1063.1026480847499</v>
      </c>
      <c r="U119" s="4">
        <v>405.71250039615995</v>
      </c>
      <c r="V119" s="4">
        <v>5767.0106961525807</v>
      </c>
      <c r="W119" s="4">
        <v>18887.757009300465</v>
      </c>
      <c r="X119" s="4">
        <v>7804.1382562695908</v>
      </c>
      <c r="Y119" s="92">
        <v>35035.370637757842</v>
      </c>
    </row>
    <row r="120" spans="1:25" ht="21" x14ac:dyDescent="0.35">
      <c r="A120" s="3" t="s">
        <v>2564</v>
      </c>
      <c r="B120" s="3" t="s">
        <v>1783</v>
      </c>
      <c r="C120" s="4">
        <v>0</v>
      </c>
      <c r="D120" s="4">
        <v>0</v>
      </c>
      <c r="E120" s="4">
        <v>0</v>
      </c>
      <c r="F120" s="4">
        <v>40.601864605900005</v>
      </c>
      <c r="G120" s="4">
        <v>0</v>
      </c>
      <c r="H120" s="4">
        <v>0</v>
      </c>
      <c r="I120" s="4">
        <v>0</v>
      </c>
      <c r="J120" s="4">
        <v>2148.9994104357602</v>
      </c>
      <c r="K120" s="20">
        <v>2189.6012750416603</v>
      </c>
      <c r="L120" s="24"/>
      <c r="M120" s="19">
        <f t="shared" si="1"/>
        <v>-2189.6012750416603</v>
      </c>
      <c r="N120" s="177"/>
      <c r="O120" s="3" t="s">
        <v>2564</v>
      </c>
      <c r="P120" s="3" t="s">
        <v>1783</v>
      </c>
      <c r="Q120" s="4">
        <v>0</v>
      </c>
      <c r="R120" s="4">
        <v>0</v>
      </c>
      <c r="S120" s="4">
        <v>0</v>
      </c>
      <c r="T120" s="4">
        <v>23.386674013</v>
      </c>
      <c r="U120" s="4">
        <v>0</v>
      </c>
      <c r="V120" s="4">
        <v>0</v>
      </c>
      <c r="W120" s="4">
        <v>0</v>
      </c>
      <c r="X120" s="4">
        <v>1237.823660410475</v>
      </c>
      <c r="Y120" s="92">
        <v>1261.2103344234749</v>
      </c>
    </row>
    <row r="121" spans="1:25" ht="21" x14ac:dyDescent="0.35">
      <c r="A121" s="3"/>
      <c r="B121" s="3" t="s">
        <v>2564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670.83672860498996</v>
      </c>
      <c r="K121" s="20">
        <v>670.83672860498996</v>
      </c>
      <c r="L121" s="24"/>
      <c r="M121" s="19">
        <f t="shared" si="1"/>
        <v>-670.83672860498996</v>
      </c>
      <c r="N121" s="177"/>
      <c r="O121" s="3"/>
      <c r="P121" s="3" t="s">
        <v>2564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386.40195567643002</v>
      </c>
      <c r="Y121" s="92">
        <v>386.40195567643002</v>
      </c>
    </row>
    <row r="122" spans="1:25" ht="21" x14ac:dyDescent="0.35">
      <c r="A122" s="3"/>
      <c r="B122" s="3" t="s">
        <v>599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376.90453481609995</v>
      </c>
      <c r="K122" s="20">
        <v>376.90453481609995</v>
      </c>
      <c r="L122" s="24"/>
      <c r="M122" s="19">
        <f t="shared" si="1"/>
        <v>-376.90453481609995</v>
      </c>
      <c r="N122" s="177"/>
      <c r="O122" s="3"/>
      <c r="P122" s="3" t="s">
        <v>599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217.09701205399</v>
      </c>
      <c r="Y122" s="92">
        <v>217.09701205399</v>
      </c>
    </row>
    <row r="123" spans="1:25" ht="21" x14ac:dyDescent="0.35">
      <c r="A123" s="3"/>
      <c r="B123" s="3" t="s">
        <v>2227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1316.778597451</v>
      </c>
      <c r="K123" s="20">
        <v>1316.778597451</v>
      </c>
      <c r="L123" s="24"/>
      <c r="M123" s="19">
        <f t="shared" si="1"/>
        <v>-1316.778597451</v>
      </c>
      <c r="N123" s="177"/>
      <c r="O123" s="3"/>
      <c r="P123" s="3" t="s">
        <v>2227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758.46447213199997</v>
      </c>
      <c r="Y123" s="92">
        <v>758.46447213199997</v>
      </c>
    </row>
    <row r="124" spans="1:25" ht="21" x14ac:dyDescent="0.35">
      <c r="A124" s="3"/>
      <c r="B124" s="3" t="s">
        <v>1585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156.34158329543999</v>
      </c>
      <c r="K124" s="20">
        <v>156.34158329543999</v>
      </c>
      <c r="L124" s="24"/>
      <c r="M124" s="19">
        <f t="shared" si="1"/>
        <v>-156.34158329543999</v>
      </c>
      <c r="N124" s="177"/>
      <c r="O124" s="3"/>
      <c r="P124" s="3" t="s">
        <v>1585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90.052751978265007</v>
      </c>
      <c r="Y124" s="92">
        <v>90.052751978265007</v>
      </c>
    </row>
    <row r="125" spans="1:25" ht="21" x14ac:dyDescent="0.35">
      <c r="A125" s="3" t="s">
        <v>2565</v>
      </c>
      <c r="B125" s="3"/>
      <c r="C125" s="4">
        <v>0</v>
      </c>
      <c r="D125" s="4">
        <v>0</v>
      </c>
      <c r="E125" s="4">
        <v>0</v>
      </c>
      <c r="F125" s="4">
        <v>40.601864605900005</v>
      </c>
      <c r="G125" s="4">
        <v>0</v>
      </c>
      <c r="H125" s="4">
        <v>0</v>
      </c>
      <c r="I125" s="4">
        <v>0</v>
      </c>
      <c r="J125" s="4">
        <v>4669.8608546032892</v>
      </c>
      <c r="K125" s="20">
        <v>4710.4627192091893</v>
      </c>
      <c r="L125" s="24">
        <v>10880</v>
      </c>
      <c r="M125" s="19">
        <f t="shared" si="1"/>
        <v>6169.5372807908107</v>
      </c>
      <c r="N125" s="177"/>
      <c r="O125" s="3" t="s">
        <v>2565</v>
      </c>
      <c r="P125" s="3"/>
      <c r="Q125" s="4">
        <v>0</v>
      </c>
      <c r="R125" s="4">
        <v>0</v>
      </c>
      <c r="S125" s="4">
        <v>0</v>
      </c>
      <c r="T125" s="4">
        <v>23.386674013</v>
      </c>
      <c r="U125" s="4">
        <v>0</v>
      </c>
      <c r="V125" s="4">
        <v>0</v>
      </c>
      <c r="W125" s="4">
        <v>0</v>
      </c>
      <c r="X125" s="4">
        <v>2689.8398522511602</v>
      </c>
      <c r="Y125" s="92">
        <v>2713.2265262641599</v>
      </c>
    </row>
    <row r="126" spans="1:25" ht="21" x14ac:dyDescent="0.35">
      <c r="A126" s="3" t="s">
        <v>2566</v>
      </c>
      <c r="B126" s="3" t="s">
        <v>2567</v>
      </c>
      <c r="C126" s="4">
        <v>0</v>
      </c>
      <c r="D126" s="4">
        <v>0</v>
      </c>
      <c r="E126" s="4">
        <v>0</v>
      </c>
      <c r="F126" s="4">
        <v>213.21234626149999</v>
      </c>
      <c r="G126" s="4">
        <v>741.63378114429997</v>
      </c>
      <c r="H126" s="4">
        <v>702.36870447821002</v>
      </c>
      <c r="I126" s="4">
        <v>2760.2479248516902</v>
      </c>
      <c r="J126" s="4">
        <v>738.26029733774999</v>
      </c>
      <c r="K126" s="20">
        <v>5155.7230540734499</v>
      </c>
      <c r="L126" s="24"/>
      <c r="M126" s="19">
        <f t="shared" si="1"/>
        <v>-5155.7230540734499</v>
      </c>
      <c r="N126" s="177"/>
      <c r="O126" s="3" t="s">
        <v>2566</v>
      </c>
      <c r="P126" s="3" t="s">
        <v>2567</v>
      </c>
      <c r="Q126" s="4">
        <v>0</v>
      </c>
      <c r="R126" s="4">
        <v>0</v>
      </c>
      <c r="S126" s="4">
        <v>0</v>
      </c>
      <c r="T126" s="4">
        <v>122.81031144670001</v>
      </c>
      <c r="U126" s="4">
        <v>427.18105793870996</v>
      </c>
      <c r="V126" s="4">
        <v>404.56437377937908</v>
      </c>
      <c r="W126" s="4">
        <v>1589.9028047145703</v>
      </c>
      <c r="X126" s="4">
        <v>425.23793126654903</v>
      </c>
      <c r="Y126" s="92">
        <v>2969.6964791459081</v>
      </c>
    </row>
    <row r="127" spans="1:25" ht="21" x14ac:dyDescent="0.35">
      <c r="A127" s="3"/>
      <c r="B127" s="3" t="s">
        <v>2503</v>
      </c>
      <c r="C127" s="4">
        <v>0</v>
      </c>
      <c r="D127" s="4">
        <v>0</v>
      </c>
      <c r="E127" s="4">
        <v>132.16522500000002</v>
      </c>
      <c r="F127" s="4">
        <v>0</v>
      </c>
      <c r="G127" s="4">
        <v>0</v>
      </c>
      <c r="H127" s="4">
        <v>547.04054256561994</v>
      </c>
      <c r="I127" s="4">
        <v>202.22064666098001</v>
      </c>
      <c r="J127" s="4">
        <v>447.56852155460001</v>
      </c>
      <c r="K127" s="20">
        <v>1328.9949357812</v>
      </c>
      <c r="L127" s="24"/>
      <c r="M127" s="19">
        <f t="shared" si="1"/>
        <v>-1328.9949357812</v>
      </c>
      <c r="N127" s="177"/>
      <c r="O127" s="3"/>
      <c r="P127" s="3" t="s">
        <v>2503</v>
      </c>
      <c r="Q127" s="4">
        <v>0</v>
      </c>
      <c r="R127" s="4">
        <v>0</v>
      </c>
      <c r="S127" s="4">
        <v>76.127169600000002</v>
      </c>
      <c r="T127" s="4">
        <v>0</v>
      </c>
      <c r="U127" s="4">
        <v>0</v>
      </c>
      <c r="V127" s="4">
        <v>315.09535251786798</v>
      </c>
      <c r="W127" s="4">
        <v>116.47909247676</v>
      </c>
      <c r="X127" s="4">
        <v>257.79946841558001</v>
      </c>
      <c r="Y127" s="92">
        <v>765.50108301020805</v>
      </c>
    </row>
    <row r="128" spans="1:25" ht="21" x14ac:dyDescent="0.35">
      <c r="A128" s="3"/>
      <c r="B128" s="3" t="s">
        <v>1534</v>
      </c>
      <c r="C128" s="4">
        <v>0</v>
      </c>
      <c r="D128" s="4">
        <v>0</v>
      </c>
      <c r="E128" s="4">
        <v>89.488968478700002</v>
      </c>
      <c r="F128" s="4">
        <v>0</v>
      </c>
      <c r="G128" s="4">
        <v>0</v>
      </c>
      <c r="H128" s="4">
        <v>1516.6568633292602</v>
      </c>
      <c r="I128" s="4">
        <v>353.0298882921</v>
      </c>
      <c r="J128" s="4">
        <v>2484.6226127845898</v>
      </c>
      <c r="K128" s="20">
        <v>4443.7983328846494</v>
      </c>
      <c r="L128" s="24"/>
      <c r="M128" s="19">
        <f t="shared" si="1"/>
        <v>-4443.7983328846494</v>
      </c>
      <c r="N128" s="177"/>
      <c r="O128" s="3"/>
      <c r="P128" s="3" t="s">
        <v>1534</v>
      </c>
      <c r="Q128" s="4">
        <v>0</v>
      </c>
      <c r="R128" s="4">
        <v>0</v>
      </c>
      <c r="S128" s="4">
        <v>51.545645843700001</v>
      </c>
      <c r="T128" s="4">
        <v>0</v>
      </c>
      <c r="U128" s="4">
        <v>0</v>
      </c>
      <c r="V128" s="4">
        <v>873.59435327747792</v>
      </c>
      <c r="W128" s="4">
        <v>203.34521565670002</v>
      </c>
      <c r="X128" s="4">
        <v>1431.14262496634</v>
      </c>
      <c r="Y128" s="92">
        <v>2559.6278397442179</v>
      </c>
    </row>
    <row r="129" spans="1:25" ht="21" x14ac:dyDescent="0.35">
      <c r="A129" s="3"/>
      <c r="B129" s="3" t="s">
        <v>2568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1715.4708449510699</v>
      </c>
      <c r="I129" s="4">
        <v>0</v>
      </c>
      <c r="J129" s="4">
        <v>1282.3841545596501</v>
      </c>
      <c r="K129" s="20">
        <v>2997.8549995107201</v>
      </c>
      <c r="L129" s="24"/>
      <c r="M129" s="19">
        <f t="shared" si="1"/>
        <v>-2997.8549995107201</v>
      </c>
      <c r="N129" s="177"/>
      <c r="O129" s="3"/>
      <c r="P129" s="3" t="s">
        <v>2568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988.11120669194577</v>
      </c>
      <c r="W129" s="4">
        <v>0</v>
      </c>
      <c r="X129" s="4">
        <v>738.65327302589617</v>
      </c>
      <c r="Y129" s="92">
        <v>1726.7644797178418</v>
      </c>
    </row>
    <row r="130" spans="1:25" ht="21" x14ac:dyDescent="0.35">
      <c r="A130" s="3"/>
      <c r="B130" s="3" t="s">
        <v>2569</v>
      </c>
      <c r="C130" s="4">
        <v>0</v>
      </c>
      <c r="D130" s="4">
        <v>0</v>
      </c>
      <c r="E130" s="4">
        <v>287.634538916</v>
      </c>
      <c r="F130" s="4">
        <v>181.08983578839999</v>
      </c>
      <c r="G130" s="4">
        <v>0</v>
      </c>
      <c r="H130" s="4">
        <v>732.40930223490011</v>
      </c>
      <c r="I130" s="4">
        <v>1115.4742743562399</v>
      </c>
      <c r="J130" s="4">
        <v>233.5022877559</v>
      </c>
      <c r="K130" s="20">
        <v>2550.1102390514402</v>
      </c>
      <c r="L130" s="24"/>
      <c r="M130" s="19">
        <f t="shared" si="1"/>
        <v>-2550.1102390514402</v>
      </c>
      <c r="N130" s="177"/>
      <c r="O130" s="3"/>
      <c r="P130" s="3" t="s">
        <v>2569</v>
      </c>
      <c r="Q130" s="4">
        <v>0</v>
      </c>
      <c r="R130" s="4">
        <v>0</v>
      </c>
      <c r="S130" s="4">
        <v>165.677494416</v>
      </c>
      <c r="T130" s="4">
        <v>104.3077454141</v>
      </c>
      <c r="U130" s="4">
        <v>0</v>
      </c>
      <c r="V130" s="4">
        <v>421.86775808722808</v>
      </c>
      <c r="W130" s="4">
        <v>642.51318202920993</v>
      </c>
      <c r="X130" s="4">
        <v>134.49731774735</v>
      </c>
      <c r="Y130" s="92">
        <v>1468.8634976938881</v>
      </c>
    </row>
    <row r="131" spans="1:25" ht="21" x14ac:dyDescent="0.35">
      <c r="A131" s="3"/>
      <c r="B131" s="3" t="s">
        <v>2570</v>
      </c>
      <c r="C131" s="4">
        <v>0</v>
      </c>
      <c r="D131" s="4">
        <v>57.375</v>
      </c>
      <c r="E131" s="4">
        <v>0</v>
      </c>
      <c r="F131" s="4">
        <v>134.7432062849</v>
      </c>
      <c r="G131" s="4">
        <v>404.43749812499999</v>
      </c>
      <c r="H131" s="4">
        <v>537.39554080237986</v>
      </c>
      <c r="I131" s="4">
        <v>1821.2012556089999</v>
      </c>
      <c r="J131" s="4">
        <v>231.29498209100001</v>
      </c>
      <c r="K131" s="20">
        <v>3186.4474829122796</v>
      </c>
      <c r="L131" s="24"/>
      <c r="M131" s="19">
        <f t="shared" si="1"/>
        <v>-3186.4474829122796</v>
      </c>
      <c r="N131" s="177"/>
      <c r="O131" s="3"/>
      <c r="P131" s="3" t="s">
        <v>2570</v>
      </c>
      <c r="Q131" s="4">
        <v>0</v>
      </c>
      <c r="R131" s="4">
        <v>38.842874999999999</v>
      </c>
      <c r="S131" s="4">
        <v>0</v>
      </c>
      <c r="T131" s="4">
        <v>77.612086820100004</v>
      </c>
      <c r="U131" s="4">
        <v>232.95599891999998</v>
      </c>
      <c r="V131" s="4">
        <v>309.53983150226702</v>
      </c>
      <c r="W131" s="4">
        <v>1049.0119232310001</v>
      </c>
      <c r="X131" s="4">
        <v>133.22590968489999</v>
      </c>
      <c r="Y131" s="92">
        <v>1841.1886251582671</v>
      </c>
    </row>
    <row r="132" spans="1:25" ht="21" x14ac:dyDescent="0.35">
      <c r="A132" s="3"/>
      <c r="B132" s="3" t="s">
        <v>238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58.209687691900001</v>
      </c>
      <c r="I132" s="4">
        <v>0</v>
      </c>
      <c r="J132" s="4">
        <v>205.95890441394005</v>
      </c>
      <c r="K132" s="20">
        <v>264.16859210584005</v>
      </c>
      <c r="L132" s="24"/>
      <c r="M132" s="19">
        <f t="shared" si="1"/>
        <v>-264.16859210584005</v>
      </c>
      <c r="N132" s="177"/>
      <c r="O132" s="3"/>
      <c r="P132" s="3" t="s">
        <v>238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33.528780110530001</v>
      </c>
      <c r="W132" s="4">
        <v>0</v>
      </c>
      <c r="X132" s="4">
        <v>118.63232894236</v>
      </c>
      <c r="Y132" s="92">
        <v>152.16110905289</v>
      </c>
    </row>
    <row r="133" spans="1:25" ht="21" x14ac:dyDescent="0.35">
      <c r="A133" s="3"/>
      <c r="B133" s="3" t="s">
        <v>2571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353.70227498690002</v>
      </c>
      <c r="J133" s="4">
        <v>388.41570289600003</v>
      </c>
      <c r="K133" s="20">
        <v>742.11797788290005</v>
      </c>
      <c r="L133" s="24"/>
      <c r="M133" s="19">
        <f t="shared" si="1"/>
        <v>-742.11797788290005</v>
      </c>
      <c r="N133" s="177"/>
      <c r="O133" s="3"/>
      <c r="P133" s="3" t="s">
        <v>2571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203.73251039202</v>
      </c>
      <c r="X133" s="4">
        <v>223.72744486800002</v>
      </c>
      <c r="Y133" s="92">
        <v>427.45995526002002</v>
      </c>
    </row>
    <row r="134" spans="1:25" ht="21" x14ac:dyDescent="0.35">
      <c r="A134" s="3"/>
      <c r="B134" s="3" t="s">
        <v>1299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92.465610376070003</v>
      </c>
      <c r="I134" s="4">
        <v>826.45145915299997</v>
      </c>
      <c r="J134" s="4">
        <v>98.956127837129998</v>
      </c>
      <c r="K134" s="20">
        <v>1017.8731973662</v>
      </c>
      <c r="L134" s="24"/>
      <c r="M134" s="19">
        <f t="shared" si="1"/>
        <v>-1017.8731973662</v>
      </c>
      <c r="N134" s="177"/>
      <c r="O134" s="3"/>
      <c r="P134" s="3" t="s">
        <v>1299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53.26019157668</v>
      </c>
      <c r="W134" s="4">
        <v>476.03604047199997</v>
      </c>
      <c r="X134" s="4">
        <v>56.998729634149996</v>
      </c>
      <c r="Y134" s="92">
        <v>586.29496168282992</v>
      </c>
    </row>
    <row r="135" spans="1:25" ht="21" x14ac:dyDescent="0.35">
      <c r="A135" s="3"/>
      <c r="B135" s="3" t="s">
        <v>2566</v>
      </c>
      <c r="C135" s="4">
        <v>0</v>
      </c>
      <c r="D135" s="4">
        <v>0</v>
      </c>
      <c r="E135" s="4">
        <v>112.22020925</v>
      </c>
      <c r="F135" s="4">
        <v>0</v>
      </c>
      <c r="G135" s="4">
        <v>27.382325625</v>
      </c>
      <c r="H135" s="4">
        <v>1677.3437895643101</v>
      </c>
      <c r="I135" s="4">
        <v>1486.3626380541</v>
      </c>
      <c r="J135" s="4">
        <v>896.48391261776999</v>
      </c>
      <c r="K135" s="20">
        <v>4199.7928751111804</v>
      </c>
      <c r="L135" s="24"/>
      <c r="M135" s="19">
        <f t="shared" si="1"/>
        <v>-4199.7928751111804</v>
      </c>
      <c r="N135" s="177"/>
      <c r="O135" s="3"/>
      <c r="P135" s="3" t="s">
        <v>2566</v>
      </c>
      <c r="Q135" s="4">
        <v>0</v>
      </c>
      <c r="R135" s="4">
        <v>0</v>
      </c>
      <c r="S135" s="4">
        <v>64.638840528000003</v>
      </c>
      <c r="T135" s="4">
        <v>0</v>
      </c>
      <c r="U135" s="4">
        <v>15.77221956</v>
      </c>
      <c r="V135" s="4">
        <v>966.15002278900704</v>
      </c>
      <c r="W135" s="4">
        <v>856.14487951935996</v>
      </c>
      <c r="X135" s="4">
        <v>516.37473366795996</v>
      </c>
      <c r="Y135" s="92">
        <v>2419.0806960643267</v>
      </c>
    </row>
    <row r="136" spans="1:25" ht="21" x14ac:dyDescent="0.35">
      <c r="A136" s="3"/>
      <c r="B136" s="3" t="s">
        <v>2572</v>
      </c>
      <c r="C136" s="4">
        <v>0</v>
      </c>
      <c r="D136" s="4">
        <v>0</v>
      </c>
      <c r="E136" s="4">
        <v>0</v>
      </c>
      <c r="F136" s="4">
        <v>64.246572541299997</v>
      </c>
      <c r="G136" s="4">
        <v>0</v>
      </c>
      <c r="H136" s="4">
        <v>912.24972901461001</v>
      </c>
      <c r="I136" s="4">
        <v>5348.6295234741201</v>
      </c>
      <c r="J136" s="4">
        <v>1211.5301029067898</v>
      </c>
      <c r="K136" s="20">
        <v>7536.6559279368194</v>
      </c>
      <c r="L136" s="24"/>
      <c r="M136" s="19">
        <f t="shared" si="1"/>
        <v>-7536.6559279368194</v>
      </c>
      <c r="N136" s="177"/>
      <c r="O136" s="3"/>
      <c r="P136" s="3" t="s">
        <v>2572</v>
      </c>
      <c r="Q136" s="4">
        <v>0</v>
      </c>
      <c r="R136" s="4">
        <v>0</v>
      </c>
      <c r="S136" s="4">
        <v>0</v>
      </c>
      <c r="T136" s="4">
        <v>37.006025783799998</v>
      </c>
      <c r="U136" s="4">
        <v>0</v>
      </c>
      <c r="V136" s="4">
        <v>525.45584391236002</v>
      </c>
      <c r="W136" s="4">
        <v>3080.8106055168105</v>
      </c>
      <c r="X136" s="4">
        <v>697.84133927426001</v>
      </c>
      <c r="Y136" s="92">
        <v>4341.1138144872311</v>
      </c>
    </row>
    <row r="137" spans="1:25" ht="21" x14ac:dyDescent="0.35">
      <c r="A137" s="3"/>
      <c r="B137" s="3" t="s">
        <v>2573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288.5348420908</v>
      </c>
      <c r="I137" s="4">
        <v>529.40140414114001</v>
      </c>
      <c r="J137" s="4">
        <v>360.74150559945997</v>
      </c>
      <c r="K137" s="20">
        <v>1178.6777518314</v>
      </c>
      <c r="L137" s="24"/>
      <c r="M137" s="19">
        <f t="shared" si="1"/>
        <v>-1178.6777518314</v>
      </c>
      <c r="N137" s="177"/>
      <c r="O137" s="3"/>
      <c r="P137" s="3" t="s">
        <v>2573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166.19606904431799</v>
      </c>
      <c r="W137" s="4">
        <v>304.93520878532001</v>
      </c>
      <c r="X137" s="4">
        <v>207.78710722531002</v>
      </c>
      <c r="Y137" s="92">
        <v>678.91838505494798</v>
      </c>
    </row>
    <row r="138" spans="1:25" ht="21" x14ac:dyDescent="0.35">
      <c r="A138" s="3"/>
      <c r="B138" s="3" t="s">
        <v>2574</v>
      </c>
      <c r="C138" s="4">
        <v>0</v>
      </c>
      <c r="D138" s="4">
        <v>0</v>
      </c>
      <c r="E138" s="4">
        <v>31.5</v>
      </c>
      <c r="F138" s="4">
        <v>0</v>
      </c>
      <c r="G138" s="4">
        <v>0</v>
      </c>
      <c r="H138" s="4">
        <v>191.19899028410001</v>
      </c>
      <c r="I138" s="4">
        <v>0</v>
      </c>
      <c r="J138" s="4">
        <v>517.32631234097994</v>
      </c>
      <c r="K138" s="20">
        <v>740.02530262507992</v>
      </c>
      <c r="L138" s="24"/>
      <c r="M138" s="19">
        <f t="shared" si="1"/>
        <v>-740.02530262507992</v>
      </c>
      <c r="N138" s="177"/>
      <c r="O138" s="3"/>
      <c r="P138" s="3" t="s">
        <v>2574</v>
      </c>
      <c r="Q138" s="4">
        <v>0</v>
      </c>
      <c r="R138" s="4">
        <v>0</v>
      </c>
      <c r="S138" s="4">
        <v>18.143999999999998</v>
      </c>
      <c r="T138" s="4">
        <v>0</v>
      </c>
      <c r="U138" s="4">
        <v>0</v>
      </c>
      <c r="V138" s="4">
        <v>110.13061840368002</v>
      </c>
      <c r="W138" s="4">
        <v>0</v>
      </c>
      <c r="X138" s="4">
        <v>297.97995590844999</v>
      </c>
      <c r="Y138" s="92">
        <v>426.25457431212999</v>
      </c>
    </row>
    <row r="139" spans="1:25" ht="21" x14ac:dyDescent="0.35">
      <c r="A139" s="3"/>
      <c r="B139" s="3" t="s">
        <v>2575</v>
      </c>
      <c r="C139" s="4">
        <v>0</v>
      </c>
      <c r="D139" s="4">
        <v>0</v>
      </c>
      <c r="E139" s="4">
        <v>0</v>
      </c>
      <c r="F139" s="4">
        <v>0</v>
      </c>
      <c r="G139" s="4">
        <v>217.09073874979998</v>
      </c>
      <c r="H139" s="4">
        <v>201.17507146213998</v>
      </c>
      <c r="I139" s="4">
        <v>268.47583247557998</v>
      </c>
      <c r="J139" s="4">
        <v>612.97006468367988</v>
      </c>
      <c r="K139" s="20">
        <v>1299.7117073711997</v>
      </c>
      <c r="L139" s="24"/>
      <c r="M139" s="19">
        <f t="shared" si="1"/>
        <v>-1299.7117073711997</v>
      </c>
      <c r="N139" s="177"/>
      <c r="O139" s="3"/>
      <c r="P139" s="3" t="s">
        <v>2575</v>
      </c>
      <c r="Q139" s="4">
        <v>0</v>
      </c>
      <c r="R139" s="4">
        <v>0</v>
      </c>
      <c r="S139" s="4">
        <v>0</v>
      </c>
      <c r="T139" s="4">
        <v>0</v>
      </c>
      <c r="U139" s="4">
        <v>125.04426551989999</v>
      </c>
      <c r="V139" s="4">
        <v>115.87684116218702</v>
      </c>
      <c r="W139" s="4">
        <v>154.64207950602</v>
      </c>
      <c r="X139" s="4">
        <v>353.07075725764497</v>
      </c>
      <c r="Y139" s="92">
        <v>748.63394344575204</v>
      </c>
    </row>
    <row r="140" spans="1:25" ht="21" x14ac:dyDescent="0.35">
      <c r="A140" s="3"/>
      <c r="B140" s="3" t="s">
        <v>2576</v>
      </c>
      <c r="C140" s="4">
        <v>37.312439324700001</v>
      </c>
      <c r="D140" s="4">
        <v>0</v>
      </c>
      <c r="E140" s="4">
        <v>0</v>
      </c>
      <c r="F140" s="4">
        <v>0</v>
      </c>
      <c r="G140" s="4">
        <v>709.73504159389995</v>
      </c>
      <c r="H140" s="4">
        <v>1078.9482780796397</v>
      </c>
      <c r="I140" s="4">
        <v>468.82941261268002</v>
      </c>
      <c r="J140" s="4">
        <v>318.67104539660994</v>
      </c>
      <c r="K140" s="20">
        <v>2613.4962170075296</v>
      </c>
      <c r="L140" s="24"/>
      <c r="M140" s="19">
        <f t="shared" ref="M140:M203" si="2">SUM(L140-K140)</f>
        <v>-2613.4962170075296</v>
      </c>
      <c r="N140" s="177"/>
      <c r="O140" s="3"/>
      <c r="P140" s="3" t="s">
        <v>2576</v>
      </c>
      <c r="Q140" s="4">
        <v>25.2605214228</v>
      </c>
      <c r="R140" s="4">
        <v>0</v>
      </c>
      <c r="S140" s="4">
        <v>0</v>
      </c>
      <c r="T140" s="4">
        <v>0</v>
      </c>
      <c r="U140" s="4">
        <v>408.80738395809999</v>
      </c>
      <c r="V140" s="4">
        <v>621.47420817398415</v>
      </c>
      <c r="W140" s="4">
        <v>270.04574166527999</v>
      </c>
      <c r="X140" s="4">
        <v>183.55452214847</v>
      </c>
      <c r="Y140" s="92">
        <v>1509.142377368634</v>
      </c>
    </row>
    <row r="141" spans="1:25" ht="21" x14ac:dyDescent="0.35">
      <c r="A141" s="3"/>
      <c r="B141" s="3" t="s">
        <v>2577</v>
      </c>
      <c r="C141" s="4">
        <v>0</v>
      </c>
      <c r="D141" s="4">
        <v>0</v>
      </c>
      <c r="E141" s="4">
        <v>23.625</v>
      </c>
      <c r="F141" s="4">
        <v>32.5501653942</v>
      </c>
      <c r="G141" s="4">
        <v>0</v>
      </c>
      <c r="H141" s="4">
        <v>948.98272511863024</v>
      </c>
      <c r="I141" s="4">
        <v>699.9276426915701</v>
      </c>
      <c r="J141" s="4">
        <v>381.82380088881007</v>
      </c>
      <c r="K141" s="20">
        <v>2086.9093340932104</v>
      </c>
      <c r="L141" s="24"/>
      <c r="M141" s="19">
        <f t="shared" si="2"/>
        <v>-2086.9093340932104</v>
      </c>
      <c r="N141" s="177"/>
      <c r="O141" s="3"/>
      <c r="P141" s="3" t="s">
        <v>2577</v>
      </c>
      <c r="Q141" s="4">
        <v>0</v>
      </c>
      <c r="R141" s="4">
        <v>0</v>
      </c>
      <c r="S141" s="4">
        <v>13.608000000000001</v>
      </c>
      <c r="T141" s="4">
        <v>18.7488952671</v>
      </c>
      <c r="U141" s="4">
        <v>0</v>
      </c>
      <c r="V141" s="4">
        <v>546.61404966851103</v>
      </c>
      <c r="W141" s="4">
        <v>403.15832219005</v>
      </c>
      <c r="X141" s="4">
        <v>219.93050931198999</v>
      </c>
      <c r="Y141" s="92">
        <v>1202.059776437651</v>
      </c>
    </row>
    <row r="142" spans="1:25" ht="21" x14ac:dyDescent="0.35">
      <c r="A142" s="3" t="s">
        <v>2578</v>
      </c>
      <c r="B142" s="3"/>
      <c r="C142" s="4">
        <v>37.312439324700001</v>
      </c>
      <c r="D142" s="4">
        <v>57.375</v>
      </c>
      <c r="E142" s="4">
        <v>676.63394164470003</v>
      </c>
      <c r="F142" s="4">
        <v>625.84212627030001</v>
      </c>
      <c r="G142" s="4">
        <v>2100.279385238</v>
      </c>
      <c r="H142" s="4">
        <v>11200.450522043639</v>
      </c>
      <c r="I142" s="4">
        <v>16233.954177359099</v>
      </c>
      <c r="J142" s="4">
        <v>10410.51033566466</v>
      </c>
      <c r="K142" s="20">
        <v>41342.357927545097</v>
      </c>
      <c r="L142" s="24">
        <v>59180</v>
      </c>
      <c r="M142" s="19">
        <f t="shared" si="2"/>
        <v>17837.642072454903</v>
      </c>
      <c r="N142" s="177"/>
      <c r="O142" s="3" t="s">
        <v>2578</v>
      </c>
      <c r="P142" s="3"/>
      <c r="Q142" s="4">
        <v>25.2605214228</v>
      </c>
      <c r="R142" s="4">
        <v>38.842874999999999</v>
      </c>
      <c r="S142" s="4">
        <v>389.74115038770003</v>
      </c>
      <c r="T142" s="4">
        <v>360.48506473180004</v>
      </c>
      <c r="U142" s="4">
        <v>1209.76092589671</v>
      </c>
      <c r="V142" s="4">
        <v>6451.4595006974241</v>
      </c>
      <c r="W142" s="4">
        <v>9350.7576061551026</v>
      </c>
      <c r="X142" s="4">
        <v>5996.4539533452098</v>
      </c>
      <c r="Y142" s="92">
        <v>23822.761597636741</v>
      </c>
    </row>
    <row r="143" spans="1:25" ht="21" x14ac:dyDescent="0.35">
      <c r="A143" s="3" t="s">
        <v>45</v>
      </c>
      <c r="B143" s="3" t="s">
        <v>2579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14.6039419514</v>
      </c>
      <c r="K143" s="20">
        <v>14.6039419514</v>
      </c>
      <c r="L143" s="24"/>
      <c r="M143" s="19">
        <f t="shared" si="2"/>
        <v>-14.6039419514</v>
      </c>
      <c r="N143" s="177"/>
      <c r="O143" s="3" t="s">
        <v>45</v>
      </c>
      <c r="P143" s="3" t="s">
        <v>2579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8.41187056401</v>
      </c>
      <c r="Y143" s="92">
        <v>8.41187056401</v>
      </c>
    </row>
    <row r="144" spans="1:25" ht="21" x14ac:dyDescent="0.35">
      <c r="A144" s="3"/>
      <c r="B144" s="3" t="s">
        <v>2580</v>
      </c>
      <c r="C144" s="4">
        <v>0</v>
      </c>
      <c r="D144" s="4">
        <v>0</v>
      </c>
      <c r="E144" s="4">
        <v>0</v>
      </c>
      <c r="F144" s="4">
        <v>0</v>
      </c>
      <c r="G144" s="4">
        <v>578.74733209679994</v>
      </c>
      <c r="H144" s="4">
        <v>72.556222500000004</v>
      </c>
      <c r="I144" s="4">
        <v>473.67287323075004</v>
      </c>
      <c r="J144" s="4">
        <v>309.34785332107998</v>
      </c>
      <c r="K144" s="20">
        <v>1434.32428114863</v>
      </c>
      <c r="L144" s="24"/>
      <c r="M144" s="19">
        <f t="shared" si="2"/>
        <v>-1434.32428114863</v>
      </c>
      <c r="N144" s="177"/>
      <c r="O144" s="3"/>
      <c r="P144" s="3" t="s">
        <v>2580</v>
      </c>
      <c r="Q144" s="4">
        <v>0</v>
      </c>
      <c r="R144" s="4">
        <v>0</v>
      </c>
      <c r="S144" s="4">
        <v>0</v>
      </c>
      <c r="T144" s="4">
        <v>0</v>
      </c>
      <c r="U144" s="4">
        <v>333.35846328810004</v>
      </c>
      <c r="V144" s="4">
        <v>41.792384160000005</v>
      </c>
      <c r="W144" s="4">
        <v>272.83557498050402</v>
      </c>
      <c r="X144" s="4">
        <v>178.18436351289597</v>
      </c>
      <c r="Y144" s="92">
        <v>826.17078594150007</v>
      </c>
    </row>
    <row r="145" spans="1:25" ht="21" x14ac:dyDescent="0.35">
      <c r="A145" s="3"/>
      <c r="B145" s="3" t="s">
        <v>2581</v>
      </c>
      <c r="C145" s="4">
        <v>0</v>
      </c>
      <c r="D145" s="4">
        <v>0</v>
      </c>
      <c r="E145" s="4">
        <v>0</v>
      </c>
      <c r="F145" s="4">
        <v>0</v>
      </c>
      <c r="G145" s="4">
        <v>250.26440503200001</v>
      </c>
      <c r="H145" s="4">
        <v>316.07115140869996</v>
      </c>
      <c r="I145" s="4">
        <v>1440.15613489305</v>
      </c>
      <c r="J145" s="4">
        <v>642.8646111953899</v>
      </c>
      <c r="K145" s="20">
        <v>2649.3563025291396</v>
      </c>
      <c r="L145" s="24"/>
      <c r="M145" s="19">
        <f t="shared" si="2"/>
        <v>-2649.3563025291396</v>
      </c>
      <c r="N145" s="177"/>
      <c r="O145" s="3"/>
      <c r="P145" s="3" t="s">
        <v>2581</v>
      </c>
      <c r="Q145" s="4">
        <v>0</v>
      </c>
      <c r="R145" s="4">
        <v>0</v>
      </c>
      <c r="S145" s="4">
        <v>0</v>
      </c>
      <c r="T145" s="4">
        <v>0</v>
      </c>
      <c r="U145" s="4">
        <v>144.15229729839999</v>
      </c>
      <c r="V145" s="4">
        <v>182.05698321137001</v>
      </c>
      <c r="W145" s="4">
        <v>829.52993369829994</v>
      </c>
      <c r="X145" s="4">
        <v>370.29001604860997</v>
      </c>
      <c r="Y145" s="92">
        <v>1526.0292302566797</v>
      </c>
    </row>
    <row r="146" spans="1:25" ht="21" x14ac:dyDescent="0.35">
      <c r="A146" s="3"/>
      <c r="B146" s="3" t="s">
        <v>1686</v>
      </c>
      <c r="C146" s="4">
        <v>1.2323799389000001</v>
      </c>
      <c r="D146" s="4">
        <v>0</v>
      </c>
      <c r="E146" s="4">
        <v>0</v>
      </c>
      <c r="F146" s="4">
        <v>0</v>
      </c>
      <c r="G146" s="4">
        <v>185.80958733099999</v>
      </c>
      <c r="H146" s="4">
        <v>0</v>
      </c>
      <c r="I146" s="4">
        <v>333.22498120699998</v>
      </c>
      <c r="J146" s="4">
        <v>2015.90443779781</v>
      </c>
      <c r="K146" s="20">
        <v>2536.1713862747101</v>
      </c>
      <c r="L146" s="24"/>
      <c r="M146" s="19">
        <f t="shared" si="2"/>
        <v>-2536.1713862747101</v>
      </c>
      <c r="N146" s="177"/>
      <c r="O146" s="3"/>
      <c r="P146" s="3" t="s">
        <v>1686</v>
      </c>
      <c r="Q146" s="4">
        <v>0.83432121863499997</v>
      </c>
      <c r="R146" s="4">
        <v>0</v>
      </c>
      <c r="S146" s="4">
        <v>0</v>
      </c>
      <c r="T146" s="4">
        <v>0</v>
      </c>
      <c r="U146" s="4">
        <v>107.02632230270001</v>
      </c>
      <c r="V146" s="4">
        <v>0</v>
      </c>
      <c r="W146" s="4">
        <v>191.937589175</v>
      </c>
      <c r="X146" s="4">
        <v>1161.16095617163</v>
      </c>
      <c r="Y146" s="92">
        <v>1460.9591888679649</v>
      </c>
    </row>
    <row r="147" spans="1:25" ht="21" x14ac:dyDescent="0.35">
      <c r="A147" s="3"/>
      <c r="B147" s="3" t="s">
        <v>2582</v>
      </c>
      <c r="C147" s="4">
        <v>0</v>
      </c>
      <c r="D147" s="4">
        <v>0</v>
      </c>
      <c r="E147" s="4">
        <v>0</v>
      </c>
      <c r="F147" s="4">
        <v>174.26581469199999</v>
      </c>
      <c r="G147" s="4">
        <v>166.8182315379</v>
      </c>
      <c r="H147" s="4">
        <v>154.97863000789999</v>
      </c>
      <c r="I147" s="4">
        <v>2892.1124173600506</v>
      </c>
      <c r="J147" s="4">
        <v>488.82822520070999</v>
      </c>
      <c r="K147" s="20">
        <v>3877.0033187985609</v>
      </c>
      <c r="L147" s="24"/>
      <c r="M147" s="19">
        <f t="shared" si="2"/>
        <v>-3877.0033187985609</v>
      </c>
      <c r="N147" s="177"/>
      <c r="O147" s="3"/>
      <c r="P147" s="3" t="s">
        <v>2582</v>
      </c>
      <c r="Q147" s="4">
        <v>0</v>
      </c>
      <c r="R147" s="4">
        <v>0</v>
      </c>
      <c r="S147" s="4">
        <v>0</v>
      </c>
      <c r="T147" s="4">
        <v>100.37710926299999</v>
      </c>
      <c r="U147" s="4">
        <v>96.087301365810006</v>
      </c>
      <c r="V147" s="4">
        <v>89.267690884550007</v>
      </c>
      <c r="W147" s="4">
        <v>1665.856752399781</v>
      </c>
      <c r="X147" s="4">
        <v>281.56505771568999</v>
      </c>
      <c r="Y147" s="92">
        <v>2233.1539116288309</v>
      </c>
    </row>
    <row r="148" spans="1:25" ht="21" x14ac:dyDescent="0.35">
      <c r="A148" s="3"/>
      <c r="B148" s="3" t="s">
        <v>2583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1043.5933987498499</v>
      </c>
      <c r="I148" s="4">
        <v>446.1608452465</v>
      </c>
      <c r="J148" s="4">
        <v>457.05726692478004</v>
      </c>
      <c r="K148" s="20">
        <v>1946.8115109211299</v>
      </c>
      <c r="L148" s="24"/>
      <c r="M148" s="19">
        <f t="shared" si="2"/>
        <v>-1946.8115109211299</v>
      </c>
      <c r="N148" s="177"/>
      <c r="O148" s="3"/>
      <c r="P148" s="3" t="s">
        <v>2583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601.10979768030916</v>
      </c>
      <c r="W148" s="4">
        <v>256.98864686167002</v>
      </c>
      <c r="X148" s="4">
        <v>263.26498574892997</v>
      </c>
      <c r="Y148" s="92">
        <v>1121.3634302909093</v>
      </c>
    </row>
    <row r="149" spans="1:25" ht="21" x14ac:dyDescent="0.35">
      <c r="A149" s="3"/>
      <c r="B149" s="3" t="s">
        <v>599</v>
      </c>
      <c r="C149" s="4">
        <v>14.9575987669</v>
      </c>
      <c r="D149" s="4">
        <v>0</v>
      </c>
      <c r="E149" s="4">
        <v>149.37499625000001</v>
      </c>
      <c r="F149" s="4">
        <v>0</v>
      </c>
      <c r="G149" s="4">
        <v>739.77536423075992</v>
      </c>
      <c r="H149" s="4">
        <v>607.54508427082999</v>
      </c>
      <c r="I149" s="4">
        <v>416.69037197430004</v>
      </c>
      <c r="J149" s="4">
        <v>527.72440693485999</v>
      </c>
      <c r="K149" s="20">
        <v>2456.0678224276498</v>
      </c>
      <c r="L149" s="24"/>
      <c r="M149" s="19">
        <f t="shared" si="2"/>
        <v>-2456.0678224276498</v>
      </c>
      <c r="N149" s="177"/>
      <c r="O149" s="3"/>
      <c r="P149" s="3" t="s">
        <v>599</v>
      </c>
      <c r="Q149" s="4">
        <v>10.1262943652</v>
      </c>
      <c r="R149" s="4">
        <v>0</v>
      </c>
      <c r="S149" s="4">
        <v>86.039997839999998</v>
      </c>
      <c r="T149" s="4">
        <v>0</v>
      </c>
      <c r="U149" s="4">
        <v>426.11060979710993</v>
      </c>
      <c r="V149" s="4">
        <v>349.94596853984001</v>
      </c>
      <c r="W149" s="4">
        <v>240.0136542571</v>
      </c>
      <c r="X149" s="4">
        <v>303.96925839429997</v>
      </c>
      <c r="Y149" s="92">
        <v>1416.2057831935499</v>
      </c>
    </row>
    <row r="150" spans="1:25" ht="21" x14ac:dyDescent="0.35">
      <c r="A150" s="3"/>
      <c r="B150" s="3" t="s">
        <v>2584</v>
      </c>
      <c r="C150" s="4">
        <v>0</v>
      </c>
      <c r="D150" s="4">
        <v>0</v>
      </c>
      <c r="E150" s="4">
        <v>0</v>
      </c>
      <c r="F150" s="4">
        <v>123.8000510885</v>
      </c>
      <c r="G150" s="4">
        <v>63.308034998099998</v>
      </c>
      <c r="H150" s="4">
        <v>979.66473364715989</v>
      </c>
      <c r="I150" s="4">
        <v>4614.4647554360899</v>
      </c>
      <c r="J150" s="4">
        <v>267.4282281893</v>
      </c>
      <c r="K150" s="20">
        <v>6048.6658033591502</v>
      </c>
      <c r="L150" s="24"/>
      <c r="M150" s="19">
        <f t="shared" si="2"/>
        <v>-6048.6658033591502</v>
      </c>
      <c r="N150" s="177"/>
      <c r="O150" s="3"/>
      <c r="P150" s="3" t="s">
        <v>2584</v>
      </c>
      <c r="Q150" s="4">
        <v>0</v>
      </c>
      <c r="R150" s="4">
        <v>0</v>
      </c>
      <c r="S150" s="4">
        <v>0</v>
      </c>
      <c r="T150" s="4">
        <v>71.308829427000006</v>
      </c>
      <c r="U150" s="4">
        <v>36.465428158889999</v>
      </c>
      <c r="V150" s="4">
        <v>564.28688658046008</v>
      </c>
      <c r="W150" s="4">
        <v>2657.9316991262799</v>
      </c>
      <c r="X150" s="4">
        <v>154.03865943693</v>
      </c>
      <c r="Y150" s="92">
        <v>3484.0315027295601</v>
      </c>
    </row>
    <row r="151" spans="1:25" ht="21" x14ac:dyDescent="0.35">
      <c r="A151" s="3"/>
      <c r="B151" s="3" t="s">
        <v>2585</v>
      </c>
      <c r="C151" s="4">
        <v>0</v>
      </c>
      <c r="D151" s="4">
        <v>0</v>
      </c>
      <c r="E151" s="4">
        <v>0</v>
      </c>
      <c r="F151" s="4">
        <v>0</v>
      </c>
      <c r="G151" s="4">
        <v>298.3668554491</v>
      </c>
      <c r="H151" s="4">
        <v>279.48001241813</v>
      </c>
      <c r="I151" s="4">
        <v>0</v>
      </c>
      <c r="J151" s="4">
        <v>0</v>
      </c>
      <c r="K151" s="20">
        <v>577.84686786723</v>
      </c>
      <c r="L151" s="24"/>
      <c r="M151" s="19">
        <f t="shared" si="2"/>
        <v>-577.84686786723</v>
      </c>
      <c r="N151" s="177"/>
      <c r="O151" s="3"/>
      <c r="P151" s="3" t="s">
        <v>2585</v>
      </c>
      <c r="Q151" s="4">
        <v>0</v>
      </c>
      <c r="R151" s="4">
        <v>0</v>
      </c>
      <c r="S151" s="4">
        <v>0</v>
      </c>
      <c r="T151" s="4">
        <v>0</v>
      </c>
      <c r="U151" s="4">
        <v>171.85930873910002</v>
      </c>
      <c r="V151" s="4">
        <v>160.98048715282403</v>
      </c>
      <c r="W151" s="4">
        <v>0</v>
      </c>
      <c r="X151" s="4">
        <v>0</v>
      </c>
      <c r="Y151" s="92">
        <v>332.83979589192404</v>
      </c>
    </row>
    <row r="152" spans="1:25" ht="21" x14ac:dyDescent="0.35">
      <c r="A152" s="3"/>
      <c r="B152" s="3" t="s">
        <v>2586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147.26970662630001</v>
      </c>
      <c r="I152" s="4">
        <v>0</v>
      </c>
      <c r="J152" s="4">
        <v>0</v>
      </c>
      <c r="K152" s="20">
        <v>147.26970662630001</v>
      </c>
      <c r="L152" s="24"/>
      <c r="M152" s="19">
        <f t="shared" si="2"/>
        <v>-147.26970662630001</v>
      </c>
      <c r="N152" s="177"/>
      <c r="O152" s="3"/>
      <c r="P152" s="3" t="s">
        <v>2586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84.827351016730006</v>
      </c>
      <c r="W152" s="4">
        <v>0</v>
      </c>
      <c r="X152" s="4">
        <v>0</v>
      </c>
      <c r="Y152" s="92">
        <v>84.827351016730006</v>
      </c>
    </row>
    <row r="153" spans="1:25" ht="21" x14ac:dyDescent="0.35">
      <c r="A153" s="3"/>
      <c r="B153" s="3" t="s">
        <v>2587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220.96103083356002</v>
      </c>
      <c r="I153" s="4">
        <v>0</v>
      </c>
      <c r="J153" s="4">
        <v>743.74451651899994</v>
      </c>
      <c r="K153" s="20">
        <v>964.70554735255996</v>
      </c>
      <c r="L153" s="24"/>
      <c r="M153" s="19">
        <f t="shared" si="2"/>
        <v>-964.70554735255996</v>
      </c>
      <c r="N153" s="177"/>
      <c r="O153" s="3"/>
      <c r="P153" s="3" t="s">
        <v>2587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127.27355376006</v>
      </c>
      <c r="W153" s="4">
        <v>0</v>
      </c>
      <c r="X153" s="4">
        <v>428.39684151500001</v>
      </c>
      <c r="Y153" s="92">
        <v>555.67039527505995</v>
      </c>
    </row>
    <row r="154" spans="1:25" ht="21" x14ac:dyDescent="0.35">
      <c r="A154" s="3"/>
      <c r="B154" s="3" t="s">
        <v>2588</v>
      </c>
      <c r="C154" s="4">
        <v>0</v>
      </c>
      <c r="D154" s="4">
        <v>0</v>
      </c>
      <c r="E154" s="4">
        <v>0</v>
      </c>
      <c r="F154" s="4">
        <v>0</v>
      </c>
      <c r="G154" s="4">
        <v>235.08933331</v>
      </c>
      <c r="H154" s="4">
        <v>0</v>
      </c>
      <c r="I154" s="4">
        <v>0</v>
      </c>
      <c r="J154" s="4">
        <v>631.15123158100005</v>
      </c>
      <c r="K154" s="20">
        <v>866.24056489100008</v>
      </c>
      <c r="L154" s="24"/>
      <c r="M154" s="19">
        <f t="shared" si="2"/>
        <v>-866.24056489100008</v>
      </c>
      <c r="N154" s="177"/>
      <c r="O154" s="3"/>
      <c r="P154" s="3" t="s">
        <v>2588</v>
      </c>
      <c r="Q154" s="4">
        <v>0</v>
      </c>
      <c r="R154" s="4">
        <v>0</v>
      </c>
      <c r="S154" s="4">
        <v>0</v>
      </c>
      <c r="T154" s="4">
        <v>0</v>
      </c>
      <c r="U154" s="4">
        <v>135.41145598700001</v>
      </c>
      <c r="V154" s="4">
        <v>0</v>
      </c>
      <c r="W154" s="4">
        <v>0</v>
      </c>
      <c r="X154" s="4">
        <v>363.54310939100003</v>
      </c>
      <c r="Y154" s="92">
        <v>498.95456537800004</v>
      </c>
    </row>
    <row r="155" spans="1:25" ht="21" x14ac:dyDescent="0.35">
      <c r="A155" s="3"/>
      <c r="B155" s="3" t="s">
        <v>2589</v>
      </c>
      <c r="C155" s="4">
        <v>219.698543038</v>
      </c>
      <c r="D155" s="4">
        <v>0</v>
      </c>
      <c r="E155" s="4">
        <v>0</v>
      </c>
      <c r="F155" s="4">
        <v>0</v>
      </c>
      <c r="G155" s="4">
        <v>0</v>
      </c>
      <c r="H155" s="4">
        <v>23.0625</v>
      </c>
      <c r="I155" s="4">
        <v>98.326520260300001</v>
      </c>
      <c r="J155" s="4">
        <v>591.73292636199994</v>
      </c>
      <c r="K155" s="20">
        <v>932.82048966029993</v>
      </c>
      <c r="L155" s="24"/>
      <c r="M155" s="19">
        <f t="shared" si="2"/>
        <v>-932.82048966029993</v>
      </c>
      <c r="N155" s="177"/>
      <c r="O155" s="3"/>
      <c r="P155" s="3" t="s">
        <v>2589</v>
      </c>
      <c r="Q155" s="4">
        <v>148.73591363629998</v>
      </c>
      <c r="R155" s="4">
        <v>0</v>
      </c>
      <c r="S155" s="4">
        <v>0</v>
      </c>
      <c r="T155" s="4">
        <v>0</v>
      </c>
      <c r="U155" s="4">
        <v>0</v>
      </c>
      <c r="V155" s="4">
        <v>13.284000000000001</v>
      </c>
      <c r="W155" s="4">
        <v>56.636075669900002</v>
      </c>
      <c r="X155" s="4">
        <v>340.83816558429999</v>
      </c>
      <c r="Y155" s="92">
        <v>559.4941548905</v>
      </c>
    </row>
    <row r="156" spans="1:25" ht="21" x14ac:dyDescent="0.35">
      <c r="A156" s="3" t="s">
        <v>2590</v>
      </c>
      <c r="B156" s="3"/>
      <c r="C156" s="4">
        <v>235.8885217438</v>
      </c>
      <c r="D156" s="4">
        <v>0</v>
      </c>
      <c r="E156" s="4">
        <v>149.37499625000001</v>
      </c>
      <c r="F156" s="4">
        <v>298.06586578049996</v>
      </c>
      <c r="G156" s="4">
        <v>2518.1791439856597</v>
      </c>
      <c r="H156" s="4">
        <v>3845.18247046243</v>
      </c>
      <c r="I156" s="4">
        <v>10714.808899608041</v>
      </c>
      <c r="J156" s="4">
        <v>6690.387645977331</v>
      </c>
      <c r="K156" s="20">
        <v>24451.887543807759</v>
      </c>
      <c r="L156" s="24">
        <v>19750</v>
      </c>
      <c r="M156" s="19">
        <f t="shared" si="2"/>
        <v>-4701.8875438077594</v>
      </c>
      <c r="N156" s="177"/>
      <c r="O156" s="3" t="s">
        <v>2590</v>
      </c>
      <c r="P156" s="3"/>
      <c r="Q156" s="4">
        <v>159.69652922013498</v>
      </c>
      <c r="R156" s="4">
        <v>0</v>
      </c>
      <c r="S156" s="4">
        <v>86.039997839999998</v>
      </c>
      <c r="T156" s="4">
        <v>171.68593869</v>
      </c>
      <c r="U156" s="4">
        <v>1450.4711869371101</v>
      </c>
      <c r="V156" s="4">
        <v>2214.8251029861435</v>
      </c>
      <c r="W156" s="4">
        <v>6171.7299261685348</v>
      </c>
      <c r="X156" s="4">
        <v>3853.6632840832967</v>
      </c>
      <c r="Y156" s="92">
        <v>14108.111965925218</v>
      </c>
    </row>
    <row r="157" spans="1:25" ht="21" x14ac:dyDescent="0.35">
      <c r="A157" s="3" t="s">
        <v>2591</v>
      </c>
      <c r="B157" s="3" t="s">
        <v>2592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81.5625</v>
      </c>
      <c r="I157" s="4">
        <v>835.06068353499995</v>
      </c>
      <c r="J157" s="4">
        <v>814.51991596957998</v>
      </c>
      <c r="K157" s="20">
        <v>1731.1430995045798</v>
      </c>
      <c r="L157" s="24"/>
      <c r="M157" s="19">
        <f t="shared" si="2"/>
        <v>-1731.1430995045798</v>
      </c>
      <c r="N157" s="177"/>
      <c r="O157" s="3" t="s">
        <v>2591</v>
      </c>
      <c r="P157" s="3" t="s">
        <v>2592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46.98</v>
      </c>
      <c r="W157" s="4">
        <v>480.99495371650005</v>
      </c>
      <c r="X157" s="4">
        <v>469.1634715985</v>
      </c>
      <c r="Y157" s="92">
        <v>997.13842531500006</v>
      </c>
    </row>
    <row r="158" spans="1:25" ht="21" x14ac:dyDescent="0.35">
      <c r="A158" s="3"/>
      <c r="B158" s="3" t="s">
        <v>2593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312.1371645383</v>
      </c>
      <c r="I158" s="4">
        <v>794.18797715932999</v>
      </c>
      <c r="J158" s="4">
        <v>1330.1254420314999</v>
      </c>
      <c r="K158" s="20">
        <v>2436.4505837291299</v>
      </c>
      <c r="L158" s="24"/>
      <c r="M158" s="19">
        <f t="shared" si="2"/>
        <v>-2436.4505837291299</v>
      </c>
      <c r="N158" s="177"/>
      <c r="O158" s="3"/>
      <c r="P158" s="3" t="s">
        <v>2593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179.79100677406001</v>
      </c>
      <c r="W158" s="4">
        <v>457.45227484335004</v>
      </c>
      <c r="X158" s="4">
        <v>766.15225460956003</v>
      </c>
      <c r="Y158" s="92">
        <v>1403.3955362269701</v>
      </c>
    </row>
    <row r="159" spans="1:25" ht="21" x14ac:dyDescent="0.35">
      <c r="A159" s="3"/>
      <c r="B159" s="3" t="s">
        <v>2101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224.77544750024003</v>
      </c>
      <c r="I159" s="4">
        <v>295.44619763100002</v>
      </c>
      <c r="J159" s="4">
        <v>0</v>
      </c>
      <c r="K159" s="20">
        <v>520.22164513124005</v>
      </c>
      <c r="L159" s="24"/>
      <c r="M159" s="19">
        <f t="shared" si="2"/>
        <v>-520.22164513124005</v>
      </c>
      <c r="N159" s="177"/>
      <c r="O159" s="3"/>
      <c r="P159" s="3" t="s">
        <v>2101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129.47065776015</v>
      </c>
      <c r="W159" s="4">
        <v>170.17700983500001</v>
      </c>
      <c r="X159" s="4">
        <v>0</v>
      </c>
      <c r="Y159" s="92">
        <v>299.64766759514998</v>
      </c>
    </row>
    <row r="160" spans="1:25" ht="21" x14ac:dyDescent="0.35">
      <c r="A160" s="3"/>
      <c r="B160" s="3" t="s">
        <v>1447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4.5538023692099996</v>
      </c>
      <c r="J160" s="4">
        <v>705.262345428</v>
      </c>
      <c r="K160" s="20">
        <v>709.81614779720996</v>
      </c>
      <c r="L160" s="24"/>
      <c r="M160" s="19">
        <f t="shared" si="2"/>
        <v>-709.81614779720996</v>
      </c>
      <c r="N160" s="177"/>
      <c r="O160" s="3"/>
      <c r="P160" s="3" t="s">
        <v>1447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2.62299016466</v>
      </c>
      <c r="X160" s="4">
        <v>406.23111096599996</v>
      </c>
      <c r="Y160" s="92">
        <v>408.85410113065996</v>
      </c>
    </row>
    <row r="161" spans="1:25" ht="21" x14ac:dyDescent="0.35">
      <c r="A161" s="3"/>
      <c r="B161" s="3" t="s">
        <v>2594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25.515451880600001</v>
      </c>
      <c r="J161" s="4">
        <v>162.54227556613998</v>
      </c>
      <c r="K161" s="20">
        <v>188.05772744673999</v>
      </c>
      <c r="L161" s="24"/>
      <c r="M161" s="19">
        <f t="shared" si="2"/>
        <v>-188.05772744673999</v>
      </c>
      <c r="N161" s="177"/>
      <c r="O161" s="3"/>
      <c r="P161" s="3" t="s">
        <v>2594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14.6969002832</v>
      </c>
      <c r="X161" s="4">
        <v>93.624350726070006</v>
      </c>
      <c r="Y161" s="92">
        <v>108.32125100927</v>
      </c>
    </row>
    <row r="162" spans="1:25" ht="21" x14ac:dyDescent="0.35">
      <c r="A162" s="3"/>
      <c r="B162" s="3" t="s">
        <v>2591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150</v>
      </c>
      <c r="K162" s="20">
        <v>150</v>
      </c>
      <c r="L162" s="24"/>
      <c r="M162" s="19">
        <f t="shared" si="2"/>
        <v>-150</v>
      </c>
      <c r="N162" s="177"/>
      <c r="O162" s="3"/>
      <c r="P162" s="3" t="s">
        <v>2591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86.4</v>
      </c>
      <c r="Y162" s="92">
        <v>86.4</v>
      </c>
    </row>
    <row r="163" spans="1:25" ht="21" x14ac:dyDescent="0.35">
      <c r="A163" s="3"/>
      <c r="B163" s="3" t="s">
        <v>2595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144.15133740192999</v>
      </c>
      <c r="I163" s="4">
        <v>3477.9556806812393</v>
      </c>
      <c r="J163" s="4">
        <v>3625.3375094133999</v>
      </c>
      <c r="K163" s="20">
        <v>7247.4445274965692</v>
      </c>
      <c r="L163" s="24"/>
      <c r="M163" s="19">
        <f t="shared" si="2"/>
        <v>-7247.4445274965692</v>
      </c>
      <c r="N163" s="177"/>
      <c r="O163" s="3"/>
      <c r="P163" s="3" t="s">
        <v>2595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83.031170343512002</v>
      </c>
      <c r="W163" s="4">
        <v>2003.3024720718508</v>
      </c>
      <c r="X163" s="4">
        <v>2088.1944054211099</v>
      </c>
      <c r="Y163" s="92">
        <v>4174.528047836473</v>
      </c>
    </row>
    <row r="164" spans="1:25" ht="21" x14ac:dyDescent="0.35">
      <c r="A164" s="3"/>
      <c r="B164" s="3" t="s">
        <v>498</v>
      </c>
      <c r="C164" s="4">
        <v>32.163844918300001</v>
      </c>
      <c r="D164" s="4">
        <v>0</v>
      </c>
      <c r="E164" s="4">
        <v>0</v>
      </c>
      <c r="F164" s="4">
        <v>0</v>
      </c>
      <c r="G164" s="4">
        <v>0</v>
      </c>
      <c r="H164" s="4">
        <v>64.279195569500004</v>
      </c>
      <c r="I164" s="4">
        <v>16.260967850499998</v>
      </c>
      <c r="J164" s="4">
        <v>6.6129415808300003</v>
      </c>
      <c r="K164" s="20">
        <v>119.31694991913</v>
      </c>
      <c r="L164" s="24"/>
      <c r="M164" s="19">
        <f t="shared" si="2"/>
        <v>-119.31694991913</v>
      </c>
      <c r="N164" s="177"/>
      <c r="O164" s="3"/>
      <c r="P164" s="3" t="s">
        <v>498</v>
      </c>
      <c r="Q164" s="4">
        <v>21.7749230097</v>
      </c>
      <c r="R164" s="4">
        <v>0</v>
      </c>
      <c r="S164" s="4">
        <v>0</v>
      </c>
      <c r="T164" s="4">
        <v>0</v>
      </c>
      <c r="U164" s="4">
        <v>0</v>
      </c>
      <c r="V164" s="4">
        <v>37.024816647999998</v>
      </c>
      <c r="W164" s="4">
        <v>9.3663174818900004</v>
      </c>
      <c r="X164" s="4">
        <v>3.8090543505599999</v>
      </c>
      <c r="Y164" s="92">
        <v>71.975111490150013</v>
      </c>
    </row>
    <row r="165" spans="1:25" ht="21" x14ac:dyDescent="0.35">
      <c r="A165" s="3" t="s">
        <v>2596</v>
      </c>
      <c r="B165" s="3"/>
      <c r="C165" s="4">
        <v>32.163844918300001</v>
      </c>
      <c r="D165" s="4">
        <v>0</v>
      </c>
      <c r="E165" s="4">
        <v>0</v>
      </c>
      <c r="F165" s="4">
        <v>0</v>
      </c>
      <c r="G165" s="4">
        <v>0</v>
      </c>
      <c r="H165" s="4">
        <v>826.90564500996993</v>
      </c>
      <c r="I165" s="4">
        <v>5448.9807611068791</v>
      </c>
      <c r="J165" s="4">
        <v>6794.4004299894495</v>
      </c>
      <c r="K165" s="20">
        <v>13102.450681024598</v>
      </c>
      <c r="L165" s="24">
        <v>26430</v>
      </c>
      <c r="M165" s="19">
        <f t="shared" si="2"/>
        <v>13327.549318975402</v>
      </c>
      <c r="N165" s="177"/>
      <c r="O165" s="3" t="s">
        <v>2596</v>
      </c>
      <c r="P165" s="3"/>
      <c r="Q165" s="4">
        <v>21.7749230097</v>
      </c>
      <c r="R165" s="4">
        <v>0</v>
      </c>
      <c r="S165" s="4">
        <v>0</v>
      </c>
      <c r="T165" s="4">
        <v>0</v>
      </c>
      <c r="U165" s="4">
        <v>0</v>
      </c>
      <c r="V165" s="4">
        <v>476.29765152572207</v>
      </c>
      <c r="W165" s="4">
        <v>3138.6129183964508</v>
      </c>
      <c r="X165" s="4">
        <v>3913.5746476718</v>
      </c>
      <c r="Y165" s="92">
        <v>7550.2601406036738</v>
      </c>
    </row>
    <row r="166" spans="1:25" ht="21" x14ac:dyDescent="0.35">
      <c r="A166" s="3" t="s">
        <v>2597</v>
      </c>
      <c r="B166" s="3" t="s">
        <v>2598</v>
      </c>
      <c r="C166" s="4">
        <v>0</v>
      </c>
      <c r="D166" s="4">
        <v>0</v>
      </c>
      <c r="E166" s="4">
        <v>0</v>
      </c>
      <c r="F166" s="4">
        <v>63.5625</v>
      </c>
      <c r="G166" s="4">
        <v>364.60161443804003</v>
      </c>
      <c r="H166" s="4">
        <v>68.63641244067999</v>
      </c>
      <c r="I166" s="4">
        <v>1589.45803344551</v>
      </c>
      <c r="J166" s="4">
        <v>106.64078426984</v>
      </c>
      <c r="K166" s="20">
        <v>2192.89934459407</v>
      </c>
      <c r="L166" s="24"/>
      <c r="M166" s="19">
        <f t="shared" si="2"/>
        <v>-2192.89934459407</v>
      </c>
      <c r="N166" s="177"/>
      <c r="O166" s="3" t="s">
        <v>2597</v>
      </c>
      <c r="P166" s="3" t="s">
        <v>2598</v>
      </c>
      <c r="Q166" s="4">
        <v>0</v>
      </c>
      <c r="R166" s="4">
        <v>0</v>
      </c>
      <c r="S166" s="4">
        <v>0</v>
      </c>
      <c r="T166" s="4">
        <v>36.611999999999995</v>
      </c>
      <c r="U166" s="4">
        <v>210.01052991627</v>
      </c>
      <c r="V166" s="4">
        <v>39.534573565841001</v>
      </c>
      <c r="W166" s="4">
        <v>915.52782726495991</v>
      </c>
      <c r="X166" s="4">
        <v>61.425091739450004</v>
      </c>
      <c r="Y166" s="92">
        <v>1263.1100224865208</v>
      </c>
    </row>
    <row r="167" spans="1:25" ht="21" x14ac:dyDescent="0.35">
      <c r="A167" s="3"/>
      <c r="B167" s="3" t="s">
        <v>2599</v>
      </c>
      <c r="C167" s="4">
        <v>0</v>
      </c>
      <c r="D167" s="4">
        <v>0</v>
      </c>
      <c r="E167" s="4">
        <v>229.69114796209999</v>
      </c>
      <c r="F167" s="4">
        <v>0</v>
      </c>
      <c r="G167" s="4">
        <v>108.51134941369999</v>
      </c>
      <c r="H167" s="4">
        <v>290.50039631188002</v>
      </c>
      <c r="I167" s="4">
        <v>0</v>
      </c>
      <c r="J167" s="4">
        <v>725.50504642299995</v>
      </c>
      <c r="K167" s="20">
        <v>1354.2079401106798</v>
      </c>
      <c r="L167" s="24"/>
      <c r="M167" s="19">
        <f t="shared" si="2"/>
        <v>-1354.2079401106798</v>
      </c>
      <c r="N167" s="177"/>
      <c r="O167" s="3"/>
      <c r="P167" s="3" t="s">
        <v>2599</v>
      </c>
      <c r="Q167" s="4">
        <v>0</v>
      </c>
      <c r="R167" s="4">
        <v>0</v>
      </c>
      <c r="S167" s="4">
        <v>132.30210122619999</v>
      </c>
      <c r="T167" s="4">
        <v>0</v>
      </c>
      <c r="U167" s="4">
        <v>62.502537262269996</v>
      </c>
      <c r="V167" s="4">
        <v>167.32822827570101</v>
      </c>
      <c r="W167" s="4">
        <v>0</v>
      </c>
      <c r="X167" s="4">
        <v>417.8909067395</v>
      </c>
      <c r="Y167" s="92">
        <v>780.02377350367101</v>
      </c>
    </row>
    <row r="168" spans="1:25" ht="21" x14ac:dyDescent="0.35">
      <c r="A168" s="3"/>
      <c r="B168" s="3" t="s">
        <v>2600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24.8085913625</v>
      </c>
      <c r="J168" s="4">
        <v>0</v>
      </c>
      <c r="K168" s="20">
        <v>24.8085913625</v>
      </c>
      <c r="L168" s="24"/>
      <c r="M168" s="19">
        <f t="shared" si="2"/>
        <v>-24.8085913625</v>
      </c>
      <c r="N168" s="177"/>
      <c r="O168" s="3"/>
      <c r="P168" s="3" t="s">
        <v>2600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14.2897486248</v>
      </c>
      <c r="X168" s="4">
        <v>0</v>
      </c>
      <c r="Y168" s="92">
        <v>14.2897486248</v>
      </c>
    </row>
    <row r="169" spans="1:25" ht="21" x14ac:dyDescent="0.35">
      <c r="A169" s="3"/>
      <c r="B169" s="3" t="s">
        <v>2521</v>
      </c>
      <c r="C169" s="4">
        <v>0</v>
      </c>
      <c r="D169" s="4">
        <v>0</v>
      </c>
      <c r="E169" s="4">
        <v>187.15252595108998</v>
      </c>
      <c r="F169" s="4">
        <v>0</v>
      </c>
      <c r="G169" s="4">
        <v>218.13261808619998</v>
      </c>
      <c r="H169" s="4">
        <v>44.312965678720005</v>
      </c>
      <c r="I169" s="4">
        <v>186.82883131450001</v>
      </c>
      <c r="J169" s="4">
        <v>935.99101968579998</v>
      </c>
      <c r="K169" s="20">
        <v>1572.4179607163101</v>
      </c>
      <c r="L169" s="24"/>
      <c r="M169" s="19">
        <f t="shared" si="2"/>
        <v>-1572.4179607163101</v>
      </c>
      <c r="N169" s="177"/>
      <c r="O169" s="3"/>
      <c r="P169" s="3" t="s">
        <v>2521</v>
      </c>
      <c r="Q169" s="4">
        <v>0</v>
      </c>
      <c r="R169" s="4">
        <v>0</v>
      </c>
      <c r="S169" s="4">
        <v>107.79985494782999</v>
      </c>
      <c r="T169" s="4">
        <v>0</v>
      </c>
      <c r="U169" s="4">
        <v>125.64438801756999</v>
      </c>
      <c r="V169" s="4">
        <v>25.52426823099</v>
      </c>
      <c r="W169" s="4">
        <v>107.6134068371</v>
      </c>
      <c r="X169" s="4">
        <v>539.13082733900001</v>
      </c>
      <c r="Y169" s="92">
        <v>905.71274537248996</v>
      </c>
    </row>
    <row r="170" spans="1:25" ht="21" x14ac:dyDescent="0.35">
      <c r="A170" s="3"/>
      <c r="B170" s="3" t="s">
        <v>2601</v>
      </c>
      <c r="C170" s="4">
        <v>0</v>
      </c>
      <c r="D170" s="4">
        <v>0</v>
      </c>
      <c r="E170" s="4">
        <v>0</v>
      </c>
      <c r="F170" s="4">
        <v>0</v>
      </c>
      <c r="G170" s="4">
        <v>37.913352894100001</v>
      </c>
      <c r="H170" s="4">
        <v>478.20979165090006</v>
      </c>
      <c r="I170" s="4">
        <v>333.29131194602002</v>
      </c>
      <c r="J170" s="4">
        <v>939.63179705563005</v>
      </c>
      <c r="K170" s="20">
        <v>1789.04625354665</v>
      </c>
      <c r="L170" s="24"/>
      <c r="M170" s="19">
        <f t="shared" si="2"/>
        <v>-1789.04625354665</v>
      </c>
      <c r="N170" s="177"/>
      <c r="O170" s="3"/>
      <c r="P170" s="3" t="s">
        <v>2601</v>
      </c>
      <c r="Q170" s="4">
        <v>0</v>
      </c>
      <c r="R170" s="4">
        <v>0</v>
      </c>
      <c r="S170" s="4">
        <v>0</v>
      </c>
      <c r="T170" s="4">
        <v>0</v>
      </c>
      <c r="U170" s="4">
        <v>21.838091266999999</v>
      </c>
      <c r="V170" s="4">
        <v>275.44883999090001</v>
      </c>
      <c r="W170" s="4">
        <v>191.97579568097001</v>
      </c>
      <c r="X170" s="4">
        <v>541.22791510398997</v>
      </c>
      <c r="Y170" s="92">
        <v>1030.4906420428599</v>
      </c>
    </row>
    <row r="171" spans="1:25" ht="21" x14ac:dyDescent="0.35">
      <c r="A171" s="3"/>
      <c r="B171" s="3" t="s">
        <v>2602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24.8804245426</v>
      </c>
      <c r="I171" s="4">
        <v>623.73357007900006</v>
      </c>
      <c r="J171" s="4">
        <v>688.53714671600005</v>
      </c>
      <c r="K171" s="20">
        <v>1337.1511413376002</v>
      </c>
      <c r="L171" s="24"/>
      <c r="M171" s="19">
        <f t="shared" si="2"/>
        <v>-1337.1511413376002</v>
      </c>
      <c r="N171" s="177"/>
      <c r="O171" s="3"/>
      <c r="P171" s="3" t="s">
        <v>2602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14.331124536500001</v>
      </c>
      <c r="W171" s="4">
        <v>359.2705363659</v>
      </c>
      <c r="X171" s="4">
        <v>396.59739650799997</v>
      </c>
      <c r="Y171" s="92">
        <v>770.19905741039997</v>
      </c>
    </row>
    <row r="172" spans="1:25" ht="21" x14ac:dyDescent="0.35">
      <c r="A172" s="3"/>
      <c r="B172" s="3" t="s">
        <v>1274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233.15282932009998</v>
      </c>
      <c r="I172" s="4">
        <v>0</v>
      </c>
      <c r="J172" s="4">
        <v>2445.2078030744901</v>
      </c>
      <c r="K172" s="20">
        <v>2678.3606323945901</v>
      </c>
      <c r="L172" s="24"/>
      <c r="M172" s="19">
        <f t="shared" si="2"/>
        <v>-2678.3606323945901</v>
      </c>
      <c r="N172" s="177"/>
      <c r="O172" s="3"/>
      <c r="P172" s="3" t="s">
        <v>1274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134.296029688</v>
      </c>
      <c r="W172" s="4">
        <v>0</v>
      </c>
      <c r="X172" s="4">
        <v>1408.4396945704102</v>
      </c>
      <c r="Y172" s="92">
        <v>1542.7357242584103</v>
      </c>
    </row>
    <row r="173" spans="1:25" ht="21" x14ac:dyDescent="0.35">
      <c r="A173" s="3"/>
      <c r="B173" s="3" t="s">
        <v>599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10.920980394200001</v>
      </c>
      <c r="I173" s="4">
        <v>0</v>
      </c>
      <c r="J173" s="4">
        <v>0</v>
      </c>
      <c r="K173" s="20">
        <v>10.920980394200001</v>
      </c>
      <c r="L173" s="24"/>
      <c r="M173" s="19">
        <f t="shared" si="2"/>
        <v>-10.920980394200001</v>
      </c>
      <c r="N173" s="177"/>
      <c r="O173" s="3"/>
      <c r="P173" s="3" t="s">
        <v>599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6.2904847070600001</v>
      </c>
      <c r="W173" s="4">
        <v>0</v>
      </c>
      <c r="X173" s="4">
        <v>0</v>
      </c>
      <c r="Y173" s="92">
        <v>6.2904847070600001</v>
      </c>
    </row>
    <row r="174" spans="1:25" ht="21" x14ac:dyDescent="0.35">
      <c r="A174" s="3"/>
      <c r="B174" s="3" t="s">
        <v>2603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133.37984859100001</v>
      </c>
      <c r="I174" s="4">
        <v>0</v>
      </c>
      <c r="J174" s="4">
        <v>2256.3841843529899</v>
      </c>
      <c r="K174" s="20">
        <v>2389.7640329439901</v>
      </c>
      <c r="L174" s="24"/>
      <c r="M174" s="19">
        <f t="shared" si="2"/>
        <v>-2389.7640329439901</v>
      </c>
      <c r="N174" s="177"/>
      <c r="O174" s="3"/>
      <c r="P174" s="3" t="s">
        <v>2603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76.826792788399999</v>
      </c>
      <c r="W174" s="4">
        <v>0</v>
      </c>
      <c r="X174" s="4">
        <v>1299.6772901845</v>
      </c>
      <c r="Y174" s="92">
        <v>1376.5040829729001</v>
      </c>
    </row>
    <row r="175" spans="1:25" ht="21" x14ac:dyDescent="0.35">
      <c r="A175" s="3"/>
      <c r="B175" s="3" t="s">
        <v>2597</v>
      </c>
      <c r="C175" s="4">
        <v>0</v>
      </c>
      <c r="D175" s="4">
        <v>0</v>
      </c>
      <c r="E175" s="4">
        <v>0</v>
      </c>
      <c r="F175" s="4">
        <v>0</v>
      </c>
      <c r="G175" s="4">
        <v>80.861165</v>
      </c>
      <c r="H175" s="4">
        <v>0</v>
      </c>
      <c r="I175" s="4">
        <v>1033.5041400043999</v>
      </c>
      <c r="J175" s="4">
        <v>124.8576596953</v>
      </c>
      <c r="K175" s="20">
        <v>1239.2229646997</v>
      </c>
      <c r="L175" s="24"/>
      <c r="M175" s="19">
        <f t="shared" si="2"/>
        <v>-1239.2229646997</v>
      </c>
      <c r="N175" s="177"/>
      <c r="O175" s="3"/>
      <c r="P175" s="3" t="s">
        <v>2597</v>
      </c>
      <c r="Q175" s="4">
        <v>0</v>
      </c>
      <c r="R175" s="4">
        <v>0</v>
      </c>
      <c r="S175" s="4">
        <v>0</v>
      </c>
      <c r="T175" s="4">
        <v>0</v>
      </c>
      <c r="U175" s="4">
        <v>46.576031039999997</v>
      </c>
      <c r="V175" s="4">
        <v>0</v>
      </c>
      <c r="W175" s="4">
        <v>595.29838464233001</v>
      </c>
      <c r="X175" s="4">
        <v>71.918011984510002</v>
      </c>
      <c r="Y175" s="92">
        <v>713.79242766684001</v>
      </c>
    </row>
    <row r="176" spans="1:25" ht="21" x14ac:dyDescent="0.35">
      <c r="A176" s="3"/>
      <c r="B176" s="3" t="s">
        <v>1032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660.89023219769001</v>
      </c>
      <c r="K176" s="20">
        <v>660.89023219769001</v>
      </c>
      <c r="L176" s="24"/>
      <c r="M176" s="19">
        <f t="shared" si="2"/>
        <v>-660.89023219769001</v>
      </c>
      <c r="N176" s="177"/>
      <c r="O176" s="3"/>
      <c r="P176" s="3" t="s">
        <v>1032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380.67277374549008</v>
      </c>
      <c r="Y176" s="92">
        <v>380.67277374549008</v>
      </c>
    </row>
    <row r="177" spans="1:25" ht="21" x14ac:dyDescent="0.35">
      <c r="A177" s="3"/>
      <c r="B177" s="3" t="s">
        <v>2604</v>
      </c>
      <c r="C177" s="4">
        <v>76.025918993000005</v>
      </c>
      <c r="D177" s="4">
        <v>0</v>
      </c>
      <c r="E177" s="4">
        <v>0</v>
      </c>
      <c r="F177" s="4">
        <v>16.875000937500001</v>
      </c>
      <c r="G177" s="4">
        <v>337.96294687540001</v>
      </c>
      <c r="H177" s="4">
        <v>127.10649658379999</v>
      </c>
      <c r="I177" s="4">
        <v>274.3433188166</v>
      </c>
      <c r="J177" s="4">
        <v>51.332557567400002</v>
      </c>
      <c r="K177" s="20">
        <v>883.64623977370002</v>
      </c>
      <c r="L177" s="24"/>
      <c r="M177" s="19">
        <f t="shared" si="2"/>
        <v>-883.64623977370002</v>
      </c>
      <c r="N177" s="177"/>
      <c r="O177" s="3"/>
      <c r="P177" s="3" t="s">
        <v>2604</v>
      </c>
      <c r="Q177" s="4">
        <v>51.469547158330002</v>
      </c>
      <c r="R177" s="4">
        <v>0</v>
      </c>
      <c r="S177" s="4">
        <v>0</v>
      </c>
      <c r="T177" s="4">
        <v>9.7200005399999991</v>
      </c>
      <c r="U177" s="4">
        <v>194.6666573999</v>
      </c>
      <c r="V177" s="4">
        <v>73.213342032300005</v>
      </c>
      <c r="W177" s="4">
        <v>158.02175163849998</v>
      </c>
      <c r="X177" s="4">
        <v>29.567553158839999</v>
      </c>
      <c r="Y177" s="92">
        <v>516.65885192787005</v>
      </c>
    </row>
    <row r="178" spans="1:25" ht="21" x14ac:dyDescent="0.35">
      <c r="A178" s="3" t="s">
        <v>2605</v>
      </c>
      <c r="B178" s="3"/>
      <c r="C178" s="4">
        <v>76.025918993000005</v>
      </c>
      <c r="D178" s="4">
        <v>0</v>
      </c>
      <c r="E178" s="4">
        <v>416.84367391318995</v>
      </c>
      <c r="F178" s="4">
        <v>80.437500937500005</v>
      </c>
      <c r="G178" s="4">
        <v>1147.9830467074398</v>
      </c>
      <c r="H178" s="4">
        <v>1411.1001455138801</v>
      </c>
      <c r="I178" s="4">
        <v>4065.9677969685299</v>
      </c>
      <c r="J178" s="4">
        <v>8934.9782310381415</v>
      </c>
      <c r="K178" s="20">
        <v>16133.336314071677</v>
      </c>
      <c r="L178" s="24">
        <v>15120</v>
      </c>
      <c r="M178" s="19">
        <f t="shared" si="2"/>
        <v>-1013.3363140716774</v>
      </c>
      <c r="N178" s="177"/>
      <c r="O178" s="3" t="s">
        <v>2605</v>
      </c>
      <c r="P178" s="3"/>
      <c r="Q178" s="4">
        <v>51.469547158330002</v>
      </c>
      <c r="R178" s="4">
        <v>0</v>
      </c>
      <c r="S178" s="4">
        <v>240.10195617402997</v>
      </c>
      <c r="T178" s="4">
        <v>46.332000539999996</v>
      </c>
      <c r="U178" s="4">
        <v>661.23823490300992</v>
      </c>
      <c r="V178" s="4">
        <v>812.79368381569213</v>
      </c>
      <c r="W178" s="4">
        <v>2341.9974510545599</v>
      </c>
      <c r="X178" s="4">
        <v>5146.5474610736901</v>
      </c>
      <c r="Y178" s="92">
        <v>9300.4803347193119</v>
      </c>
    </row>
    <row r="179" spans="1:25" ht="21" x14ac:dyDescent="0.35">
      <c r="A179" s="3" t="s">
        <v>2606</v>
      </c>
      <c r="B179" s="3" t="s">
        <v>2607</v>
      </c>
      <c r="C179" s="4">
        <v>21.708748829600001</v>
      </c>
      <c r="D179" s="4">
        <v>0</v>
      </c>
      <c r="E179" s="4">
        <v>0</v>
      </c>
      <c r="F179" s="4">
        <v>0</v>
      </c>
      <c r="G179" s="4">
        <v>0</v>
      </c>
      <c r="H179" s="4">
        <v>17.987445000000001</v>
      </c>
      <c r="I179" s="4">
        <v>1770.2828584272202</v>
      </c>
      <c r="J179" s="4">
        <v>990.69745386155</v>
      </c>
      <c r="K179" s="20">
        <v>2800.6765061183701</v>
      </c>
      <c r="L179" s="24"/>
      <c r="M179" s="19">
        <f t="shared" si="2"/>
        <v>-2800.6765061183701</v>
      </c>
      <c r="N179" s="177"/>
      <c r="O179" s="3" t="s">
        <v>2606</v>
      </c>
      <c r="P179" s="3" t="s">
        <v>2607</v>
      </c>
      <c r="Q179" s="4">
        <v>14.6968229576</v>
      </c>
      <c r="R179" s="4">
        <v>0</v>
      </c>
      <c r="S179" s="4">
        <v>0</v>
      </c>
      <c r="T179" s="4">
        <v>0</v>
      </c>
      <c r="U179" s="4">
        <v>0</v>
      </c>
      <c r="V179" s="4">
        <v>10.36076832</v>
      </c>
      <c r="W179" s="4">
        <v>1019.6829264545399</v>
      </c>
      <c r="X179" s="4">
        <v>570.64173342427</v>
      </c>
      <c r="Y179" s="92">
        <v>1615.3822511564099</v>
      </c>
    </row>
    <row r="180" spans="1:25" ht="21" x14ac:dyDescent="0.35">
      <c r="A180" s="3"/>
      <c r="B180" s="3" t="s">
        <v>2608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11.25</v>
      </c>
      <c r="I180" s="4">
        <v>0</v>
      </c>
      <c r="J180" s="4">
        <v>2110.9029766263197</v>
      </c>
      <c r="K180" s="20">
        <v>2122.1529766263197</v>
      </c>
      <c r="L180" s="24"/>
      <c r="M180" s="19">
        <f t="shared" si="2"/>
        <v>-2122.1529766263197</v>
      </c>
      <c r="N180" s="177"/>
      <c r="O180" s="3"/>
      <c r="P180" s="3" t="s">
        <v>2608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6.48</v>
      </c>
      <c r="W180" s="4">
        <v>0</v>
      </c>
      <c r="X180" s="4">
        <v>1215.8801145363602</v>
      </c>
      <c r="Y180" s="92">
        <v>1222.3601145363602</v>
      </c>
    </row>
    <row r="181" spans="1:25" ht="21" x14ac:dyDescent="0.35">
      <c r="A181" s="3"/>
      <c r="B181" s="3" t="s">
        <v>2609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26.4375</v>
      </c>
      <c r="I181" s="4">
        <v>4.5726378191499997</v>
      </c>
      <c r="J181" s="4">
        <v>24.978042851710001</v>
      </c>
      <c r="K181" s="20">
        <v>55.988180670860004</v>
      </c>
      <c r="L181" s="24"/>
      <c r="M181" s="19">
        <f t="shared" si="2"/>
        <v>-55.988180670860004</v>
      </c>
      <c r="N181" s="177"/>
      <c r="O181" s="3"/>
      <c r="P181" s="3" t="s">
        <v>2609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15.228</v>
      </c>
      <c r="W181" s="4">
        <v>2.6338393838299998</v>
      </c>
      <c r="X181" s="4">
        <v>14.38735268257</v>
      </c>
      <c r="Y181" s="92">
        <v>32.249192066399999</v>
      </c>
    </row>
    <row r="182" spans="1:25" ht="21" x14ac:dyDescent="0.35">
      <c r="A182" s="3"/>
      <c r="B182" s="3" t="s">
        <v>2606</v>
      </c>
      <c r="C182" s="4">
        <v>79.874999576500002</v>
      </c>
      <c r="D182" s="4">
        <v>0</v>
      </c>
      <c r="E182" s="4">
        <v>0</v>
      </c>
      <c r="F182" s="4">
        <v>0</v>
      </c>
      <c r="G182" s="4">
        <v>0</v>
      </c>
      <c r="H182" s="4">
        <v>232.59853141640002</v>
      </c>
      <c r="I182" s="4">
        <v>5744.9734970278496</v>
      </c>
      <c r="J182" s="4">
        <v>1015.6245039591799</v>
      </c>
      <c r="K182" s="20">
        <v>7073.0715319799292</v>
      </c>
      <c r="L182" s="24"/>
      <c r="M182" s="19">
        <f t="shared" si="2"/>
        <v>-7073.0715319799292</v>
      </c>
      <c r="N182" s="177"/>
      <c r="O182" s="3"/>
      <c r="P182" s="3" t="s">
        <v>2606</v>
      </c>
      <c r="Q182" s="4">
        <v>54.0753747133</v>
      </c>
      <c r="R182" s="4">
        <v>0</v>
      </c>
      <c r="S182" s="4">
        <v>0</v>
      </c>
      <c r="T182" s="4">
        <v>0</v>
      </c>
      <c r="U182" s="4">
        <v>0</v>
      </c>
      <c r="V182" s="4">
        <v>133.97675409586</v>
      </c>
      <c r="W182" s="4">
        <v>3309.1047342875731</v>
      </c>
      <c r="X182" s="4">
        <v>584.99971428048002</v>
      </c>
      <c r="Y182" s="92">
        <v>4082.1565773772131</v>
      </c>
    </row>
    <row r="183" spans="1:25" ht="21" x14ac:dyDescent="0.35">
      <c r="A183" s="3"/>
      <c r="B183" s="3" t="s">
        <v>1724</v>
      </c>
      <c r="C183" s="4">
        <v>71.079820319199996</v>
      </c>
      <c r="D183" s="4">
        <v>0</v>
      </c>
      <c r="E183" s="4">
        <v>0</v>
      </c>
      <c r="F183" s="4">
        <v>0</v>
      </c>
      <c r="G183" s="4">
        <v>0</v>
      </c>
      <c r="H183" s="4">
        <v>133.35016499990002</v>
      </c>
      <c r="I183" s="4">
        <v>8009.7574674278003</v>
      </c>
      <c r="J183" s="4">
        <v>831.63124990516997</v>
      </c>
      <c r="K183" s="20">
        <v>9045.81870265207</v>
      </c>
      <c r="L183" s="24"/>
      <c r="M183" s="19">
        <f t="shared" si="2"/>
        <v>-9045.81870265207</v>
      </c>
      <c r="N183" s="177"/>
      <c r="O183" s="3"/>
      <c r="P183" s="3" t="s">
        <v>1724</v>
      </c>
      <c r="Q183" s="4">
        <v>48.121038356100001</v>
      </c>
      <c r="R183" s="4">
        <v>0</v>
      </c>
      <c r="S183" s="4">
        <v>0</v>
      </c>
      <c r="T183" s="4">
        <v>0</v>
      </c>
      <c r="U183" s="4">
        <v>0</v>
      </c>
      <c r="V183" s="4">
        <v>76.809695039939996</v>
      </c>
      <c r="W183" s="4">
        <v>4613.6203012365004</v>
      </c>
      <c r="X183" s="4">
        <v>479.01959994525203</v>
      </c>
      <c r="Y183" s="92">
        <v>5217.5706345777917</v>
      </c>
    </row>
    <row r="184" spans="1:25" ht="21" x14ac:dyDescent="0.35">
      <c r="A184" s="3"/>
      <c r="B184" s="3" t="s">
        <v>2610</v>
      </c>
      <c r="C184" s="4">
        <v>26.437513124999999</v>
      </c>
      <c r="D184" s="4">
        <v>0</v>
      </c>
      <c r="E184" s="4">
        <v>0</v>
      </c>
      <c r="F184" s="4">
        <v>0</v>
      </c>
      <c r="G184" s="4">
        <v>0</v>
      </c>
      <c r="H184" s="4">
        <v>21.348440855900002</v>
      </c>
      <c r="I184" s="4">
        <v>4896.5219460664903</v>
      </c>
      <c r="J184" s="4">
        <v>420.53436878000002</v>
      </c>
      <c r="K184" s="20">
        <v>5364.8422688273895</v>
      </c>
      <c r="L184" s="24"/>
      <c r="M184" s="19">
        <f t="shared" si="2"/>
        <v>-5364.8422688273895</v>
      </c>
      <c r="N184" s="177"/>
      <c r="O184" s="3"/>
      <c r="P184" s="3" t="s">
        <v>2610</v>
      </c>
      <c r="Q184" s="4">
        <v>17.898196385599999</v>
      </c>
      <c r="R184" s="4">
        <v>0</v>
      </c>
      <c r="S184" s="4">
        <v>0</v>
      </c>
      <c r="T184" s="4">
        <v>0</v>
      </c>
      <c r="U184" s="4">
        <v>0</v>
      </c>
      <c r="V184" s="4">
        <v>12.296701933</v>
      </c>
      <c r="W184" s="4">
        <v>2820.3966409379</v>
      </c>
      <c r="X184" s="4">
        <v>242.22779641756003</v>
      </c>
      <c r="Y184" s="92">
        <v>3092.8193356740599</v>
      </c>
    </row>
    <row r="185" spans="1:25" ht="21" x14ac:dyDescent="0.35">
      <c r="A185" s="3"/>
      <c r="B185" s="3" t="s">
        <v>2611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27.864489605799999</v>
      </c>
      <c r="I185" s="4">
        <v>462.5</v>
      </c>
      <c r="J185" s="4">
        <v>360.97481553599999</v>
      </c>
      <c r="K185" s="20">
        <v>851.33930514179997</v>
      </c>
      <c r="L185" s="24"/>
      <c r="M185" s="19">
        <f t="shared" si="2"/>
        <v>-851.33930514179997</v>
      </c>
      <c r="N185" s="177"/>
      <c r="O185" s="3"/>
      <c r="P185" s="3" t="s">
        <v>2611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16.049946012900001</v>
      </c>
      <c r="W185" s="4">
        <v>266.39999999999998</v>
      </c>
      <c r="X185" s="4">
        <v>207.92149374870002</v>
      </c>
      <c r="Y185" s="92">
        <v>490.37143976160002</v>
      </c>
    </row>
    <row r="186" spans="1:25" ht="21" x14ac:dyDescent="0.35">
      <c r="A186" s="3" t="s">
        <v>2612</v>
      </c>
      <c r="B186" s="3"/>
      <c r="C186" s="4">
        <v>199.10108185030001</v>
      </c>
      <c r="D186" s="4">
        <v>0</v>
      </c>
      <c r="E186" s="4">
        <v>0</v>
      </c>
      <c r="F186" s="4">
        <v>0</v>
      </c>
      <c r="G186" s="4">
        <v>0</v>
      </c>
      <c r="H186" s="4">
        <v>470.83657187799997</v>
      </c>
      <c r="I186" s="4">
        <v>20888.608406768508</v>
      </c>
      <c r="J186" s="4">
        <v>5755.3434115199298</v>
      </c>
      <c r="K186" s="20">
        <v>27313.889472016737</v>
      </c>
      <c r="L186" s="24">
        <v>76900</v>
      </c>
      <c r="M186" s="19">
        <f t="shared" si="2"/>
        <v>49586.110527983263</v>
      </c>
      <c r="N186" s="177"/>
      <c r="O186" s="3" t="s">
        <v>2612</v>
      </c>
      <c r="P186" s="3"/>
      <c r="Q186" s="4">
        <v>134.79143241259999</v>
      </c>
      <c r="R186" s="4">
        <v>0</v>
      </c>
      <c r="S186" s="4">
        <v>0</v>
      </c>
      <c r="T186" s="4">
        <v>0</v>
      </c>
      <c r="U186" s="4">
        <v>0</v>
      </c>
      <c r="V186" s="4">
        <v>271.20186540170005</v>
      </c>
      <c r="W186" s="4">
        <v>12031.838442300343</v>
      </c>
      <c r="X186" s="4">
        <v>3315.0778050351923</v>
      </c>
      <c r="Y186" s="92">
        <v>15752.909545149834</v>
      </c>
    </row>
    <row r="187" spans="1:25" ht="21" x14ac:dyDescent="0.35">
      <c r="A187" s="3" t="s">
        <v>2613</v>
      </c>
      <c r="B187" s="3" t="s">
        <v>2614</v>
      </c>
      <c r="C187" s="4">
        <v>0</v>
      </c>
      <c r="D187" s="4">
        <v>0</v>
      </c>
      <c r="E187" s="4">
        <v>0</v>
      </c>
      <c r="F187" s="4">
        <v>0</v>
      </c>
      <c r="G187" s="4">
        <v>385.08614575018998</v>
      </c>
      <c r="H187" s="4">
        <v>730.8698671059999</v>
      </c>
      <c r="I187" s="4">
        <v>4725.2564866115899</v>
      </c>
      <c r="J187" s="4">
        <v>313.22759384099999</v>
      </c>
      <c r="K187" s="20">
        <v>6154.44009330878</v>
      </c>
      <c r="L187" s="24"/>
      <c r="M187" s="19">
        <f t="shared" si="2"/>
        <v>-6154.44009330878</v>
      </c>
      <c r="N187" s="177"/>
      <c r="O187" s="3" t="s">
        <v>2613</v>
      </c>
      <c r="P187" s="3" t="s">
        <v>2614</v>
      </c>
      <c r="Q187" s="4">
        <v>0</v>
      </c>
      <c r="R187" s="4">
        <v>0</v>
      </c>
      <c r="S187" s="4">
        <v>0</v>
      </c>
      <c r="T187" s="4">
        <v>0</v>
      </c>
      <c r="U187" s="4">
        <v>221.80961995250999</v>
      </c>
      <c r="V187" s="4">
        <v>420.98104345300004</v>
      </c>
      <c r="W187" s="4">
        <v>2721.7477362929394</v>
      </c>
      <c r="X187" s="4">
        <v>180.41909405219999</v>
      </c>
      <c r="Y187" s="92">
        <v>3544.9574937506491</v>
      </c>
    </row>
    <row r="188" spans="1:25" ht="21" x14ac:dyDescent="0.35">
      <c r="A188" s="3"/>
      <c r="B188" s="3" t="s">
        <v>2615</v>
      </c>
      <c r="C188" s="4">
        <v>0</v>
      </c>
      <c r="D188" s="4">
        <v>101.74704375</v>
      </c>
      <c r="E188" s="4">
        <v>0</v>
      </c>
      <c r="F188" s="4">
        <v>0</v>
      </c>
      <c r="G188" s="4">
        <v>0</v>
      </c>
      <c r="H188" s="4">
        <v>24.0381991442</v>
      </c>
      <c r="I188" s="4">
        <v>1123.12837583124</v>
      </c>
      <c r="J188" s="4">
        <v>2397.64054999276</v>
      </c>
      <c r="K188" s="20">
        <v>3646.5541687181999</v>
      </c>
      <c r="L188" s="24"/>
      <c r="M188" s="19">
        <f t="shared" si="2"/>
        <v>-3646.5541687181999</v>
      </c>
      <c r="N188" s="177"/>
      <c r="O188" s="3"/>
      <c r="P188" s="3" t="s">
        <v>2615</v>
      </c>
      <c r="Q188" s="4">
        <v>0</v>
      </c>
      <c r="R188" s="4">
        <v>68.882748618799994</v>
      </c>
      <c r="S188" s="4">
        <v>0</v>
      </c>
      <c r="T188" s="4">
        <v>0</v>
      </c>
      <c r="U188" s="4">
        <v>0</v>
      </c>
      <c r="V188" s="4">
        <v>13.8460027071</v>
      </c>
      <c r="W188" s="4">
        <v>646.92194447870997</v>
      </c>
      <c r="X188" s="4">
        <v>1381.04095679583</v>
      </c>
      <c r="Y188" s="92">
        <v>2110.6916526004397</v>
      </c>
    </row>
    <row r="189" spans="1:25" ht="21" x14ac:dyDescent="0.35">
      <c r="A189" s="3"/>
      <c r="B189" s="3" t="s">
        <v>2616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731.59597328799998</v>
      </c>
      <c r="I189" s="4">
        <v>718.43229145022997</v>
      </c>
      <c r="J189" s="4">
        <v>1162.0958655564</v>
      </c>
      <c r="K189" s="20">
        <v>2612.12413029463</v>
      </c>
      <c r="L189" s="24"/>
      <c r="M189" s="19">
        <f t="shared" si="2"/>
        <v>-2612.12413029463</v>
      </c>
      <c r="N189" s="177"/>
      <c r="O189" s="3"/>
      <c r="P189" s="3" t="s">
        <v>2616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421.39928061400002</v>
      </c>
      <c r="W189" s="4">
        <v>413.81699987517999</v>
      </c>
      <c r="X189" s="4">
        <v>669.36721856079998</v>
      </c>
      <c r="Y189" s="92">
        <v>1504.58349904998</v>
      </c>
    </row>
    <row r="190" spans="1:25" ht="21" x14ac:dyDescent="0.35">
      <c r="A190" s="3"/>
      <c r="B190" s="3" t="s">
        <v>2617</v>
      </c>
      <c r="C190" s="4">
        <v>44.367772646799999</v>
      </c>
      <c r="D190" s="4">
        <v>0</v>
      </c>
      <c r="E190" s="4">
        <v>134.88607835600001</v>
      </c>
      <c r="F190" s="4">
        <v>0</v>
      </c>
      <c r="G190" s="4">
        <v>0</v>
      </c>
      <c r="H190" s="4">
        <v>1088.9247856260502</v>
      </c>
      <c r="I190" s="4">
        <v>642.48524152179994</v>
      </c>
      <c r="J190" s="4">
        <v>3437.91044490273</v>
      </c>
      <c r="K190" s="20">
        <v>5348.5743230533799</v>
      </c>
      <c r="L190" s="24"/>
      <c r="M190" s="19">
        <f t="shared" si="2"/>
        <v>-5348.5743230533799</v>
      </c>
      <c r="N190" s="177"/>
      <c r="O190" s="3"/>
      <c r="P190" s="3" t="s">
        <v>2617</v>
      </c>
      <c r="Q190" s="4">
        <v>30.0369820819</v>
      </c>
      <c r="R190" s="4">
        <v>0</v>
      </c>
      <c r="S190" s="4">
        <v>77.694381133099995</v>
      </c>
      <c r="T190" s="4">
        <v>0</v>
      </c>
      <c r="U190" s="4">
        <v>0</v>
      </c>
      <c r="V190" s="4">
        <v>627.22067652009616</v>
      </c>
      <c r="W190" s="4">
        <v>370.07149911689999</v>
      </c>
      <c r="X190" s="4">
        <v>1980.2364162640197</v>
      </c>
      <c r="Y190" s="92">
        <v>3085.2599551160156</v>
      </c>
    </row>
    <row r="191" spans="1:25" ht="21" x14ac:dyDescent="0.35">
      <c r="A191" s="3"/>
      <c r="B191" s="3" t="s">
        <v>2618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121.26100031625</v>
      </c>
      <c r="I191" s="4">
        <v>0</v>
      </c>
      <c r="J191" s="4">
        <v>2243.0126080468099</v>
      </c>
      <c r="K191" s="20">
        <v>2364.2736083630598</v>
      </c>
      <c r="L191" s="24"/>
      <c r="M191" s="19">
        <f t="shared" si="2"/>
        <v>-2364.2736083630598</v>
      </c>
      <c r="N191" s="177"/>
      <c r="O191" s="3"/>
      <c r="P191" s="3" t="s">
        <v>2618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69.846336182160002</v>
      </c>
      <c r="W191" s="4">
        <v>0</v>
      </c>
      <c r="X191" s="4">
        <v>1291.9752622349602</v>
      </c>
      <c r="Y191" s="92">
        <v>1361.8215984171202</v>
      </c>
    </row>
    <row r="192" spans="1:25" ht="21" x14ac:dyDescent="0.35">
      <c r="A192" s="3"/>
      <c r="B192" s="3" t="s">
        <v>2323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503.07291721212005</v>
      </c>
      <c r="I192" s="4">
        <v>1121.676183156</v>
      </c>
      <c r="J192" s="4">
        <v>1356.4659217920603</v>
      </c>
      <c r="K192" s="20">
        <v>2981.2150221601805</v>
      </c>
      <c r="L192" s="24"/>
      <c r="M192" s="19">
        <f t="shared" si="2"/>
        <v>-2981.2150221601805</v>
      </c>
      <c r="N192" s="177"/>
      <c r="O192" s="3"/>
      <c r="P192" s="3" t="s">
        <v>2323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289.77000031428003</v>
      </c>
      <c r="W192" s="4">
        <v>646.08548149789999</v>
      </c>
      <c r="X192" s="4">
        <v>781.32437095232376</v>
      </c>
      <c r="Y192" s="92">
        <v>1717.1798527645037</v>
      </c>
    </row>
    <row r="193" spans="1:25" ht="21" x14ac:dyDescent="0.35">
      <c r="A193" s="3"/>
      <c r="B193" s="3" t="s">
        <v>2619</v>
      </c>
      <c r="C193" s="4">
        <v>40.613358047300004</v>
      </c>
      <c r="D193" s="4">
        <v>0</v>
      </c>
      <c r="E193" s="4">
        <v>224.4108072002</v>
      </c>
      <c r="F193" s="4">
        <v>175.0692378679</v>
      </c>
      <c r="G193" s="4">
        <v>0</v>
      </c>
      <c r="H193" s="4">
        <v>315.71322225402997</v>
      </c>
      <c r="I193" s="4">
        <v>2820.6162212314293</v>
      </c>
      <c r="J193" s="4">
        <v>838.88280604820011</v>
      </c>
      <c r="K193" s="20">
        <v>4415.3056526490591</v>
      </c>
      <c r="L193" s="24"/>
      <c r="M193" s="19">
        <f t="shared" si="2"/>
        <v>-4415.3056526490591</v>
      </c>
      <c r="N193" s="177"/>
      <c r="O193" s="3"/>
      <c r="P193" s="3" t="s">
        <v>2619</v>
      </c>
      <c r="Q193" s="4">
        <v>27.495243398</v>
      </c>
      <c r="R193" s="4">
        <v>0</v>
      </c>
      <c r="S193" s="4">
        <v>129.26062494730002</v>
      </c>
      <c r="T193" s="4">
        <v>100.83988101183999</v>
      </c>
      <c r="U193" s="4">
        <v>0</v>
      </c>
      <c r="V193" s="4">
        <v>181.85081601827201</v>
      </c>
      <c r="W193" s="4">
        <v>1624.6749434287367</v>
      </c>
      <c r="X193" s="4">
        <v>483.19649628344393</v>
      </c>
      <c r="Y193" s="92">
        <v>2547.3180050875926</v>
      </c>
    </row>
    <row r="194" spans="1:25" ht="21" x14ac:dyDescent="0.35">
      <c r="A194" s="3"/>
      <c r="B194" s="3" t="s">
        <v>2613</v>
      </c>
      <c r="C194" s="4">
        <v>0</v>
      </c>
      <c r="D194" s="4">
        <v>0</v>
      </c>
      <c r="E194" s="4">
        <v>77.763084144200008</v>
      </c>
      <c r="F194" s="4">
        <v>50.569867500000001</v>
      </c>
      <c r="G194" s="4">
        <v>0</v>
      </c>
      <c r="H194" s="4">
        <v>1618.7499251441004</v>
      </c>
      <c r="I194" s="4">
        <v>4063.6316117105998</v>
      </c>
      <c r="J194" s="4">
        <v>713.98447895800996</v>
      </c>
      <c r="K194" s="20">
        <v>6524.6989674569104</v>
      </c>
      <c r="L194" s="24"/>
      <c r="M194" s="19">
        <f t="shared" si="2"/>
        <v>-6524.6989674569104</v>
      </c>
      <c r="N194" s="177"/>
      <c r="O194" s="3"/>
      <c r="P194" s="3" t="s">
        <v>2613</v>
      </c>
      <c r="Q194" s="4">
        <v>0</v>
      </c>
      <c r="R194" s="4">
        <v>0</v>
      </c>
      <c r="S194" s="4">
        <v>44.791536467100002</v>
      </c>
      <c r="T194" s="4">
        <v>29.128243680000001</v>
      </c>
      <c r="U194" s="4">
        <v>0</v>
      </c>
      <c r="V194" s="4">
        <v>932.39995688284</v>
      </c>
      <c r="W194" s="4">
        <v>2340.6518083491001</v>
      </c>
      <c r="X194" s="4">
        <v>411.25505987932996</v>
      </c>
      <c r="Y194" s="92">
        <v>3758.22660525837</v>
      </c>
    </row>
    <row r="195" spans="1:25" ht="21" x14ac:dyDescent="0.35">
      <c r="A195" s="3"/>
      <c r="B195" s="3" t="s">
        <v>2620</v>
      </c>
      <c r="C195" s="4">
        <v>0</v>
      </c>
      <c r="D195" s="4">
        <v>0</v>
      </c>
      <c r="E195" s="4">
        <v>78.993946249900006</v>
      </c>
      <c r="F195" s="4">
        <v>0</v>
      </c>
      <c r="G195" s="4">
        <v>983.427609674</v>
      </c>
      <c r="H195" s="4">
        <v>83.9094091929</v>
      </c>
      <c r="I195" s="4">
        <v>3839.0157627604904</v>
      </c>
      <c r="J195" s="4">
        <v>1862.3798955359302</v>
      </c>
      <c r="K195" s="20">
        <v>6847.7266234132203</v>
      </c>
      <c r="L195" s="24"/>
      <c r="M195" s="19">
        <f t="shared" si="2"/>
        <v>-6847.7266234132203</v>
      </c>
      <c r="N195" s="177"/>
      <c r="O195" s="3"/>
      <c r="P195" s="3" t="s">
        <v>2620</v>
      </c>
      <c r="Q195" s="4">
        <v>0</v>
      </c>
      <c r="R195" s="4">
        <v>0</v>
      </c>
      <c r="S195" s="4">
        <v>45.5005130399</v>
      </c>
      <c r="T195" s="4">
        <v>0</v>
      </c>
      <c r="U195" s="4">
        <v>566.45430317199998</v>
      </c>
      <c r="V195" s="4">
        <v>48.331819695100009</v>
      </c>
      <c r="W195" s="4">
        <v>2211.2730793501732</v>
      </c>
      <c r="X195" s="4">
        <v>1072.7308198287001</v>
      </c>
      <c r="Y195" s="92">
        <v>3944.2905350858732</v>
      </c>
    </row>
    <row r="196" spans="1:25" ht="21" x14ac:dyDescent="0.35">
      <c r="A196" s="3"/>
      <c r="B196" s="3" t="s">
        <v>2621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101.67928611327</v>
      </c>
      <c r="I196" s="4">
        <v>4312.1095016830996</v>
      </c>
      <c r="J196" s="4">
        <v>4006.6820675066101</v>
      </c>
      <c r="K196" s="20">
        <v>8420.4708553029795</v>
      </c>
      <c r="L196" s="24"/>
      <c r="M196" s="19">
        <f t="shared" si="2"/>
        <v>-8420.4708553029795</v>
      </c>
      <c r="N196" s="177"/>
      <c r="O196" s="3"/>
      <c r="P196" s="3" t="s">
        <v>2621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58.567268801159997</v>
      </c>
      <c r="W196" s="4">
        <v>2483.7750729711001</v>
      </c>
      <c r="X196" s="4">
        <v>2307.8488708837094</v>
      </c>
      <c r="Y196" s="92">
        <v>4850.1912126559691</v>
      </c>
    </row>
    <row r="197" spans="1:25" ht="21" x14ac:dyDescent="0.35">
      <c r="A197" s="3" t="s">
        <v>2622</v>
      </c>
      <c r="B197" s="3"/>
      <c r="C197" s="4">
        <v>84.981130694100003</v>
      </c>
      <c r="D197" s="4">
        <v>101.74704375</v>
      </c>
      <c r="E197" s="4">
        <v>516.05391595029994</v>
      </c>
      <c r="F197" s="4">
        <v>225.63910536790002</v>
      </c>
      <c r="G197" s="4">
        <v>1368.5137554241901</v>
      </c>
      <c r="H197" s="4">
        <v>5319.8145853969208</v>
      </c>
      <c r="I197" s="4">
        <v>23366.351675956477</v>
      </c>
      <c r="J197" s="4">
        <v>18332.282232180507</v>
      </c>
      <c r="K197" s="20">
        <v>49315.383444720392</v>
      </c>
      <c r="L197" s="24">
        <v>35790</v>
      </c>
      <c r="M197" s="19">
        <f t="shared" si="2"/>
        <v>-13525.383444720392</v>
      </c>
      <c r="N197" s="177"/>
      <c r="O197" s="3" t="s">
        <v>2622</v>
      </c>
      <c r="P197" s="3"/>
      <c r="Q197" s="4">
        <v>57.532225479899999</v>
      </c>
      <c r="R197" s="4">
        <v>68.882748618799994</v>
      </c>
      <c r="S197" s="4">
        <v>297.24705558740004</v>
      </c>
      <c r="T197" s="4">
        <v>129.96812469183999</v>
      </c>
      <c r="U197" s="4">
        <v>788.26392312451003</v>
      </c>
      <c r="V197" s="4">
        <v>3064.2132011880085</v>
      </c>
      <c r="W197" s="4">
        <v>13459.01856536074</v>
      </c>
      <c r="X197" s="4">
        <v>10559.394565735318</v>
      </c>
      <c r="Y197" s="92">
        <v>28424.520409786513</v>
      </c>
    </row>
    <row r="198" spans="1:25" ht="21" x14ac:dyDescent="0.35">
      <c r="A198" s="3" t="s">
        <v>2623</v>
      </c>
      <c r="B198" s="3" t="s">
        <v>2624</v>
      </c>
      <c r="C198" s="4">
        <v>0</v>
      </c>
      <c r="D198" s="4">
        <v>0</v>
      </c>
      <c r="E198" s="4">
        <v>46.015456644099999</v>
      </c>
      <c r="F198" s="4">
        <v>51.472237894199999</v>
      </c>
      <c r="G198" s="4">
        <v>33.716692500000001</v>
      </c>
      <c r="H198" s="4">
        <v>206.7845319191</v>
      </c>
      <c r="I198" s="4">
        <v>2470.4149761133003</v>
      </c>
      <c r="J198" s="4">
        <v>718.08132331804995</v>
      </c>
      <c r="K198" s="20">
        <v>3526.4852183887506</v>
      </c>
      <c r="L198" s="24"/>
      <c r="M198" s="19">
        <f t="shared" si="2"/>
        <v>-3526.4852183887506</v>
      </c>
      <c r="N198" s="177"/>
      <c r="O198" s="3" t="s">
        <v>2623</v>
      </c>
      <c r="P198" s="3" t="s">
        <v>2624</v>
      </c>
      <c r="Q198" s="4">
        <v>0</v>
      </c>
      <c r="R198" s="4">
        <v>0</v>
      </c>
      <c r="S198" s="4">
        <v>26.504903027000001</v>
      </c>
      <c r="T198" s="4">
        <v>29.648009027099999</v>
      </c>
      <c r="U198" s="4">
        <v>19.420814879999998</v>
      </c>
      <c r="V198" s="4">
        <v>119.1078903854</v>
      </c>
      <c r="W198" s="4">
        <v>1422.9590262416</v>
      </c>
      <c r="X198" s="4">
        <v>413.61484223127002</v>
      </c>
      <c r="Y198" s="92">
        <v>2031.2554857923701</v>
      </c>
    </row>
    <row r="199" spans="1:25" ht="21" x14ac:dyDescent="0.35">
      <c r="A199" s="3"/>
      <c r="B199" s="3" t="s">
        <v>2625</v>
      </c>
      <c r="C199" s="4">
        <v>0</v>
      </c>
      <c r="D199" s="4">
        <v>0</v>
      </c>
      <c r="E199" s="4">
        <v>122.80752188</v>
      </c>
      <c r="F199" s="4">
        <v>0</v>
      </c>
      <c r="G199" s="4">
        <v>0</v>
      </c>
      <c r="H199" s="4">
        <v>8.3215913398900003</v>
      </c>
      <c r="I199" s="4">
        <v>468.21624336223999</v>
      </c>
      <c r="J199" s="4">
        <v>546.55178940014002</v>
      </c>
      <c r="K199" s="20">
        <v>1145.8971459822701</v>
      </c>
      <c r="L199" s="24"/>
      <c r="M199" s="19">
        <f t="shared" si="2"/>
        <v>-1145.8971459822701</v>
      </c>
      <c r="N199" s="177"/>
      <c r="O199" s="3"/>
      <c r="P199" s="3" t="s">
        <v>2625</v>
      </c>
      <c r="Q199" s="4">
        <v>0</v>
      </c>
      <c r="R199" s="4">
        <v>0</v>
      </c>
      <c r="S199" s="4">
        <v>70.737132602900004</v>
      </c>
      <c r="T199" s="4">
        <v>0</v>
      </c>
      <c r="U199" s="4">
        <v>0</v>
      </c>
      <c r="V199" s="4">
        <v>4.7932366117800003</v>
      </c>
      <c r="W199" s="4">
        <v>269.69255617669</v>
      </c>
      <c r="X199" s="4">
        <v>314.81383069503005</v>
      </c>
      <c r="Y199" s="92">
        <v>660.03675608640015</v>
      </c>
    </row>
    <row r="200" spans="1:25" ht="21" x14ac:dyDescent="0.35">
      <c r="A200" s="3"/>
      <c r="B200" s="3" t="s">
        <v>2626</v>
      </c>
      <c r="C200" s="4">
        <v>39.865965492999997</v>
      </c>
      <c r="D200" s="4">
        <v>0</v>
      </c>
      <c r="E200" s="4">
        <v>0</v>
      </c>
      <c r="F200" s="4">
        <v>0</v>
      </c>
      <c r="G200" s="4">
        <v>0</v>
      </c>
      <c r="H200" s="4">
        <v>2531.41926102041</v>
      </c>
      <c r="I200" s="4">
        <v>9414.1845335132402</v>
      </c>
      <c r="J200" s="4">
        <v>1602.39775936092</v>
      </c>
      <c r="K200" s="20">
        <v>13587.86751938757</v>
      </c>
      <c r="L200" s="24"/>
      <c r="M200" s="19">
        <f t="shared" si="2"/>
        <v>-13587.86751938757</v>
      </c>
      <c r="N200" s="177"/>
      <c r="O200" s="3"/>
      <c r="P200" s="3" t="s">
        <v>2626</v>
      </c>
      <c r="Q200" s="4">
        <v>26.989258638799999</v>
      </c>
      <c r="R200" s="4">
        <v>0</v>
      </c>
      <c r="S200" s="4">
        <v>0</v>
      </c>
      <c r="T200" s="4">
        <v>0</v>
      </c>
      <c r="U200" s="4">
        <v>0</v>
      </c>
      <c r="V200" s="4">
        <v>1458.097494347666</v>
      </c>
      <c r="W200" s="4">
        <v>5422.5702913019495</v>
      </c>
      <c r="X200" s="4">
        <v>922.98110939224</v>
      </c>
      <c r="Y200" s="92">
        <v>7830.6381536806557</v>
      </c>
    </row>
    <row r="201" spans="1:25" ht="21" x14ac:dyDescent="0.35">
      <c r="A201" s="3"/>
      <c r="B201" s="3" t="s">
        <v>2627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339.16704866920008</v>
      </c>
      <c r="J201" s="4">
        <v>813.41716543400003</v>
      </c>
      <c r="K201" s="20">
        <v>1152.5842141032001</v>
      </c>
      <c r="L201" s="24"/>
      <c r="M201" s="19">
        <f t="shared" si="2"/>
        <v>-1152.5842141032001</v>
      </c>
      <c r="N201" s="177"/>
      <c r="O201" s="3"/>
      <c r="P201" s="3" t="s">
        <v>2627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195.36022003299999</v>
      </c>
      <c r="X201" s="4">
        <v>468.52828728999998</v>
      </c>
      <c r="Y201" s="92">
        <v>663.888507323</v>
      </c>
    </row>
    <row r="202" spans="1:25" ht="21" x14ac:dyDescent="0.35">
      <c r="A202" s="3"/>
      <c r="B202" s="3" t="s">
        <v>2628</v>
      </c>
      <c r="C202" s="4">
        <v>0</v>
      </c>
      <c r="D202" s="4">
        <v>0</v>
      </c>
      <c r="E202" s="4">
        <v>0</v>
      </c>
      <c r="F202" s="4">
        <v>0</v>
      </c>
      <c r="G202" s="4">
        <v>381.82610508311996</v>
      </c>
      <c r="H202" s="4">
        <v>22.852198517529999</v>
      </c>
      <c r="I202" s="4">
        <v>1089.1220899352302</v>
      </c>
      <c r="J202" s="4">
        <v>387.21595330140002</v>
      </c>
      <c r="K202" s="20">
        <v>1881.0163468372803</v>
      </c>
      <c r="L202" s="24"/>
      <c r="M202" s="19">
        <f t="shared" si="2"/>
        <v>-1881.0163468372803</v>
      </c>
      <c r="N202" s="177"/>
      <c r="O202" s="3"/>
      <c r="P202" s="3" t="s">
        <v>2628</v>
      </c>
      <c r="Q202" s="4">
        <v>0</v>
      </c>
      <c r="R202" s="4">
        <v>0</v>
      </c>
      <c r="S202" s="4">
        <v>0</v>
      </c>
      <c r="T202" s="4">
        <v>0</v>
      </c>
      <c r="U202" s="4">
        <v>219.93183652791001</v>
      </c>
      <c r="V202" s="4">
        <v>13.1628663461</v>
      </c>
      <c r="W202" s="4">
        <v>627.33432380277009</v>
      </c>
      <c r="X202" s="4">
        <v>223.03638910159998</v>
      </c>
      <c r="Y202" s="92">
        <v>1083.46541577838</v>
      </c>
    </row>
    <row r="203" spans="1:25" ht="21" x14ac:dyDescent="0.35">
      <c r="A203" s="3"/>
      <c r="B203" s="3" t="s">
        <v>2629</v>
      </c>
      <c r="C203" s="4">
        <v>0</v>
      </c>
      <c r="D203" s="4">
        <v>0</v>
      </c>
      <c r="E203" s="4">
        <v>87.284017500000004</v>
      </c>
      <c r="F203" s="4">
        <v>773.08273762351018</v>
      </c>
      <c r="G203" s="4">
        <v>1389.1017899324002</v>
      </c>
      <c r="H203" s="4">
        <v>1297.7470187292802</v>
      </c>
      <c r="I203" s="4">
        <v>1341.00430383666</v>
      </c>
      <c r="J203" s="4">
        <v>385.63334209678999</v>
      </c>
      <c r="K203" s="20">
        <v>5273.8532097186408</v>
      </c>
      <c r="L203" s="24"/>
      <c r="M203" s="19">
        <f t="shared" si="2"/>
        <v>-5273.8532097186408</v>
      </c>
      <c r="N203" s="177"/>
      <c r="O203" s="3"/>
      <c r="P203" s="3" t="s">
        <v>2629</v>
      </c>
      <c r="Q203" s="4">
        <v>0</v>
      </c>
      <c r="R203" s="4">
        <v>0</v>
      </c>
      <c r="S203" s="4">
        <v>50.275594080000005</v>
      </c>
      <c r="T203" s="4">
        <v>445.29565687091002</v>
      </c>
      <c r="U203" s="4">
        <v>800.12263100109999</v>
      </c>
      <c r="V203" s="4">
        <v>747.50228278795498</v>
      </c>
      <c r="W203" s="4">
        <v>772.41847900994003</v>
      </c>
      <c r="X203" s="4">
        <v>222.12480504777</v>
      </c>
      <c r="Y203" s="92">
        <v>3037.7394487976753</v>
      </c>
    </row>
    <row r="204" spans="1:25" ht="21" x14ac:dyDescent="0.35">
      <c r="A204" s="3"/>
      <c r="B204" s="3" t="s">
        <v>2630</v>
      </c>
      <c r="C204" s="4">
        <v>0</v>
      </c>
      <c r="D204" s="4">
        <v>0</v>
      </c>
      <c r="E204" s="4">
        <v>287.23431866600004</v>
      </c>
      <c r="F204" s="4">
        <v>0</v>
      </c>
      <c r="G204" s="4">
        <v>0</v>
      </c>
      <c r="H204" s="4">
        <v>496.23952892861001</v>
      </c>
      <c r="I204" s="4">
        <v>2568.1430789966798</v>
      </c>
      <c r="J204" s="4">
        <v>768.67402186376</v>
      </c>
      <c r="K204" s="20">
        <v>4120.2909484550501</v>
      </c>
      <c r="L204" s="24"/>
      <c r="M204" s="19">
        <f t="shared" ref="M204:M228" si="3">SUM(L204-K204)</f>
        <v>-4120.2909484550501</v>
      </c>
      <c r="N204" s="177"/>
      <c r="O204" s="3"/>
      <c r="P204" s="3" t="s">
        <v>2630</v>
      </c>
      <c r="Q204" s="4">
        <v>0</v>
      </c>
      <c r="R204" s="4">
        <v>0</v>
      </c>
      <c r="S204" s="4">
        <v>165.44696755159998</v>
      </c>
      <c r="T204" s="4">
        <v>0</v>
      </c>
      <c r="U204" s="4">
        <v>0</v>
      </c>
      <c r="V204" s="4">
        <v>285.83396866284397</v>
      </c>
      <c r="W204" s="4">
        <v>1479.2504135006402</v>
      </c>
      <c r="X204" s="4">
        <v>442.75623659313999</v>
      </c>
      <c r="Y204" s="92">
        <v>2373.287586308224</v>
      </c>
    </row>
    <row r="205" spans="1:25" ht="21" x14ac:dyDescent="0.35">
      <c r="A205" s="3"/>
      <c r="B205" s="3" t="s">
        <v>2631</v>
      </c>
      <c r="C205" s="4">
        <v>41.696038729400001</v>
      </c>
      <c r="D205" s="4">
        <v>0</v>
      </c>
      <c r="E205" s="4">
        <v>0</v>
      </c>
      <c r="F205" s="4">
        <v>598.22378048040002</v>
      </c>
      <c r="G205" s="4">
        <v>1364.7627058511</v>
      </c>
      <c r="H205" s="4">
        <v>998.05788803517999</v>
      </c>
      <c r="I205" s="4">
        <v>1214.7499833643499</v>
      </c>
      <c r="J205" s="4">
        <v>291.26653813299998</v>
      </c>
      <c r="K205" s="20">
        <v>4508.7569345934298</v>
      </c>
      <c r="L205" s="24"/>
      <c r="M205" s="19">
        <f t="shared" si="3"/>
        <v>-4508.7569345934298</v>
      </c>
      <c r="N205" s="177"/>
      <c r="O205" s="3"/>
      <c r="P205" s="3" t="s">
        <v>2631</v>
      </c>
      <c r="Q205" s="4">
        <v>28.228218219799999</v>
      </c>
      <c r="R205" s="4">
        <v>0</v>
      </c>
      <c r="S205" s="4">
        <v>0</v>
      </c>
      <c r="T205" s="4">
        <v>344.57689755629997</v>
      </c>
      <c r="U205" s="4">
        <v>786.1033185698999</v>
      </c>
      <c r="V205" s="4">
        <v>574.88134350859707</v>
      </c>
      <c r="W205" s="4">
        <v>699.69599041815013</v>
      </c>
      <c r="X205" s="4">
        <v>167.76952596465802</v>
      </c>
      <c r="Y205" s="92">
        <v>2601.255294237405</v>
      </c>
    </row>
    <row r="206" spans="1:25" ht="21" x14ac:dyDescent="0.35">
      <c r="A206" s="3"/>
      <c r="B206" s="3" t="s">
        <v>708</v>
      </c>
      <c r="C206" s="4">
        <v>0</v>
      </c>
      <c r="D206" s="4">
        <v>0</v>
      </c>
      <c r="E206" s="4">
        <v>0</v>
      </c>
      <c r="F206" s="4">
        <v>120.58462796169999</v>
      </c>
      <c r="G206" s="4">
        <v>0</v>
      </c>
      <c r="H206" s="4">
        <v>331.29056908979999</v>
      </c>
      <c r="I206" s="4">
        <v>3491.1600637539</v>
      </c>
      <c r="J206" s="4">
        <v>120.4539963612</v>
      </c>
      <c r="K206" s="20">
        <v>4063.4892571666001</v>
      </c>
      <c r="L206" s="24"/>
      <c r="M206" s="19">
        <f t="shared" si="3"/>
        <v>-4063.4892571666001</v>
      </c>
      <c r="N206" s="177"/>
      <c r="O206" s="3"/>
      <c r="P206" s="3" t="s">
        <v>708</v>
      </c>
      <c r="Q206" s="4">
        <v>0</v>
      </c>
      <c r="R206" s="4">
        <v>0</v>
      </c>
      <c r="S206" s="4">
        <v>0</v>
      </c>
      <c r="T206" s="4">
        <v>69.456745705999992</v>
      </c>
      <c r="U206" s="4">
        <v>0</v>
      </c>
      <c r="V206" s="4">
        <v>190.82336779569999</v>
      </c>
      <c r="W206" s="4">
        <v>2010.9081967174002</v>
      </c>
      <c r="X206" s="4">
        <v>69.381501904000004</v>
      </c>
      <c r="Y206" s="92">
        <v>2340.5698121230998</v>
      </c>
    </row>
    <row r="207" spans="1:25" ht="21" x14ac:dyDescent="0.35">
      <c r="A207" s="3"/>
      <c r="B207" s="3" t="s">
        <v>1174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56.140451536500002</v>
      </c>
      <c r="I207" s="4">
        <v>475.96687200484001</v>
      </c>
      <c r="J207" s="4">
        <v>367.89986699799999</v>
      </c>
      <c r="K207" s="20">
        <v>900.00719053934006</v>
      </c>
      <c r="L207" s="24"/>
      <c r="M207" s="19">
        <f t="shared" si="3"/>
        <v>-900.00719053934006</v>
      </c>
      <c r="N207" s="177"/>
      <c r="O207" s="3"/>
      <c r="P207" s="3" t="s">
        <v>1174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32.336900085000003</v>
      </c>
      <c r="W207" s="4">
        <v>274.15691827494004</v>
      </c>
      <c r="X207" s="4">
        <v>211.91032339080004</v>
      </c>
      <c r="Y207" s="92">
        <v>518.40414175074011</v>
      </c>
    </row>
    <row r="208" spans="1:25" ht="21" x14ac:dyDescent="0.35">
      <c r="A208" s="3"/>
      <c r="B208" s="3" t="s">
        <v>2632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313.22070875839995</v>
      </c>
      <c r="I208" s="4">
        <v>2092.47237885099</v>
      </c>
      <c r="J208" s="4">
        <v>296.2305995502</v>
      </c>
      <c r="K208" s="20">
        <v>2701.9236871595904</v>
      </c>
      <c r="L208" s="24"/>
      <c r="M208" s="19">
        <f t="shared" si="3"/>
        <v>-2701.9236871595904</v>
      </c>
      <c r="N208" s="177"/>
      <c r="O208" s="3"/>
      <c r="P208" s="3" t="s">
        <v>2632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180.4151282448</v>
      </c>
      <c r="W208" s="4">
        <v>1205.2640902189801</v>
      </c>
      <c r="X208" s="4">
        <v>170.62882534099998</v>
      </c>
      <c r="Y208" s="92">
        <v>1556.30804380478</v>
      </c>
    </row>
    <row r="209" spans="1:25" ht="21" x14ac:dyDescent="0.35">
      <c r="A209" s="3"/>
      <c r="B209" s="3" t="s">
        <v>2633</v>
      </c>
      <c r="C209" s="4">
        <v>0</v>
      </c>
      <c r="D209" s="4">
        <v>0</v>
      </c>
      <c r="E209" s="4">
        <v>0</v>
      </c>
      <c r="F209" s="4">
        <v>55.905001644199999</v>
      </c>
      <c r="G209" s="4">
        <v>0</v>
      </c>
      <c r="H209" s="4">
        <v>1056.0156989705602</v>
      </c>
      <c r="I209" s="4">
        <v>2680.2290566828397</v>
      </c>
      <c r="J209" s="4">
        <v>802.8975018179201</v>
      </c>
      <c r="K209" s="20">
        <v>4595.0472591155194</v>
      </c>
      <c r="L209" s="24"/>
      <c r="M209" s="19">
        <f t="shared" si="3"/>
        <v>-4595.0472591155194</v>
      </c>
      <c r="N209" s="177"/>
      <c r="O209" s="3"/>
      <c r="P209" s="3" t="s">
        <v>2633</v>
      </c>
      <c r="Q209" s="4">
        <v>0</v>
      </c>
      <c r="R209" s="4">
        <v>0</v>
      </c>
      <c r="S209" s="4">
        <v>0</v>
      </c>
      <c r="T209" s="4">
        <v>32.201280947100003</v>
      </c>
      <c r="U209" s="4">
        <v>0</v>
      </c>
      <c r="V209" s="4">
        <v>608.26504260714319</v>
      </c>
      <c r="W209" s="4">
        <v>1543.81193664496</v>
      </c>
      <c r="X209" s="4">
        <v>462.46896104699005</v>
      </c>
      <c r="Y209" s="92">
        <v>2646.747221246193</v>
      </c>
    </row>
    <row r="210" spans="1:25" ht="21" x14ac:dyDescent="0.35">
      <c r="A210" s="3"/>
      <c r="B210" s="3" t="s">
        <v>2634</v>
      </c>
      <c r="C210" s="4">
        <v>0</v>
      </c>
      <c r="D210" s="4">
        <v>0</v>
      </c>
      <c r="E210" s="4">
        <v>0</v>
      </c>
      <c r="F210" s="4">
        <v>120.15057803400001</v>
      </c>
      <c r="G210" s="4">
        <v>0</v>
      </c>
      <c r="H210" s="4">
        <v>256.10508514616004</v>
      </c>
      <c r="I210" s="4">
        <v>1499.45774328674</v>
      </c>
      <c r="J210" s="4">
        <v>158.40767846516002</v>
      </c>
      <c r="K210" s="20">
        <v>2034.1210849320598</v>
      </c>
      <c r="L210" s="24"/>
      <c r="M210" s="19">
        <f t="shared" si="3"/>
        <v>-2034.1210849320598</v>
      </c>
      <c r="N210" s="177"/>
      <c r="O210" s="3"/>
      <c r="P210" s="3" t="s">
        <v>2634</v>
      </c>
      <c r="Q210" s="4">
        <v>0</v>
      </c>
      <c r="R210" s="4">
        <v>0</v>
      </c>
      <c r="S210" s="4">
        <v>0</v>
      </c>
      <c r="T210" s="4">
        <v>69.206732947600003</v>
      </c>
      <c r="U210" s="4">
        <v>0</v>
      </c>
      <c r="V210" s="4">
        <v>147.51652904417998</v>
      </c>
      <c r="W210" s="4">
        <v>863.6876601332101</v>
      </c>
      <c r="X210" s="4">
        <v>91.242822795910001</v>
      </c>
      <c r="Y210" s="92">
        <v>1171.6537449209</v>
      </c>
    </row>
    <row r="211" spans="1:25" ht="21" x14ac:dyDescent="0.35">
      <c r="A211" s="3"/>
      <c r="B211" s="3" t="s">
        <v>2635</v>
      </c>
      <c r="C211" s="4">
        <v>0</v>
      </c>
      <c r="D211" s="4">
        <v>0</v>
      </c>
      <c r="E211" s="4">
        <v>0</v>
      </c>
      <c r="F211" s="4">
        <v>0</v>
      </c>
      <c r="G211" s="4">
        <v>4.5336100178200001</v>
      </c>
      <c r="H211" s="4">
        <v>0</v>
      </c>
      <c r="I211" s="4">
        <v>1536.9520671799301</v>
      </c>
      <c r="J211" s="4">
        <v>407.4415592583</v>
      </c>
      <c r="K211" s="20">
        <v>1948.92723645605</v>
      </c>
      <c r="L211" s="24"/>
      <c r="M211" s="19">
        <f t="shared" si="3"/>
        <v>-1948.92723645605</v>
      </c>
      <c r="N211" s="177"/>
      <c r="O211" s="3"/>
      <c r="P211" s="3" t="s">
        <v>2635</v>
      </c>
      <c r="Q211" s="4">
        <v>0</v>
      </c>
      <c r="R211" s="4">
        <v>0</v>
      </c>
      <c r="S211" s="4">
        <v>0</v>
      </c>
      <c r="T211" s="4">
        <v>0</v>
      </c>
      <c r="U211" s="4">
        <v>2.6113593702600002</v>
      </c>
      <c r="V211" s="4">
        <v>0</v>
      </c>
      <c r="W211" s="4">
        <v>885.28439069546903</v>
      </c>
      <c r="X211" s="4">
        <v>234.68633813279996</v>
      </c>
      <c r="Y211" s="92">
        <v>1122.5820881985289</v>
      </c>
    </row>
    <row r="212" spans="1:25" ht="21" x14ac:dyDescent="0.35">
      <c r="A212" s="3"/>
      <c r="B212" s="3" t="s">
        <v>2636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35.164872038300004</v>
      </c>
      <c r="I212" s="4">
        <v>3287.1556962260001</v>
      </c>
      <c r="J212" s="4">
        <v>316.72155150639998</v>
      </c>
      <c r="K212" s="20">
        <v>3639.0421197707001</v>
      </c>
      <c r="L212" s="24"/>
      <c r="M212" s="19">
        <f t="shared" si="3"/>
        <v>-3639.0421197707001</v>
      </c>
      <c r="N212" s="177"/>
      <c r="O212" s="3"/>
      <c r="P212" s="3" t="s">
        <v>2636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20.254966294100001</v>
      </c>
      <c r="W212" s="4">
        <v>1893.401681027</v>
      </c>
      <c r="X212" s="4">
        <v>182.4316136676</v>
      </c>
      <c r="Y212" s="92">
        <v>2096.0882609887003</v>
      </c>
    </row>
    <row r="213" spans="1:25" ht="21" x14ac:dyDescent="0.35">
      <c r="A213" s="3"/>
      <c r="B213" s="3" t="s">
        <v>2623</v>
      </c>
      <c r="C213" s="4">
        <v>0</v>
      </c>
      <c r="D213" s="4">
        <v>0</v>
      </c>
      <c r="E213" s="4">
        <v>0</v>
      </c>
      <c r="F213" s="4">
        <v>0</v>
      </c>
      <c r="G213" s="4">
        <v>16.251912155599999</v>
      </c>
      <c r="H213" s="4">
        <v>0</v>
      </c>
      <c r="I213" s="4">
        <v>8.0577941336599999</v>
      </c>
      <c r="J213" s="4">
        <v>0</v>
      </c>
      <c r="K213" s="20">
        <v>24.309706289259999</v>
      </c>
      <c r="L213" s="24"/>
      <c r="M213" s="19">
        <f t="shared" si="3"/>
        <v>-24.309706289259999</v>
      </c>
      <c r="N213" s="177"/>
      <c r="O213" s="3"/>
      <c r="P213" s="3" t="s">
        <v>2623</v>
      </c>
      <c r="Q213" s="4">
        <v>0</v>
      </c>
      <c r="R213" s="4">
        <v>0</v>
      </c>
      <c r="S213" s="4">
        <v>0</v>
      </c>
      <c r="T213" s="4">
        <v>0</v>
      </c>
      <c r="U213" s="4">
        <v>9.36110140163</v>
      </c>
      <c r="V213" s="4">
        <v>0</v>
      </c>
      <c r="W213" s="4">
        <v>4.6412894209860003</v>
      </c>
      <c r="X213" s="4">
        <v>0</v>
      </c>
      <c r="Y213" s="92">
        <v>14.002390822616</v>
      </c>
    </row>
    <row r="214" spans="1:25" ht="21" x14ac:dyDescent="0.35">
      <c r="A214" s="3"/>
      <c r="B214" s="3" t="s">
        <v>2637</v>
      </c>
      <c r="C214" s="4">
        <v>67.449202924399998</v>
      </c>
      <c r="D214" s="4">
        <v>0</v>
      </c>
      <c r="E214" s="4">
        <v>51.75</v>
      </c>
      <c r="F214" s="4">
        <v>401.96265493960004</v>
      </c>
      <c r="G214" s="4">
        <v>180.96877973400001</v>
      </c>
      <c r="H214" s="4">
        <v>761.56578074643994</v>
      </c>
      <c r="I214" s="4">
        <v>2692.1626955085299</v>
      </c>
      <c r="J214" s="4">
        <v>460.81090247359998</v>
      </c>
      <c r="K214" s="20">
        <v>4616.6700163265705</v>
      </c>
      <c r="L214" s="24"/>
      <c r="M214" s="19">
        <f t="shared" si="3"/>
        <v>-4616.6700163265705</v>
      </c>
      <c r="N214" s="177"/>
      <c r="O214" s="3"/>
      <c r="P214" s="3" t="s">
        <v>2637</v>
      </c>
      <c r="Q214" s="4">
        <v>45.663110379839999</v>
      </c>
      <c r="R214" s="4">
        <v>0</v>
      </c>
      <c r="S214" s="4">
        <v>29.808</v>
      </c>
      <c r="T214" s="4">
        <v>231.53048924569998</v>
      </c>
      <c r="U214" s="4">
        <v>104.2380171268</v>
      </c>
      <c r="V214" s="4">
        <v>438.66188970988901</v>
      </c>
      <c r="W214" s="4">
        <v>1550.6857126099899</v>
      </c>
      <c r="X214" s="4">
        <v>265.42707982479999</v>
      </c>
      <c r="Y214" s="92">
        <v>2666.0142988970188</v>
      </c>
    </row>
    <row r="215" spans="1:25" ht="21" x14ac:dyDescent="0.35">
      <c r="A215" s="3" t="s">
        <v>2638</v>
      </c>
      <c r="B215" s="3"/>
      <c r="C215" s="4">
        <v>149.01120714679999</v>
      </c>
      <c r="D215" s="4">
        <v>0</v>
      </c>
      <c r="E215" s="4">
        <v>595.09131469010003</v>
      </c>
      <c r="F215" s="4">
        <v>2121.3816185776104</v>
      </c>
      <c r="G215" s="4">
        <v>3371.1615952740403</v>
      </c>
      <c r="H215" s="4">
        <v>8370.9251847761607</v>
      </c>
      <c r="I215" s="4">
        <v>36668.616625418334</v>
      </c>
      <c r="J215" s="4">
        <v>8444.1015493388386</v>
      </c>
      <c r="K215" s="20">
        <v>59720.289095221895</v>
      </c>
      <c r="L215" s="24">
        <v>99520</v>
      </c>
      <c r="M215" s="19">
        <f t="shared" si="3"/>
        <v>39799.710904778105</v>
      </c>
      <c r="N215" s="177"/>
      <c r="O215" s="3" t="s">
        <v>2638</v>
      </c>
      <c r="P215" s="3"/>
      <c r="Q215" s="4">
        <v>100.88058723844</v>
      </c>
      <c r="R215" s="4">
        <v>0</v>
      </c>
      <c r="S215" s="4">
        <v>342.77259726149998</v>
      </c>
      <c r="T215" s="4">
        <v>1221.9158123007101</v>
      </c>
      <c r="U215" s="4">
        <v>1941.7890788776001</v>
      </c>
      <c r="V215" s="4">
        <v>4821.6529064311544</v>
      </c>
      <c r="W215" s="4">
        <v>21121.123176227677</v>
      </c>
      <c r="X215" s="4">
        <v>4863.8024924196079</v>
      </c>
      <c r="Y215" s="92">
        <v>34413.936650756688</v>
      </c>
    </row>
    <row r="216" spans="1:25" ht="21" x14ac:dyDescent="0.35">
      <c r="A216" s="3" t="s">
        <v>2639</v>
      </c>
      <c r="B216" s="3" t="s">
        <v>2640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62.407517105799997</v>
      </c>
      <c r="I216" s="4">
        <v>593.75</v>
      </c>
      <c r="J216" s="4">
        <v>5046.2968818871896</v>
      </c>
      <c r="K216" s="20">
        <v>5702.4543989929898</v>
      </c>
      <c r="L216" s="24"/>
      <c r="M216" s="19">
        <f t="shared" si="3"/>
        <v>-5702.4543989929898</v>
      </c>
      <c r="N216" s="177"/>
      <c r="O216" s="3" t="s">
        <v>2639</v>
      </c>
      <c r="P216" s="3" t="s">
        <v>2640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35.946729852899999</v>
      </c>
      <c r="W216" s="4">
        <v>342</v>
      </c>
      <c r="X216" s="4">
        <v>2906.6670039670894</v>
      </c>
      <c r="Y216" s="92">
        <v>3284.6137338199892</v>
      </c>
    </row>
    <row r="217" spans="1:25" ht="21" x14ac:dyDescent="0.35">
      <c r="A217" s="3"/>
      <c r="B217" s="3" t="s">
        <v>2641</v>
      </c>
      <c r="C217" s="4">
        <v>0</v>
      </c>
      <c r="D217" s="4">
        <v>0</v>
      </c>
      <c r="E217" s="4">
        <v>0</v>
      </c>
      <c r="F217" s="4">
        <v>0</v>
      </c>
      <c r="G217" s="4">
        <v>98.0957587523</v>
      </c>
      <c r="H217" s="4">
        <v>230.63240596319997</v>
      </c>
      <c r="I217" s="4">
        <v>56.495340570099998</v>
      </c>
      <c r="J217" s="4">
        <v>498.08531826670003</v>
      </c>
      <c r="K217" s="20">
        <v>883.30882355230005</v>
      </c>
      <c r="L217" s="24"/>
      <c r="M217" s="19">
        <f t="shared" si="3"/>
        <v>-883.30882355230005</v>
      </c>
      <c r="N217" s="177"/>
      <c r="O217" s="3"/>
      <c r="P217" s="3" t="s">
        <v>2641</v>
      </c>
      <c r="Q217" s="4">
        <v>0</v>
      </c>
      <c r="R217" s="4">
        <v>0</v>
      </c>
      <c r="S217" s="4">
        <v>0</v>
      </c>
      <c r="T217" s="4">
        <v>0</v>
      </c>
      <c r="U217" s="4">
        <v>56.5031570413</v>
      </c>
      <c r="V217" s="4">
        <v>132.84426583480001</v>
      </c>
      <c r="W217" s="4">
        <v>32.541316168400002</v>
      </c>
      <c r="X217" s="4">
        <v>286.89714332143996</v>
      </c>
      <c r="Y217" s="92">
        <v>508.78588236593998</v>
      </c>
    </row>
    <row r="218" spans="1:25" ht="21" x14ac:dyDescent="0.35">
      <c r="A218" s="3"/>
      <c r="B218" s="3" t="s">
        <v>2642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210.242827113</v>
      </c>
      <c r="I218" s="4">
        <v>0</v>
      </c>
      <c r="J218" s="4">
        <v>763.70107744100005</v>
      </c>
      <c r="K218" s="20">
        <v>973.94390455400003</v>
      </c>
      <c r="L218" s="24"/>
      <c r="M218" s="19">
        <f t="shared" si="3"/>
        <v>-973.94390455400003</v>
      </c>
      <c r="N218" s="177"/>
      <c r="O218" s="3"/>
      <c r="P218" s="3" t="s">
        <v>2642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121.099868417</v>
      </c>
      <c r="W218" s="4">
        <v>0</v>
      </c>
      <c r="X218" s="4">
        <v>439.89182060600001</v>
      </c>
      <c r="Y218" s="92">
        <v>560.99168902300005</v>
      </c>
    </row>
    <row r="219" spans="1:25" ht="21" x14ac:dyDescent="0.35">
      <c r="A219" s="3"/>
      <c r="B219" s="3" t="s">
        <v>777</v>
      </c>
      <c r="C219" s="4">
        <v>0</v>
      </c>
      <c r="D219" s="4">
        <v>0</v>
      </c>
      <c r="E219" s="4">
        <v>0</v>
      </c>
      <c r="F219" s="4">
        <v>69.750013124999995</v>
      </c>
      <c r="G219" s="4">
        <v>0</v>
      </c>
      <c r="H219" s="4">
        <v>216.13225148475999</v>
      </c>
      <c r="I219" s="4">
        <v>208.52176017799999</v>
      </c>
      <c r="J219" s="4">
        <v>161.51195992650003</v>
      </c>
      <c r="K219" s="20">
        <v>655.91598471426005</v>
      </c>
      <c r="L219" s="24"/>
      <c r="M219" s="19">
        <f t="shared" si="3"/>
        <v>-655.91598471426005</v>
      </c>
      <c r="N219" s="177"/>
      <c r="O219" s="3"/>
      <c r="P219" s="3" t="s">
        <v>777</v>
      </c>
      <c r="Q219" s="4">
        <v>0</v>
      </c>
      <c r="R219" s="4">
        <v>0</v>
      </c>
      <c r="S219" s="4">
        <v>0</v>
      </c>
      <c r="T219" s="4">
        <v>40.176007560000002</v>
      </c>
      <c r="U219" s="4">
        <v>0</v>
      </c>
      <c r="V219" s="4">
        <v>124.49217685518002</v>
      </c>
      <c r="W219" s="4">
        <v>120.10853386238</v>
      </c>
      <c r="X219" s="4">
        <v>93.030888917600009</v>
      </c>
      <c r="Y219" s="92">
        <v>377.80760719516002</v>
      </c>
    </row>
    <row r="220" spans="1:25" ht="21" x14ac:dyDescent="0.35">
      <c r="A220" s="3"/>
      <c r="B220" s="3" t="s">
        <v>2643</v>
      </c>
      <c r="C220" s="4">
        <v>218.57211589230002</v>
      </c>
      <c r="D220" s="4">
        <v>0</v>
      </c>
      <c r="E220" s="4">
        <v>0</v>
      </c>
      <c r="F220" s="4">
        <v>0</v>
      </c>
      <c r="G220" s="4">
        <v>0</v>
      </c>
      <c r="H220" s="4">
        <v>249.48132260611999</v>
      </c>
      <c r="I220" s="4">
        <v>684.73666121664996</v>
      </c>
      <c r="J220" s="4">
        <v>2226.5700809816699</v>
      </c>
      <c r="K220" s="20">
        <v>3379.3601806967399</v>
      </c>
      <c r="L220" s="24"/>
      <c r="M220" s="19">
        <f t="shared" si="3"/>
        <v>-3379.3601806967399</v>
      </c>
      <c r="N220" s="177"/>
      <c r="O220" s="3"/>
      <c r="P220" s="3" t="s">
        <v>2643</v>
      </c>
      <c r="Q220" s="4">
        <v>147.97332245909999</v>
      </c>
      <c r="R220" s="4">
        <v>0</v>
      </c>
      <c r="S220" s="4">
        <v>0</v>
      </c>
      <c r="T220" s="4">
        <v>0</v>
      </c>
      <c r="U220" s="4">
        <v>0</v>
      </c>
      <c r="V220" s="4">
        <v>143.70124182113</v>
      </c>
      <c r="W220" s="4">
        <v>394.40831686144503</v>
      </c>
      <c r="X220" s="4">
        <v>1282.50436664463</v>
      </c>
      <c r="Y220" s="92">
        <v>1968.5872477863049</v>
      </c>
    </row>
    <row r="221" spans="1:25" ht="21" x14ac:dyDescent="0.35">
      <c r="A221" s="3"/>
      <c r="B221" s="3" t="s">
        <v>2644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297.66488820589996</v>
      </c>
      <c r="I221" s="4">
        <v>1850.1657869659402</v>
      </c>
      <c r="J221" s="4">
        <v>2887.10359569615</v>
      </c>
      <c r="K221" s="20">
        <v>5034.9342708679906</v>
      </c>
      <c r="L221" s="24"/>
      <c r="M221" s="19">
        <f t="shared" si="3"/>
        <v>-5034.9342708679906</v>
      </c>
      <c r="N221" s="177"/>
      <c r="O221" s="3"/>
      <c r="P221" s="3" t="s">
        <v>2644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171.45497560653999</v>
      </c>
      <c r="W221" s="4">
        <v>1065.69549329248</v>
      </c>
      <c r="X221" s="4">
        <v>1662.9716711194271</v>
      </c>
      <c r="Y221" s="92">
        <v>2900.1221400184472</v>
      </c>
    </row>
    <row r="222" spans="1:25" ht="21" x14ac:dyDescent="0.35">
      <c r="A222" s="3"/>
      <c r="B222" s="3" t="s">
        <v>2645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28.374269428209999</v>
      </c>
      <c r="I222" s="4">
        <v>1758.4926519031701</v>
      </c>
      <c r="J222" s="4">
        <v>2978.7964668252198</v>
      </c>
      <c r="K222" s="20">
        <v>4765.6633881565995</v>
      </c>
      <c r="L222" s="24"/>
      <c r="M222" s="19">
        <f t="shared" si="3"/>
        <v>-4765.6633881565995</v>
      </c>
      <c r="N222" s="177"/>
      <c r="O222" s="3"/>
      <c r="P222" s="3" t="s">
        <v>2645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16.343579190650001</v>
      </c>
      <c r="W222" s="4">
        <v>1012.89176749593</v>
      </c>
      <c r="X222" s="4">
        <v>1715.7867648920201</v>
      </c>
      <c r="Y222" s="92">
        <v>2745.0221115785998</v>
      </c>
    </row>
    <row r="223" spans="1:25" ht="21" x14ac:dyDescent="0.35">
      <c r="A223" s="3"/>
      <c r="B223" s="3" t="s">
        <v>2623</v>
      </c>
      <c r="C223" s="4">
        <v>334.20175976050007</v>
      </c>
      <c r="D223" s="4">
        <v>0</v>
      </c>
      <c r="E223" s="4">
        <v>0</v>
      </c>
      <c r="F223" s="4">
        <v>0</v>
      </c>
      <c r="G223" s="4">
        <v>0</v>
      </c>
      <c r="H223" s="4">
        <v>53.926402602300001</v>
      </c>
      <c r="I223" s="4">
        <v>323.47504762</v>
      </c>
      <c r="J223" s="4">
        <v>2822.4478836431895</v>
      </c>
      <c r="K223" s="20">
        <v>3534.0510936259898</v>
      </c>
      <c r="L223" s="24"/>
      <c r="M223" s="19">
        <f t="shared" si="3"/>
        <v>-3534.0510936259898</v>
      </c>
      <c r="N223" s="177"/>
      <c r="O223" s="3"/>
      <c r="P223" s="3" t="s">
        <v>2623</v>
      </c>
      <c r="Q223" s="4">
        <v>226.25459135795998</v>
      </c>
      <c r="R223" s="4">
        <v>0</v>
      </c>
      <c r="S223" s="4">
        <v>0</v>
      </c>
      <c r="T223" s="4">
        <v>0</v>
      </c>
      <c r="U223" s="4">
        <v>0</v>
      </c>
      <c r="V223" s="4">
        <v>31.061607898883999</v>
      </c>
      <c r="W223" s="4">
        <v>186.32162742920002</v>
      </c>
      <c r="X223" s="4">
        <v>1625.7299809776998</v>
      </c>
      <c r="Y223" s="92">
        <v>2069.3678076637439</v>
      </c>
    </row>
    <row r="224" spans="1:25" ht="21" x14ac:dyDescent="0.35">
      <c r="A224" s="3"/>
      <c r="B224" s="3" t="s">
        <v>2646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3.9969891609600001</v>
      </c>
      <c r="I224" s="4">
        <v>252.94788993980001</v>
      </c>
      <c r="J224" s="4">
        <v>872.17340366860003</v>
      </c>
      <c r="K224" s="20">
        <v>1129.1182827693601</v>
      </c>
      <c r="L224" s="24"/>
      <c r="M224" s="19">
        <f t="shared" si="3"/>
        <v>-1129.1182827693601</v>
      </c>
      <c r="N224" s="177"/>
      <c r="O224" s="3"/>
      <c r="P224" s="3" t="s">
        <v>2646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2.3022657567100002</v>
      </c>
      <c r="W224" s="4">
        <v>145.6979846051</v>
      </c>
      <c r="X224" s="4">
        <v>502.37188051290002</v>
      </c>
      <c r="Y224" s="92">
        <v>650.37213087471002</v>
      </c>
    </row>
    <row r="225" spans="1:25" ht="21" x14ac:dyDescent="0.35">
      <c r="A225" s="3"/>
      <c r="B225" s="3" t="s">
        <v>2647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24.975282894099998</v>
      </c>
      <c r="I225" s="4">
        <v>684.18878286686993</v>
      </c>
      <c r="J225" s="4">
        <v>3327.035309549</v>
      </c>
      <c r="K225" s="20">
        <v>4036.19937530997</v>
      </c>
      <c r="L225" s="24"/>
      <c r="M225" s="19">
        <f t="shared" si="3"/>
        <v>-4036.19937530997</v>
      </c>
      <c r="N225" s="177"/>
      <c r="O225" s="3"/>
      <c r="P225" s="3" t="s">
        <v>2647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14.385762947</v>
      </c>
      <c r="W225" s="4">
        <v>394.09273893167006</v>
      </c>
      <c r="X225" s="4">
        <v>1916.3723383000001</v>
      </c>
      <c r="Y225" s="92">
        <v>2324.8508401786703</v>
      </c>
    </row>
    <row r="226" spans="1:25" ht="21" x14ac:dyDescent="0.35">
      <c r="A226" s="3"/>
      <c r="B226" s="3" t="s">
        <v>2639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87.904192499999994</v>
      </c>
      <c r="I226" s="4">
        <v>462.5</v>
      </c>
      <c r="J226" s="4">
        <v>2232.75505797901</v>
      </c>
      <c r="K226" s="20">
        <v>2783.1592504790101</v>
      </c>
      <c r="L226" s="24"/>
      <c r="M226" s="19">
        <f t="shared" si="3"/>
        <v>-2783.1592504790101</v>
      </c>
      <c r="N226" s="177"/>
      <c r="O226" s="3"/>
      <c r="P226" s="3" t="s">
        <v>2639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50.632814879999998</v>
      </c>
      <c r="W226" s="4">
        <v>266.39999999999998</v>
      </c>
      <c r="X226" s="4">
        <v>1286.066913395915</v>
      </c>
      <c r="Y226" s="92">
        <v>1603.0997282759149</v>
      </c>
    </row>
    <row r="227" spans="1:25" ht="21" x14ac:dyDescent="0.35">
      <c r="A227" s="3" t="s">
        <v>2648</v>
      </c>
      <c r="B227" s="3"/>
      <c r="C227" s="4">
        <v>552.77387565280014</v>
      </c>
      <c r="D227" s="4">
        <v>0</v>
      </c>
      <c r="E227" s="4">
        <v>0</v>
      </c>
      <c r="F227" s="4">
        <v>69.750013124999995</v>
      </c>
      <c r="G227" s="4">
        <v>98.0957587523</v>
      </c>
      <c r="H227" s="4">
        <v>1465.7383490643499</v>
      </c>
      <c r="I227" s="4">
        <v>6875.2739212605293</v>
      </c>
      <c r="J227" s="4">
        <v>23816.477035864227</v>
      </c>
      <c r="K227" s="20">
        <v>32878.108953719209</v>
      </c>
      <c r="L227" s="24">
        <v>26480</v>
      </c>
      <c r="M227" s="19">
        <f t="shared" si="3"/>
        <v>-6398.1089537192092</v>
      </c>
      <c r="N227" s="177"/>
      <c r="O227" s="3" t="s">
        <v>2648</v>
      </c>
      <c r="P227" s="3"/>
      <c r="Q227" s="4">
        <v>374.22791381705997</v>
      </c>
      <c r="R227" s="4">
        <v>0</v>
      </c>
      <c r="S227" s="4">
        <v>0</v>
      </c>
      <c r="T227" s="4">
        <v>40.176007560000002</v>
      </c>
      <c r="U227" s="4">
        <v>56.5031570413</v>
      </c>
      <c r="V227" s="4">
        <v>844.26528906079386</v>
      </c>
      <c r="W227" s="4">
        <v>3960.1577786466055</v>
      </c>
      <c r="X227" s="4">
        <v>13718.29077265472</v>
      </c>
      <c r="Y227" s="92">
        <v>18993.620918780482</v>
      </c>
    </row>
    <row r="228" spans="1:25" ht="21" x14ac:dyDescent="0.35">
      <c r="A228" s="221" t="s">
        <v>142</v>
      </c>
      <c r="B228" s="222"/>
      <c r="C228" s="92">
        <v>4015.2387438257106</v>
      </c>
      <c r="D228" s="92">
        <v>2106.0928574106497</v>
      </c>
      <c r="E228" s="92">
        <v>4168.5251336681104</v>
      </c>
      <c r="F228" s="92">
        <v>14487.532635729362</v>
      </c>
      <c r="G228" s="92">
        <v>23824.104076064083</v>
      </c>
      <c r="H228" s="92">
        <v>65215.418641543562</v>
      </c>
      <c r="I228" s="92">
        <v>240960.8487363733</v>
      </c>
      <c r="J228" s="92">
        <v>174183.27572535077</v>
      </c>
      <c r="K228" s="92">
        <v>528961.03654996585</v>
      </c>
      <c r="L228" s="92">
        <f>SUM(L11:L227)</f>
        <v>671700</v>
      </c>
      <c r="M228" s="92">
        <f t="shared" si="3"/>
        <v>142738.96345003415</v>
      </c>
      <c r="N228" s="177"/>
      <c r="O228" s="221" t="s">
        <v>142</v>
      </c>
      <c r="P228" s="222"/>
      <c r="Q228" s="92">
        <v>2718.3166295701253</v>
      </c>
      <c r="R228" s="92">
        <v>1425.8248644683501</v>
      </c>
      <c r="S228" s="92">
        <v>2401.0704769933236</v>
      </c>
      <c r="T228" s="92">
        <v>8344.8187981812825</v>
      </c>
      <c r="U228" s="92">
        <v>13722.683947813281</v>
      </c>
      <c r="V228" s="92">
        <v>37564.081137527122</v>
      </c>
      <c r="W228" s="92">
        <v>138793.44887212722</v>
      </c>
      <c r="X228" s="92">
        <v>100329.5668177823</v>
      </c>
      <c r="Y228" s="92">
        <v>305299.81154446298</v>
      </c>
    </row>
  </sheetData>
  <mergeCells count="26">
    <mergeCell ref="B3:M3"/>
    <mergeCell ref="B4:M4"/>
    <mergeCell ref="B5:M5"/>
    <mergeCell ref="B6:M6"/>
    <mergeCell ref="O1:Y1"/>
    <mergeCell ref="O2:Y2"/>
    <mergeCell ref="A1:M1"/>
    <mergeCell ref="A2:M2"/>
    <mergeCell ref="A3:A6"/>
    <mergeCell ref="Y8:Y10"/>
    <mergeCell ref="C9:D9"/>
    <mergeCell ref="E9:F9"/>
    <mergeCell ref="O8:O10"/>
    <mergeCell ref="P8:P10"/>
    <mergeCell ref="U9:V9"/>
    <mergeCell ref="W9:X9"/>
    <mergeCell ref="C8:J8"/>
    <mergeCell ref="Q8:X8"/>
    <mergeCell ref="A228:B228"/>
    <mergeCell ref="G9:H9"/>
    <mergeCell ref="I9:J9"/>
    <mergeCell ref="Q9:R9"/>
    <mergeCell ref="S9:T9"/>
    <mergeCell ref="O228:P228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8" fitToHeight="0" orientation="landscape" r:id="rId1"/>
  <colBreaks count="2" manualBreakCount="2">
    <brk id="13" max="227" man="1"/>
    <brk id="25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875" customWidth="1"/>
    <col min="16" max="16" width="19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9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2649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9"/>
      <c r="O2" s="192" t="s">
        <v>5522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8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42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2650</v>
      </c>
      <c r="B11" s="3" t="s">
        <v>2650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437.06427578179995</v>
      </c>
      <c r="I11" s="4">
        <v>4409.4149590020006</v>
      </c>
      <c r="J11" s="4">
        <v>1222.7407492243601</v>
      </c>
      <c r="K11" s="20">
        <v>6069.2199840081603</v>
      </c>
      <c r="L11" s="24"/>
      <c r="M11" s="19">
        <f>SUM(L11-K11)</f>
        <v>-6069.2199840081603</v>
      </c>
      <c r="N11" s="177"/>
      <c r="O11" s="3" t="s">
        <v>2650</v>
      </c>
      <c r="P11" s="3" t="s">
        <v>2650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239.07415885239999</v>
      </c>
      <c r="W11" s="4">
        <v>2411.9499825770999</v>
      </c>
      <c r="X11" s="4">
        <v>668.8391898256001</v>
      </c>
      <c r="Y11" s="92">
        <v>3319.8633312551001</v>
      </c>
    </row>
    <row r="12" spans="1:27" ht="21" x14ac:dyDescent="0.35">
      <c r="A12" s="3"/>
      <c r="B12" s="3" t="s">
        <v>2651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44.865987716399999</v>
      </c>
      <c r="I12" s="4">
        <v>14743.7648889632</v>
      </c>
      <c r="J12" s="4">
        <v>0</v>
      </c>
      <c r="K12" s="20">
        <v>14788.630876679599</v>
      </c>
      <c r="L12" s="24"/>
      <c r="M12" s="19">
        <f t="shared" ref="M12:M75" si="0">SUM(L12-K12)</f>
        <v>-14788.630876679599</v>
      </c>
      <c r="N12" s="177"/>
      <c r="O12" s="3"/>
      <c r="P12" s="3" t="s">
        <v>2651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24.541695280900001</v>
      </c>
      <c r="W12" s="4">
        <v>8064.8393942651001</v>
      </c>
      <c r="X12" s="4">
        <v>0</v>
      </c>
      <c r="Y12" s="92">
        <v>8089.3810895460001</v>
      </c>
    </row>
    <row r="13" spans="1:27" ht="21" x14ac:dyDescent="0.35">
      <c r="A13" s="3"/>
      <c r="B13" s="3" t="s">
        <v>2652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17.977215467800001</v>
      </c>
      <c r="I13" s="4">
        <v>1631.6150012916999</v>
      </c>
      <c r="J13" s="4">
        <v>1268.75</v>
      </c>
      <c r="K13" s="20">
        <v>2918.3422167594999</v>
      </c>
      <c r="L13" s="24"/>
      <c r="M13" s="19">
        <f t="shared" si="0"/>
        <v>-2918.3422167594999</v>
      </c>
      <c r="N13" s="177"/>
      <c r="O13" s="3"/>
      <c r="P13" s="3" t="s">
        <v>2652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9.8335368608899998</v>
      </c>
      <c r="W13" s="4">
        <v>892.4934057065999</v>
      </c>
      <c r="X13" s="4">
        <v>694.00625000000002</v>
      </c>
      <c r="Y13" s="92">
        <v>1596.33319256749</v>
      </c>
    </row>
    <row r="14" spans="1:27" ht="21" x14ac:dyDescent="0.35">
      <c r="A14" s="3"/>
      <c r="B14" s="3" t="s">
        <v>2653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6281.1453305068198</v>
      </c>
      <c r="J14" s="4">
        <v>0</v>
      </c>
      <c r="K14" s="20">
        <v>6281.1453305068198</v>
      </c>
      <c r="L14" s="24"/>
      <c r="M14" s="19">
        <f t="shared" si="0"/>
        <v>-6281.1453305068198</v>
      </c>
      <c r="N14" s="177"/>
      <c r="O14" s="3"/>
      <c r="P14" s="3" t="s">
        <v>2653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3435.7864957824399</v>
      </c>
      <c r="X14" s="4">
        <v>0</v>
      </c>
      <c r="Y14" s="92">
        <v>3435.7864957824399</v>
      </c>
    </row>
    <row r="15" spans="1:27" ht="21" x14ac:dyDescent="0.35">
      <c r="A15" s="3"/>
      <c r="B15" s="3" t="s">
        <v>2654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1018.0311538689999</v>
      </c>
      <c r="I15" s="4">
        <v>12755.29655514516</v>
      </c>
      <c r="J15" s="4">
        <v>0</v>
      </c>
      <c r="K15" s="20">
        <v>13773.32770901416</v>
      </c>
      <c r="L15" s="24"/>
      <c r="M15" s="19">
        <f t="shared" si="0"/>
        <v>-13773.32770901416</v>
      </c>
      <c r="N15" s="177"/>
      <c r="O15" s="3"/>
      <c r="P15" s="3" t="s">
        <v>2654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556.86304116680003</v>
      </c>
      <c r="W15" s="4">
        <v>6977.1472156613108</v>
      </c>
      <c r="X15" s="4">
        <v>0</v>
      </c>
      <c r="Y15" s="92">
        <v>7534.0102568281109</v>
      </c>
    </row>
    <row r="16" spans="1:27" ht="21" x14ac:dyDescent="0.35">
      <c r="A16" s="3"/>
      <c r="B16" s="3" t="s">
        <v>2655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2431.8183061725003</v>
      </c>
      <c r="J16" s="4">
        <v>0</v>
      </c>
      <c r="K16" s="20">
        <v>2431.8183061725003</v>
      </c>
      <c r="L16" s="24"/>
      <c r="M16" s="19">
        <f t="shared" si="0"/>
        <v>-2431.8183061725003</v>
      </c>
      <c r="N16" s="177"/>
      <c r="O16" s="3"/>
      <c r="P16" s="3" t="s">
        <v>2655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1330.2046134790999</v>
      </c>
      <c r="X16" s="4">
        <v>0</v>
      </c>
      <c r="Y16" s="92">
        <v>1330.2046134790999</v>
      </c>
    </row>
    <row r="17" spans="1:25" ht="21" x14ac:dyDescent="0.35">
      <c r="A17" s="3"/>
      <c r="B17" s="3" t="s">
        <v>2656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8837.0519113480004</v>
      </c>
      <c r="J17" s="4">
        <v>703.89779677900003</v>
      </c>
      <c r="K17" s="20">
        <v>9540.9497081270001</v>
      </c>
      <c r="L17" s="24"/>
      <c r="M17" s="19">
        <f t="shared" si="0"/>
        <v>-9540.9497081270001</v>
      </c>
      <c r="N17" s="177"/>
      <c r="O17" s="3"/>
      <c r="P17" s="3" t="s">
        <v>2656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4833.8673955038003</v>
      </c>
      <c r="X17" s="4">
        <v>385.03209483799998</v>
      </c>
      <c r="Y17" s="92">
        <v>5218.8994903418006</v>
      </c>
    </row>
    <row r="18" spans="1:25" ht="21" x14ac:dyDescent="0.35">
      <c r="A18" s="3" t="s">
        <v>2657</v>
      </c>
      <c r="B18" s="3"/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1517.9386328349999</v>
      </c>
      <c r="I18" s="4">
        <v>51090.106952429371</v>
      </c>
      <c r="J18" s="4">
        <v>3195.3885460033603</v>
      </c>
      <c r="K18" s="20">
        <v>55803.434131267735</v>
      </c>
      <c r="L18" s="24">
        <v>112270</v>
      </c>
      <c r="M18" s="19">
        <f t="shared" si="0"/>
        <v>56466.565868732265</v>
      </c>
      <c r="N18" s="177"/>
      <c r="O18" s="3" t="s">
        <v>2657</v>
      </c>
      <c r="P18" s="3"/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830.31243216099006</v>
      </c>
      <c r="W18" s="4">
        <v>27946.288502975451</v>
      </c>
      <c r="X18" s="4">
        <v>1747.8775346636</v>
      </c>
      <c r="Y18" s="92">
        <v>30524.478469800037</v>
      </c>
    </row>
    <row r="19" spans="1:25" ht="21" x14ac:dyDescent="0.35">
      <c r="A19" s="3" t="s">
        <v>2658</v>
      </c>
      <c r="B19" s="3" t="s">
        <v>2659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1743.877686198</v>
      </c>
      <c r="I19" s="4">
        <v>2598.2072133232396</v>
      </c>
      <c r="J19" s="4">
        <v>15.357701441350001</v>
      </c>
      <c r="K19" s="20">
        <v>4357.4426009625904</v>
      </c>
      <c r="L19" s="24"/>
      <c r="M19" s="19">
        <f t="shared" si="0"/>
        <v>-4357.4426009625904</v>
      </c>
      <c r="N19" s="177"/>
      <c r="O19" s="3" t="s">
        <v>2658</v>
      </c>
      <c r="P19" s="3" t="s">
        <v>2659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953.90109435099998</v>
      </c>
      <c r="W19" s="4">
        <v>1421.2193456883606</v>
      </c>
      <c r="X19" s="4">
        <v>8.4006626884190005</v>
      </c>
      <c r="Y19" s="92">
        <v>2383.5211027277796</v>
      </c>
    </row>
    <row r="20" spans="1:25" ht="21" x14ac:dyDescent="0.35">
      <c r="A20" s="3"/>
      <c r="B20" s="3" t="s">
        <v>2660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1573.3582469840001</v>
      </c>
      <c r="I20" s="4">
        <v>1001.5862473679001</v>
      </c>
      <c r="J20" s="4">
        <v>0</v>
      </c>
      <c r="K20" s="20">
        <v>2574.9444943519002</v>
      </c>
      <c r="L20" s="24"/>
      <c r="M20" s="19">
        <f t="shared" si="0"/>
        <v>-2574.9444943519002</v>
      </c>
      <c r="N20" s="177"/>
      <c r="O20" s="3"/>
      <c r="P20" s="3" t="s">
        <v>2660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860.62696110000002</v>
      </c>
      <c r="W20" s="4">
        <v>547.86767731023997</v>
      </c>
      <c r="X20" s="4">
        <v>0</v>
      </c>
      <c r="Y20" s="92">
        <v>1408.49463841024</v>
      </c>
    </row>
    <row r="21" spans="1:25" ht="21" x14ac:dyDescent="0.35">
      <c r="A21" s="3"/>
      <c r="B21" s="3" t="s">
        <v>2661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2280.760475</v>
      </c>
      <c r="I21" s="4">
        <v>0</v>
      </c>
      <c r="J21" s="4">
        <v>0</v>
      </c>
      <c r="K21" s="20">
        <v>2280.760475</v>
      </c>
      <c r="L21" s="24"/>
      <c r="M21" s="19">
        <f t="shared" si="0"/>
        <v>-2280.760475</v>
      </c>
      <c r="N21" s="177"/>
      <c r="O21" s="3"/>
      <c r="P21" s="3" t="s">
        <v>2661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1247.5759798225001</v>
      </c>
      <c r="W21" s="4">
        <v>0</v>
      </c>
      <c r="X21" s="4">
        <v>0</v>
      </c>
      <c r="Y21" s="92">
        <v>1247.5759798225001</v>
      </c>
    </row>
    <row r="22" spans="1:25" ht="21" x14ac:dyDescent="0.35">
      <c r="A22" s="3"/>
      <c r="B22" s="3" t="s">
        <v>2662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3384.737884980701</v>
      </c>
      <c r="I22" s="4">
        <v>8663.0901784349298</v>
      </c>
      <c r="J22" s="4">
        <v>0</v>
      </c>
      <c r="K22" s="20">
        <v>12047.828063415631</v>
      </c>
      <c r="L22" s="24"/>
      <c r="M22" s="19">
        <f t="shared" si="0"/>
        <v>-12047.828063415631</v>
      </c>
      <c r="N22" s="177"/>
      <c r="O22" s="3"/>
      <c r="P22" s="3" t="s">
        <v>2662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1851.4516230845998</v>
      </c>
      <c r="W22" s="4">
        <v>4738.71032760657</v>
      </c>
      <c r="X22" s="4">
        <v>0</v>
      </c>
      <c r="Y22" s="92">
        <v>6590.1619506911702</v>
      </c>
    </row>
    <row r="23" spans="1:25" ht="21" x14ac:dyDescent="0.35">
      <c r="A23" s="3"/>
      <c r="B23" s="3" t="s">
        <v>2663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878.94759899799999</v>
      </c>
      <c r="J23" s="4">
        <v>0</v>
      </c>
      <c r="K23" s="20">
        <v>878.94759899799999</v>
      </c>
      <c r="L23" s="24"/>
      <c r="M23" s="19">
        <f t="shared" si="0"/>
        <v>-878.94759899799999</v>
      </c>
      <c r="N23" s="177"/>
      <c r="O23" s="3"/>
      <c r="P23" s="3" t="s">
        <v>2663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480.78433665199998</v>
      </c>
      <c r="X23" s="4">
        <v>0</v>
      </c>
      <c r="Y23" s="92">
        <v>480.78433665199998</v>
      </c>
    </row>
    <row r="24" spans="1:25" ht="21" x14ac:dyDescent="0.35">
      <c r="A24" s="3"/>
      <c r="B24" s="3" t="s">
        <v>1085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93.75</v>
      </c>
      <c r="K24" s="20">
        <v>93.75</v>
      </c>
      <c r="L24" s="24"/>
      <c r="M24" s="19">
        <f t="shared" si="0"/>
        <v>-93.75</v>
      </c>
      <c r="N24" s="177"/>
      <c r="O24" s="3"/>
      <c r="P24" s="3" t="s">
        <v>1085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51.28125</v>
      </c>
      <c r="Y24" s="92">
        <v>51.28125</v>
      </c>
    </row>
    <row r="25" spans="1:25" ht="21" x14ac:dyDescent="0.35">
      <c r="A25" s="3"/>
      <c r="B25" s="3" t="s">
        <v>2664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322.85984492099999</v>
      </c>
      <c r="I25" s="4">
        <v>951.22550489125001</v>
      </c>
      <c r="J25" s="4">
        <v>0</v>
      </c>
      <c r="K25" s="20">
        <v>1274.0853498122501</v>
      </c>
      <c r="L25" s="24"/>
      <c r="M25" s="19">
        <f t="shared" si="0"/>
        <v>-1274.0853498122501</v>
      </c>
      <c r="N25" s="177"/>
      <c r="O25" s="3"/>
      <c r="P25" s="3" t="s">
        <v>2664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176.60433517199999</v>
      </c>
      <c r="W25" s="4">
        <v>520.320351175523</v>
      </c>
      <c r="X25" s="4">
        <v>0</v>
      </c>
      <c r="Y25" s="92">
        <v>696.92468634752299</v>
      </c>
    </row>
    <row r="26" spans="1:25" ht="21" x14ac:dyDescent="0.35">
      <c r="A26" s="3"/>
      <c r="B26" s="3" t="s">
        <v>1002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730.98350877777</v>
      </c>
      <c r="J26" s="4">
        <v>0</v>
      </c>
      <c r="K26" s="20">
        <v>730.98350877777</v>
      </c>
      <c r="L26" s="24"/>
      <c r="M26" s="19">
        <f t="shared" si="0"/>
        <v>-730.98350877777</v>
      </c>
      <c r="N26" s="177"/>
      <c r="O26" s="3"/>
      <c r="P26" s="3" t="s">
        <v>1002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399.84797930082999</v>
      </c>
      <c r="X26" s="4">
        <v>0</v>
      </c>
      <c r="Y26" s="92">
        <v>399.84797930082999</v>
      </c>
    </row>
    <row r="27" spans="1:25" ht="21" x14ac:dyDescent="0.35">
      <c r="A27" s="3"/>
      <c r="B27" s="3" t="s">
        <v>2665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1400.5958261210001</v>
      </c>
      <c r="I27" s="4">
        <v>710.45277813446</v>
      </c>
      <c r="J27" s="4">
        <v>62.5</v>
      </c>
      <c r="K27" s="20">
        <v>2173.5486042554603</v>
      </c>
      <c r="L27" s="24"/>
      <c r="M27" s="19">
        <f t="shared" si="0"/>
        <v>-2173.5486042554603</v>
      </c>
      <c r="N27" s="177"/>
      <c r="O27" s="3"/>
      <c r="P27" s="3" t="s">
        <v>2665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766.12591688800001</v>
      </c>
      <c r="W27" s="4">
        <v>388.61766963945996</v>
      </c>
      <c r="X27" s="4">
        <v>34.1875</v>
      </c>
      <c r="Y27" s="92">
        <v>1188.9310865274599</v>
      </c>
    </row>
    <row r="28" spans="1:25" ht="21" x14ac:dyDescent="0.35">
      <c r="A28" s="3"/>
      <c r="B28" s="3" t="s">
        <v>81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1945.2467326340002</v>
      </c>
      <c r="I28" s="4">
        <v>6968.8063772776804</v>
      </c>
      <c r="J28" s="4">
        <v>0</v>
      </c>
      <c r="K28" s="20">
        <v>8914.0531099116815</v>
      </c>
      <c r="L28" s="24"/>
      <c r="M28" s="19">
        <f t="shared" si="0"/>
        <v>-8914.0531099116815</v>
      </c>
      <c r="N28" s="177"/>
      <c r="O28" s="3"/>
      <c r="P28" s="3" t="s">
        <v>81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1064.0499627510001</v>
      </c>
      <c r="W28" s="4">
        <v>3811.9370883696902</v>
      </c>
      <c r="X28" s="4">
        <v>0</v>
      </c>
      <c r="Y28" s="92">
        <v>4875.98705112069</v>
      </c>
    </row>
    <row r="29" spans="1:25" ht="21" x14ac:dyDescent="0.35">
      <c r="A29" s="3" t="s">
        <v>2666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12651.4366968387</v>
      </c>
      <c r="I29" s="4">
        <v>22503.299407205232</v>
      </c>
      <c r="J29" s="4">
        <v>171.60770144135</v>
      </c>
      <c r="K29" s="20">
        <v>35326.343805485274</v>
      </c>
      <c r="L29" s="24">
        <v>83920</v>
      </c>
      <c r="M29" s="19">
        <f t="shared" si="0"/>
        <v>48593.656194514726</v>
      </c>
      <c r="N29" s="177"/>
      <c r="O29" s="3" t="s">
        <v>2666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6920.3358731690996</v>
      </c>
      <c r="W29" s="4">
        <v>12309.304775742674</v>
      </c>
      <c r="X29" s="4">
        <v>93.869412688419004</v>
      </c>
      <c r="Y29" s="92">
        <v>19323.510061600195</v>
      </c>
    </row>
    <row r="30" spans="1:25" ht="21" x14ac:dyDescent="0.35">
      <c r="A30" s="3" t="s">
        <v>2667</v>
      </c>
      <c r="B30" s="3" t="s">
        <v>2667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112.82480666239999</v>
      </c>
      <c r="I30" s="4">
        <v>0</v>
      </c>
      <c r="J30" s="4">
        <v>1658.18578897</v>
      </c>
      <c r="K30" s="20">
        <v>1771.0105956324001</v>
      </c>
      <c r="L30" s="24"/>
      <c r="M30" s="19">
        <f t="shared" si="0"/>
        <v>-1771.0105956324001</v>
      </c>
      <c r="N30" s="177"/>
      <c r="O30" s="3" t="s">
        <v>2667</v>
      </c>
      <c r="P30" s="3" t="s">
        <v>2667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61.715169244329999</v>
      </c>
      <c r="W30" s="4">
        <v>0</v>
      </c>
      <c r="X30" s="4">
        <v>907.02762656699997</v>
      </c>
      <c r="Y30" s="92">
        <v>968.74279581132998</v>
      </c>
    </row>
    <row r="31" spans="1:25" ht="21" x14ac:dyDescent="0.35">
      <c r="A31" s="3"/>
      <c r="B31" s="3" t="s">
        <v>2668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71.933067943600008</v>
      </c>
      <c r="I31" s="4">
        <v>130.45600625</v>
      </c>
      <c r="J31" s="4">
        <v>252.58799041694999</v>
      </c>
      <c r="K31" s="20">
        <v>454.97706461054997</v>
      </c>
      <c r="L31" s="24"/>
      <c r="M31" s="19">
        <f t="shared" si="0"/>
        <v>-454.97706461054997</v>
      </c>
      <c r="N31" s="177"/>
      <c r="O31" s="3"/>
      <c r="P31" s="3" t="s">
        <v>2668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39.347388165150001</v>
      </c>
      <c r="W31" s="4">
        <v>71.359435418800004</v>
      </c>
      <c r="X31" s="4">
        <v>138.16563075767601</v>
      </c>
      <c r="Y31" s="92">
        <v>248.87245434162602</v>
      </c>
    </row>
    <row r="32" spans="1:25" ht="21" x14ac:dyDescent="0.35">
      <c r="A32" s="3"/>
      <c r="B32" s="3" t="s">
        <v>2669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493.75</v>
      </c>
      <c r="J32" s="4">
        <v>1233.5853643155601</v>
      </c>
      <c r="K32" s="20">
        <v>1727.3353643155601</v>
      </c>
      <c r="L32" s="24"/>
      <c r="M32" s="19">
        <f t="shared" si="0"/>
        <v>-1727.3353643155601</v>
      </c>
      <c r="N32" s="177"/>
      <c r="O32" s="3"/>
      <c r="P32" s="3" t="s">
        <v>2669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270.08125000000001</v>
      </c>
      <c r="X32" s="4">
        <v>674.77119428063997</v>
      </c>
      <c r="Y32" s="92">
        <v>944.85244428063993</v>
      </c>
    </row>
    <row r="33" spans="1:25" ht="21" x14ac:dyDescent="0.35">
      <c r="A33" s="3" t="s">
        <v>2670</v>
      </c>
      <c r="B33" s="3"/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184.757874606</v>
      </c>
      <c r="I33" s="4">
        <v>624.20600624999997</v>
      </c>
      <c r="J33" s="4">
        <v>3144.3591437025102</v>
      </c>
      <c r="K33" s="20">
        <v>3953.32302455851</v>
      </c>
      <c r="L33" s="24">
        <v>14660</v>
      </c>
      <c r="M33" s="19">
        <f t="shared" si="0"/>
        <v>10706.676975441489</v>
      </c>
      <c r="N33" s="177"/>
      <c r="O33" s="3" t="s">
        <v>2670</v>
      </c>
      <c r="P33" s="3"/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101.06255740948001</v>
      </c>
      <c r="W33" s="4">
        <v>341.4406854188</v>
      </c>
      <c r="X33" s="4">
        <v>1719.9644516053158</v>
      </c>
      <c r="Y33" s="92">
        <v>2162.4676944335961</v>
      </c>
    </row>
    <row r="34" spans="1:25" ht="21" x14ac:dyDescent="0.35">
      <c r="A34" s="3" t="s">
        <v>2671</v>
      </c>
      <c r="B34" s="3" t="s">
        <v>2672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116.6999413316</v>
      </c>
      <c r="I34" s="4">
        <v>3652.4812780255497</v>
      </c>
      <c r="J34" s="4">
        <v>7065.1381881215802</v>
      </c>
      <c r="K34" s="20">
        <v>10834.31940747873</v>
      </c>
      <c r="L34" s="24"/>
      <c r="M34" s="19">
        <f t="shared" si="0"/>
        <v>-10834.31940747873</v>
      </c>
      <c r="N34" s="177"/>
      <c r="O34" s="3" t="s">
        <v>2671</v>
      </c>
      <c r="P34" s="3" t="s">
        <v>2672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63.834867908420009</v>
      </c>
      <c r="W34" s="4">
        <v>1997.9072590798305</v>
      </c>
      <c r="X34" s="4">
        <v>3864.630588899689</v>
      </c>
      <c r="Y34" s="92">
        <v>5926.3727158879392</v>
      </c>
    </row>
    <row r="35" spans="1:25" ht="21" x14ac:dyDescent="0.35">
      <c r="A35" s="3"/>
      <c r="B35" s="3" t="s">
        <v>2673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166.33402841</v>
      </c>
      <c r="J35" s="4">
        <v>1514.780799142</v>
      </c>
      <c r="K35" s="20">
        <v>1681.114827552</v>
      </c>
      <c r="L35" s="24"/>
      <c r="M35" s="19">
        <f t="shared" si="0"/>
        <v>-1681.114827552</v>
      </c>
      <c r="N35" s="177"/>
      <c r="O35" s="3"/>
      <c r="P35" s="3" t="s">
        <v>2673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90.984713540300007</v>
      </c>
      <c r="X35" s="4">
        <v>828.58509713100011</v>
      </c>
      <c r="Y35" s="92">
        <v>919.56981067130016</v>
      </c>
    </row>
    <row r="36" spans="1:25" ht="21" x14ac:dyDescent="0.35">
      <c r="A36" s="3"/>
      <c r="B36" s="3" t="s">
        <v>2671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38.469307105799999</v>
      </c>
      <c r="I36" s="4">
        <v>3894.2062965812993</v>
      </c>
      <c r="J36" s="4">
        <v>5277.9094129531004</v>
      </c>
      <c r="K36" s="20">
        <v>9210.5850166401997</v>
      </c>
      <c r="L36" s="24"/>
      <c r="M36" s="19">
        <f t="shared" si="0"/>
        <v>-9210.5850166401997</v>
      </c>
      <c r="N36" s="177"/>
      <c r="O36" s="3"/>
      <c r="P36" s="3" t="s">
        <v>2671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21.042710986899998</v>
      </c>
      <c r="W36" s="4">
        <v>2130.1308442278</v>
      </c>
      <c r="X36" s="4">
        <v>2887.016448880875</v>
      </c>
      <c r="Y36" s="92">
        <v>5038.1900040955752</v>
      </c>
    </row>
    <row r="37" spans="1:25" ht="21" x14ac:dyDescent="0.35">
      <c r="A37" s="3"/>
      <c r="B37" s="3" t="s">
        <v>2674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234.65459723470002</v>
      </c>
      <c r="J37" s="4">
        <v>62.5</v>
      </c>
      <c r="K37" s="20">
        <v>297.15459723470002</v>
      </c>
      <c r="L37" s="24"/>
      <c r="M37" s="19">
        <f t="shared" si="0"/>
        <v>-297.15459723470002</v>
      </c>
      <c r="N37" s="177"/>
      <c r="O37" s="3"/>
      <c r="P37" s="3" t="s">
        <v>2674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128.35606468739999</v>
      </c>
      <c r="X37" s="4">
        <v>34.1875</v>
      </c>
      <c r="Y37" s="92">
        <v>162.54356468739999</v>
      </c>
    </row>
    <row r="38" spans="1:25" ht="21" x14ac:dyDescent="0.35">
      <c r="A38" s="3"/>
      <c r="B38" s="3" t="s">
        <v>2675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59.069960441699997</v>
      </c>
      <c r="J38" s="4">
        <v>1598.89055360983</v>
      </c>
      <c r="K38" s="20">
        <v>1657.96051405153</v>
      </c>
      <c r="L38" s="24"/>
      <c r="M38" s="19">
        <f t="shared" si="0"/>
        <v>-1657.96051405153</v>
      </c>
      <c r="N38" s="177"/>
      <c r="O38" s="3"/>
      <c r="P38" s="3" t="s">
        <v>2675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32.3112683616</v>
      </c>
      <c r="X38" s="4">
        <v>874.59313282355004</v>
      </c>
      <c r="Y38" s="92">
        <v>906.90440118515005</v>
      </c>
    </row>
    <row r="39" spans="1:25" ht="21" x14ac:dyDescent="0.35">
      <c r="A39" s="3"/>
      <c r="B39" s="3" t="s">
        <v>2676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634.19946381780005</v>
      </c>
      <c r="I39" s="4">
        <v>712.6554409577999</v>
      </c>
      <c r="J39" s="4">
        <v>1883.9054024325701</v>
      </c>
      <c r="K39" s="20">
        <v>3230.7603072081702</v>
      </c>
      <c r="L39" s="24"/>
      <c r="M39" s="19">
        <f t="shared" si="0"/>
        <v>-3230.7603072081702</v>
      </c>
      <c r="N39" s="177"/>
      <c r="O39" s="3"/>
      <c r="P39" s="3" t="s">
        <v>2676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346.90710670839997</v>
      </c>
      <c r="W39" s="4">
        <v>389.82252620395002</v>
      </c>
      <c r="X39" s="4">
        <v>1030.4962551306301</v>
      </c>
      <c r="Y39" s="92">
        <v>1767.2258880429799</v>
      </c>
    </row>
    <row r="40" spans="1:25" ht="21" x14ac:dyDescent="0.35">
      <c r="A40" s="3"/>
      <c r="B40" s="3" t="s">
        <v>2677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19.125</v>
      </c>
      <c r="I40" s="4">
        <v>3246.3381599045497</v>
      </c>
      <c r="J40" s="4">
        <v>2414.4358644315798</v>
      </c>
      <c r="K40" s="20">
        <v>5679.8990243361295</v>
      </c>
      <c r="L40" s="24"/>
      <c r="M40" s="19">
        <f t="shared" si="0"/>
        <v>-5679.8990243361295</v>
      </c>
      <c r="N40" s="177"/>
      <c r="O40" s="3"/>
      <c r="P40" s="3" t="s">
        <v>2677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10.461375</v>
      </c>
      <c r="W40" s="4">
        <v>1775.74697346473</v>
      </c>
      <c r="X40" s="4">
        <v>1320.6964178439598</v>
      </c>
      <c r="Y40" s="92">
        <v>3106.9047663086899</v>
      </c>
    </row>
    <row r="41" spans="1:25" ht="21" x14ac:dyDescent="0.35">
      <c r="A41" s="3"/>
      <c r="B41" s="3" t="s">
        <v>1079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239.91597159</v>
      </c>
      <c r="J41" s="4">
        <v>0</v>
      </c>
      <c r="K41" s="20">
        <v>239.91597159</v>
      </c>
      <c r="L41" s="24"/>
      <c r="M41" s="19">
        <f t="shared" si="0"/>
        <v>-239.91597159</v>
      </c>
      <c r="N41" s="177"/>
      <c r="O41" s="3"/>
      <c r="P41" s="3" t="s">
        <v>1079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131.23403646</v>
      </c>
      <c r="X41" s="4">
        <v>0</v>
      </c>
      <c r="Y41" s="92">
        <v>131.23403646</v>
      </c>
    </row>
    <row r="42" spans="1:25" ht="21" x14ac:dyDescent="0.35">
      <c r="A42" s="3"/>
      <c r="B42" s="3" t="s">
        <v>2678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163.791648356</v>
      </c>
      <c r="I42" s="4">
        <v>3236.5936905799999</v>
      </c>
      <c r="J42" s="4">
        <v>2441.9080695607399</v>
      </c>
      <c r="K42" s="20">
        <v>5842.2934084967401</v>
      </c>
      <c r="L42" s="24"/>
      <c r="M42" s="19">
        <f t="shared" si="0"/>
        <v>-5842.2934084967401</v>
      </c>
      <c r="N42" s="177"/>
      <c r="O42" s="3"/>
      <c r="P42" s="3" t="s">
        <v>2678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89.594031650700003</v>
      </c>
      <c r="W42" s="4">
        <v>1770.4167487499999</v>
      </c>
      <c r="X42" s="4">
        <v>1335.72371405114</v>
      </c>
      <c r="Y42" s="92">
        <v>3195.73449445184</v>
      </c>
    </row>
    <row r="43" spans="1:25" ht="21" x14ac:dyDescent="0.35">
      <c r="A43" s="3"/>
      <c r="B43" s="3" t="s">
        <v>2679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178.92370687499999</v>
      </c>
      <c r="I43" s="4">
        <v>0</v>
      </c>
      <c r="J43" s="4">
        <v>260.21920085750003</v>
      </c>
      <c r="K43" s="20">
        <v>439.14290773250002</v>
      </c>
      <c r="L43" s="24"/>
      <c r="M43" s="19">
        <f t="shared" si="0"/>
        <v>-439.14290773250002</v>
      </c>
      <c r="N43" s="177"/>
      <c r="O43" s="3"/>
      <c r="P43" s="3" t="s">
        <v>2679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97.871267660699999</v>
      </c>
      <c r="W43" s="4">
        <v>0</v>
      </c>
      <c r="X43" s="4">
        <v>142.33990286905001</v>
      </c>
      <c r="Y43" s="92">
        <v>240.21117052975001</v>
      </c>
    </row>
    <row r="44" spans="1:25" ht="21" x14ac:dyDescent="0.35">
      <c r="A44" s="3"/>
      <c r="B44" s="3" t="s">
        <v>2680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7787.8964403169994</v>
      </c>
      <c r="K44" s="20">
        <v>7787.8964403169994</v>
      </c>
      <c r="L44" s="24"/>
      <c r="M44" s="19">
        <f t="shared" si="0"/>
        <v>-7787.8964403169994</v>
      </c>
      <c r="N44" s="177"/>
      <c r="O44" s="3"/>
      <c r="P44" s="3" t="s">
        <v>2680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4259.9793528499904</v>
      </c>
      <c r="Y44" s="92">
        <v>4259.9793528499904</v>
      </c>
    </row>
    <row r="45" spans="1:25" ht="21" x14ac:dyDescent="0.35">
      <c r="A45" s="3" t="s">
        <v>2681</v>
      </c>
      <c r="B45" s="3"/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1151.2090674862002</v>
      </c>
      <c r="I45" s="4">
        <v>15442.2494237256</v>
      </c>
      <c r="J45" s="4">
        <v>30307.583931425899</v>
      </c>
      <c r="K45" s="20">
        <v>46901.042422637707</v>
      </c>
      <c r="L45" s="24">
        <v>154000</v>
      </c>
      <c r="M45" s="19">
        <f t="shared" si="0"/>
        <v>107098.95757736229</v>
      </c>
      <c r="N45" s="177"/>
      <c r="O45" s="3" t="s">
        <v>2681</v>
      </c>
      <c r="P45" s="3"/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629.71135991511994</v>
      </c>
      <c r="W45" s="4">
        <v>8446.9104347756111</v>
      </c>
      <c r="X45" s="4">
        <v>16578.248410479886</v>
      </c>
      <c r="Y45" s="92">
        <v>25654.870205170613</v>
      </c>
    </row>
    <row r="46" spans="1:25" ht="21" x14ac:dyDescent="0.35">
      <c r="A46" s="3" t="s">
        <v>2682</v>
      </c>
      <c r="B46" s="3" t="s">
        <v>2683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962.1767054444</v>
      </c>
      <c r="J46" s="4">
        <v>92.515333582599993</v>
      </c>
      <c r="K46" s="20">
        <v>1054.692039027</v>
      </c>
      <c r="L46" s="24"/>
      <c r="M46" s="19">
        <f t="shared" si="0"/>
        <v>-1054.692039027</v>
      </c>
      <c r="N46" s="177"/>
      <c r="O46" s="3" t="s">
        <v>2682</v>
      </c>
      <c r="P46" s="3" t="s">
        <v>2683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526.31065787779994</v>
      </c>
      <c r="X46" s="4">
        <v>50.605887469700001</v>
      </c>
      <c r="Y46" s="92">
        <v>576.91654534749989</v>
      </c>
    </row>
    <row r="47" spans="1:25" ht="21" x14ac:dyDescent="0.35">
      <c r="A47" s="3"/>
      <c r="B47" s="3" t="s">
        <v>2684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260.28159462639996</v>
      </c>
      <c r="J47" s="4">
        <v>738.18717380730004</v>
      </c>
      <c r="K47" s="20">
        <v>998.46876843370001</v>
      </c>
      <c r="L47" s="24"/>
      <c r="M47" s="19">
        <f t="shared" si="0"/>
        <v>-998.46876843370001</v>
      </c>
      <c r="N47" s="177"/>
      <c r="O47" s="3"/>
      <c r="P47" s="3" t="s">
        <v>2684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142.37403226060002</v>
      </c>
      <c r="X47" s="4">
        <v>403.78838407236998</v>
      </c>
      <c r="Y47" s="92">
        <v>546.16241633297</v>
      </c>
    </row>
    <row r="48" spans="1:25" ht="21" x14ac:dyDescent="0.35">
      <c r="A48" s="3"/>
      <c r="B48" s="3" t="s">
        <v>2685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290.14613878712998</v>
      </c>
      <c r="J48" s="4">
        <v>129.2330586274</v>
      </c>
      <c r="K48" s="20">
        <v>419.37919741452998</v>
      </c>
      <c r="L48" s="24"/>
      <c r="M48" s="19">
        <f t="shared" si="0"/>
        <v>-419.37919741452998</v>
      </c>
      <c r="N48" s="177"/>
      <c r="O48" s="3"/>
      <c r="P48" s="3" t="s">
        <v>2685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158.70993791658</v>
      </c>
      <c r="X48" s="4">
        <v>70.690483069199999</v>
      </c>
      <c r="Y48" s="92">
        <v>229.40042098577999</v>
      </c>
    </row>
    <row r="49" spans="1:25" ht="21" x14ac:dyDescent="0.35">
      <c r="A49" s="3"/>
      <c r="B49" s="3" t="s">
        <v>2682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181.25</v>
      </c>
      <c r="J49" s="4">
        <v>1521.4750912229999</v>
      </c>
      <c r="K49" s="20">
        <v>1702.7250912229999</v>
      </c>
      <c r="L49" s="24"/>
      <c r="M49" s="19">
        <f t="shared" si="0"/>
        <v>-1702.7250912229999</v>
      </c>
      <c r="N49" s="177"/>
      <c r="O49" s="3"/>
      <c r="P49" s="3" t="s">
        <v>2682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99.143749999999997</v>
      </c>
      <c r="X49" s="4">
        <v>832.24687489899998</v>
      </c>
      <c r="Y49" s="92">
        <v>931.39062489899993</v>
      </c>
    </row>
    <row r="50" spans="1:25" ht="21" x14ac:dyDescent="0.35">
      <c r="A50" s="3"/>
      <c r="B50" s="3" t="s">
        <v>2686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75.854126249999993</v>
      </c>
      <c r="I50" s="4">
        <v>255.88585557549999</v>
      </c>
      <c r="J50" s="4">
        <v>131.07942619233</v>
      </c>
      <c r="K50" s="20">
        <v>462.81940801782997</v>
      </c>
      <c r="L50" s="24"/>
      <c r="M50" s="19">
        <f t="shared" si="0"/>
        <v>-462.81940801782997</v>
      </c>
      <c r="N50" s="177"/>
      <c r="O50" s="3"/>
      <c r="P50" s="3" t="s">
        <v>2686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41.492207058699996</v>
      </c>
      <c r="W50" s="4">
        <v>139.96956299979999</v>
      </c>
      <c r="X50" s="4">
        <v>71.700446127250004</v>
      </c>
      <c r="Y50" s="92">
        <v>253.16221618574997</v>
      </c>
    </row>
    <row r="51" spans="1:25" ht="21" x14ac:dyDescent="0.35">
      <c r="A51" s="3" t="s">
        <v>2687</v>
      </c>
      <c r="B51" s="3"/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75.854126249999993</v>
      </c>
      <c r="I51" s="4">
        <v>1949.7402944334299</v>
      </c>
      <c r="J51" s="4">
        <v>2612.4900834326299</v>
      </c>
      <c r="K51" s="20">
        <v>4638.0845041160601</v>
      </c>
      <c r="L51" s="24">
        <v>43080</v>
      </c>
      <c r="M51" s="19">
        <f t="shared" si="0"/>
        <v>38441.915495883943</v>
      </c>
      <c r="N51" s="177"/>
      <c r="O51" s="3" t="s">
        <v>2687</v>
      </c>
      <c r="P51" s="3"/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41.492207058699996</v>
      </c>
      <c r="W51" s="4">
        <v>1066.5079410547798</v>
      </c>
      <c r="X51" s="4">
        <v>1429.0320756375199</v>
      </c>
      <c r="Y51" s="92">
        <v>2537.0322237509995</v>
      </c>
    </row>
    <row r="52" spans="1:25" ht="21" x14ac:dyDescent="0.35">
      <c r="A52" s="3" t="s">
        <v>2688</v>
      </c>
      <c r="B52" s="3" t="s">
        <v>2689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641.19101473139995</v>
      </c>
      <c r="J52" s="4">
        <v>1295.4404813609999</v>
      </c>
      <c r="K52" s="20">
        <v>1936.6314960923999</v>
      </c>
      <c r="L52" s="24"/>
      <c r="M52" s="19">
        <f t="shared" si="0"/>
        <v>-1936.6314960923999</v>
      </c>
      <c r="N52" s="177"/>
      <c r="O52" s="3" t="s">
        <v>2688</v>
      </c>
      <c r="P52" s="3" t="s">
        <v>2689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350.73148505799998</v>
      </c>
      <c r="X52" s="4">
        <v>708.60594330489994</v>
      </c>
      <c r="Y52" s="92">
        <v>1059.3374283629</v>
      </c>
    </row>
    <row r="53" spans="1:25" ht="21" x14ac:dyDescent="0.35">
      <c r="A53" s="3"/>
      <c r="B53" s="3" t="s">
        <v>2690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3981.74516721805</v>
      </c>
      <c r="J53" s="4">
        <v>74.244330995799999</v>
      </c>
      <c r="K53" s="20">
        <v>4055.9894982138499</v>
      </c>
      <c r="L53" s="24"/>
      <c r="M53" s="19">
        <f t="shared" si="0"/>
        <v>-4055.9894982138499</v>
      </c>
      <c r="N53" s="177"/>
      <c r="O53" s="3"/>
      <c r="P53" s="3" t="s">
        <v>2690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2178.01460647056</v>
      </c>
      <c r="X53" s="4">
        <v>40.611649054700003</v>
      </c>
      <c r="Y53" s="92">
        <v>2218.6262555252601</v>
      </c>
    </row>
    <row r="54" spans="1:25" ht="21" x14ac:dyDescent="0.35">
      <c r="A54" s="3"/>
      <c r="B54" s="3" t="s">
        <v>2691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249.3724897976</v>
      </c>
      <c r="J54" s="4">
        <v>2061.3008183705701</v>
      </c>
      <c r="K54" s="20">
        <v>2310.67330816817</v>
      </c>
      <c r="L54" s="24"/>
      <c r="M54" s="19">
        <f t="shared" si="0"/>
        <v>-2310.67330816817</v>
      </c>
      <c r="N54" s="177"/>
      <c r="O54" s="3"/>
      <c r="P54" s="3" t="s">
        <v>2691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136.40675191929998</v>
      </c>
      <c r="X54" s="4">
        <v>1127.53154764959</v>
      </c>
      <c r="Y54" s="92">
        <v>1263.93829956889</v>
      </c>
    </row>
    <row r="55" spans="1:25" ht="21" x14ac:dyDescent="0.35">
      <c r="A55" s="3" t="s">
        <v>2692</v>
      </c>
      <c r="B55" s="3"/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4872.3086717470496</v>
      </c>
      <c r="J55" s="4">
        <v>3430.9856307273703</v>
      </c>
      <c r="K55" s="20">
        <v>8303.29430247442</v>
      </c>
      <c r="L55" s="24">
        <v>40070</v>
      </c>
      <c r="M55" s="19">
        <f t="shared" si="0"/>
        <v>31766.70569752558</v>
      </c>
      <c r="N55" s="177"/>
      <c r="O55" s="3" t="s">
        <v>2692</v>
      </c>
      <c r="P55" s="3"/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2665.1528434478601</v>
      </c>
      <c r="X55" s="4">
        <v>1876.7491400091899</v>
      </c>
      <c r="Y55" s="92">
        <v>4541.9019834570499</v>
      </c>
    </row>
    <row r="56" spans="1:25" ht="21" x14ac:dyDescent="0.35">
      <c r="A56" s="3" t="s">
        <v>2693</v>
      </c>
      <c r="B56" s="3" t="s">
        <v>2694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237.83312223909999</v>
      </c>
      <c r="J56" s="4">
        <v>607.97897969067003</v>
      </c>
      <c r="K56" s="20">
        <v>845.81210192977005</v>
      </c>
      <c r="L56" s="24"/>
      <c r="M56" s="19">
        <f t="shared" si="0"/>
        <v>-845.81210192977005</v>
      </c>
      <c r="N56" s="177"/>
      <c r="O56" s="3" t="s">
        <v>2693</v>
      </c>
      <c r="P56" s="3" t="s">
        <v>2694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130.0947178648</v>
      </c>
      <c r="X56" s="4">
        <v>332.56450189061002</v>
      </c>
      <c r="Y56" s="92">
        <v>462.65921975541005</v>
      </c>
    </row>
    <row r="57" spans="1:25" ht="21" x14ac:dyDescent="0.35">
      <c r="A57" s="3"/>
      <c r="B57" s="3" t="s">
        <v>2695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39.864771015199999</v>
      </c>
      <c r="J57" s="4">
        <v>1788.2795589503398</v>
      </c>
      <c r="K57" s="20">
        <v>1828.1443299655398</v>
      </c>
      <c r="L57" s="24"/>
      <c r="M57" s="19">
        <f t="shared" si="0"/>
        <v>-1828.1443299655398</v>
      </c>
      <c r="N57" s="177"/>
      <c r="O57" s="3"/>
      <c r="P57" s="3" t="s">
        <v>2695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21.806029745299998</v>
      </c>
      <c r="X57" s="4">
        <v>978.18891874568999</v>
      </c>
      <c r="Y57" s="92">
        <v>999.99494849098994</v>
      </c>
    </row>
    <row r="58" spans="1:25" ht="21" x14ac:dyDescent="0.35">
      <c r="A58" s="3"/>
      <c r="B58" s="3" t="s">
        <v>1009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80.916877760900007</v>
      </c>
      <c r="J58" s="4">
        <v>584.4163377238101</v>
      </c>
      <c r="K58" s="20">
        <v>665.33321548471008</v>
      </c>
      <c r="L58" s="24"/>
      <c r="M58" s="19">
        <f t="shared" si="0"/>
        <v>-665.33321548471008</v>
      </c>
      <c r="N58" s="177"/>
      <c r="O58" s="3"/>
      <c r="P58" s="3" t="s">
        <v>1009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44.2615321352</v>
      </c>
      <c r="X58" s="4">
        <v>319.67573673469201</v>
      </c>
      <c r="Y58" s="92">
        <v>363.93726886989202</v>
      </c>
    </row>
    <row r="59" spans="1:25" ht="21" x14ac:dyDescent="0.35">
      <c r="A59" s="3"/>
      <c r="B59" s="3" t="s">
        <v>2693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455.64174733304003</v>
      </c>
      <c r="K59" s="20">
        <v>455.64174733304003</v>
      </c>
      <c r="L59" s="24"/>
      <c r="M59" s="19">
        <f t="shared" si="0"/>
        <v>-455.64174733304003</v>
      </c>
      <c r="N59" s="177"/>
      <c r="O59" s="3"/>
      <c r="P59" s="3" t="s">
        <v>2693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249.23603579091002</v>
      </c>
      <c r="Y59" s="92">
        <v>249.23603579091002</v>
      </c>
    </row>
    <row r="60" spans="1:25" ht="21" x14ac:dyDescent="0.35">
      <c r="A60" s="3"/>
      <c r="B60" s="3" t="s">
        <v>2696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281.06329980200002</v>
      </c>
      <c r="I60" s="4">
        <v>2706.9604268999001</v>
      </c>
      <c r="J60" s="4">
        <v>1303.1891341617597</v>
      </c>
      <c r="K60" s="20">
        <v>4291.2128608636594</v>
      </c>
      <c r="L60" s="24"/>
      <c r="M60" s="19">
        <f t="shared" si="0"/>
        <v>-4291.2128608636594</v>
      </c>
      <c r="N60" s="177"/>
      <c r="O60" s="3"/>
      <c r="P60" s="3" t="s">
        <v>2696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153.741624992</v>
      </c>
      <c r="W60" s="4">
        <v>1480.7073535143995</v>
      </c>
      <c r="X60" s="4">
        <v>712.84445638610998</v>
      </c>
      <c r="Y60" s="92">
        <v>2347.2934348925096</v>
      </c>
    </row>
    <row r="61" spans="1:25" ht="21" x14ac:dyDescent="0.35">
      <c r="A61" s="3" t="s">
        <v>2697</v>
      </c>
      <c r="B61" s="3"/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281.06329980200002</v>
      </c>
      <c r="I61" s="4">
        <v>3065.5751979151</v>
      </c>
      <c r="J61" s="4">
        <v>4739.5057578596206</v>
      </c>
      <c r="K61" s="20">
        <v>8086.1442555767198</v>
      </c>
      <c r="L61" s="24">
        <v>32140</v>
      </c>
      <c r="M61" s="19">
        <f t="shared" si="0"/>
        <v>24053.855744423279</v>
      </c>
      <c r="N61" s="177"/>
      <c r="O61" s="3" t="s">
        <v>2697</v>
      </c>
      <c r="P61" s="3"/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153.741624992</v>
      </c>
      <c r="W61" s="4">
        <v>1676.8696332596996</v>
      </c>
      <c r="X61" s="4">
        <v>2592.509649548012</v>
      </c>
      <c r="Y61" s="92">
        <v>4423.1209077997119</v>
      </c>
    </row>
    <row r="62" spans="1:25" ht="21" x14ac:dyDescent="0.35">
      <c r="A62" s="3" t="s">
        <v>2698</v>
      </c>
      <c r="B62" s="3" t="s">
        <v>2699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282.6483379618</v>
      </c>
      <c r="I62" s="4">
        <v>4542.2156402256805</v>
      </c>
      <c r="J62" s="4">
        <v>7116.3377624271106</v>
      </c>
      <c r="K62" s="20">
        <v>11941.201740614591</v>
      </c>
      <c r="L62" s="24"/>
      <c r="M62" s="19">
        <f t="shared" si="0"/>
        <v>-11941.201740614591</v>
      </c>
      <c r="N62" s="177"/>
      <c r="O62" s="3" t="s">
        <v>2698</v>
      </c>
      <c r="P62" s="3" t="s">
        <v>2699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154.6086408651</v>
      </c>
      <c r="W62" s="4">
        <v>2484.5919552031692</v>
      </c>
      <c r="X62" s="4">
        <v>3892.6367560492145</v>
      </c>
      <c r="Y62" s="92">
        <v>6531.8373521174835</v>
      </c>
    </row>
    <row r="63" spans="1:25" ht="21" x14ac:dyDescent="0.35">
      <c r="A63" s="3"/>
      <c r="B63" s="3" t="s">
        <v>2700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3335.4938645707102</v>
      </c>
      <c r="J63" s="4">
        <v>1954.4462019477501</v>
      </c>
      <c r="K63" s="20">
        <v>5289.9400665184603</v>
      </c>
      <c r="L63" s="24"/>
      <c r="M63" s="19">
        <f t="shared" si="0"/>
        <v>-5289.9400665184603</v>
      </c>
      <c r="N63" s="177"/>
      <c r="O63" s="3"/>
      <c r="P63" s="3" t="s">
        <v>2700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1824.5151439204139</v>
      </c>
      <c r="X63" s="4">
        <v>1069.0820724651501</v>
      </c>
      <c r="Y63" s="92">
        <v>2893.597216385564</v>
      </c>
    </row>
    <row r="64" spans="1:25" ht="21" x14ac:dyDescent="0.35">
      <c r="A64" s="3"/>
      <c r="B64" s="3" t="s">
        <v>2701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1815.220036943</v>
      </c>
      <c r="J64" s="4">
        <v>359.96613461179999</v>
      </c>
      <c r="K64" s="20">
        <v>2175.1861715547998</v>
      </c>
      <c r="L64" s="24"/>
      <c r="M64" s="19">
        <f t="shared" si="0"/>
        <v>-2175.1861715547998</v>
      </c>
      <c r="N64" s="177"/>
      <c r="O64" s="3"/>
      <c r="P64" s="3" t="s">
        <v>2701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992.92536020820012</v>
      </c>
      <c r="X64" s="4">
        <v>196.90147563262002</v>
      </c>
      <c r="Y64" s="92">
        <v>1189.8268358408202</v>
      </c>
    </row>
    <row r="65" spans="1:25" ht="21" x14ac:dyDescent="0.35">
      <c r="A65" s="3"/>
      <c r="B65" s="3" t="s">
        <v>2702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595.67732186195997</v>
      </c>
      <c r="J65" s="4">
        <v>270.21573576369997</v>
      </c>
      <c r="K65" s="20">
        <v>865.89305762565994</v>
      </c>
      <c r="L65" s="24"/>
      <c r="M65" s="19">
        <f t="shared" si="0"/>
        <v>-865.89305762565994</v>
      </c>
      <c r="N65" s="177"/>
      <c r="O65" s="3"/>
      <c r="P65" s="3" t="s">
        <v>2702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325.83549505843001</v>
      </c>
      <c r="X65" s="4">
        <v>147.80800746280002</v>
      </c>
      <c r="Y65" s="92">
        <v>473.64350252123006</v>
      </c>
    </row>
    <row r="66" spans="1:25" ht="21" x14ac:dyDescent="0.35">
      <c r="A66" s="3"/>
      <c r="B66" s="3" t="s">
        <v>2703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1134.34251062355</v>
      </c>
      <c r="J66" s="4">
        <v>843.54171726666004</v>
      </c>
      <c r="K66" s="20">
        <v>1977.88422789021</v>
      </c>
      <c r="L66" s="24"/>
      <c r="M66" s="19">
        <f t="shared" si="0"/>
        <v>-1977.88422789021</v>
      </c>
      <c r="N66" s="177"/>
      <c r="O66" s="3"/>
      <c r="P66" s="3" t="s">
        <v>2703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620.48535331132996</v>
      </c>
      <c r="X66" s="4">
        <v>461.41731934470005</v>
      </c>
      <c r="Y66" s="92">
        <v>1081.9026726560301</v>
      </c>
    </row>
    <row r="67" spans="1:25" ht="21" x14ac:dyDescent="0.35">
      <c r="A67" s="3"/>
      <c r="B67" s="3" t="s">
        <v>2704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366.43687837100003</v>
      </c>
      <c r="J67" s="4">
        <v>0</v>
      </c>
      <c r="K67" s="20">
        <v>366.43687837100003</v>
      </c>
      <c r="L67" s="24"/>
      <c r="M67" s="19">
        <f t="shared" si="0"/>
        <v>-366.43687837100003</v>
      </c>
      <c r="N67" s="177"/>
      <c r="O67" s="3"/>
      <c r="P67" s="3" t="s">
        <v>2704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200.44097246889999</v>
      </c>
      <c r="X67" s="4">
        <v>0</v>
      </c>
      <c r="Y67" s="92">
        <v>200.44097246889999</v>
      </c>
    </row>
    <row r="68" spans="1:25" ht="21" x14ac:dyDescent="0.35">
      <c r="A68" s="3"/>
      <c r="B68" s="3" t="s">
        <v>2705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667.32389662160006</v>
      </c>
      <c r="J68" s="4">
        <v>14.6946822294</v>
      </c>
      <c r="K68" s="20">
        <v>682.01857885100003</v>
      </c>
      <c r="L68" s="24"/>
      <c r="M68" s="19">
        <f t="shared" si="0"/>
        <v>-682.01857885100003</v>
      </c>
      <c r="N68" s="177"/>
      <c r="O68" s="3"/>
      <c r="P68" s="3" t="s">
        <v>2705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365.02617145163998</v>
      </c>
      <c r="X68" s="4">
        <v>8.0379911794800005</v>
      </c>
      <c r="Y68" s="92">
        <v>373.06416263111998</v>
      </c>
    </row>
    <row r="69" spans="1:25" ht="21" x14ac:dyDescent="0.35">
      <c r="A69" s="3"/>
      <c r="B69" s="3" t="s">
        <v>599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378.89968360679995</v>
      </c>
      <c r="J69" s="4">
        <v>1611.36754084991</v>
      </c>
      <c r="K69" s="20">
        <v>1990.26722445671</v>
      </c>
      <c r="L69" s="24"/>
      <c r="M69" s="19">
        <f t="shared" si="0"/>
        <v>-1990.26722445671</v>
      </c>
      <c r="N69" s="177"/>
      <c r="O69" s="3"/>
      <c r="P69" s="3" t="s">
        <v>599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207.2581269328</v>
      </c>
      <c r="X69" s="4">
        <v>881.41804484574982</v>
      </c>
      <c r="Y69" s="92">
        <v>1088.6761717785498</v>
      </c>
    </row>
    <row r="70" spans="1:25" ht="21" x14ac:dyDescent="0.35">
      <c r="A70" s="3"/>
      <c r="B70" s="3" t="s">
        <v>2706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68.832998682500005</v>
      </c>
      <c r="I70" s="4">
        <v>1811.4095786226201</v>
      </c>
      <c r="J70" s="4">
        <v>1225.7209517857302</v>
      </c>
      <c r="K70" s="20">
        <v>3105.96352909085</v>
      </c>
      <c r="L70" s="24"/>
      <c r="M70" s="19">
        <f t="shared" si="0"/>
        <v>-3105.96352909085</v>
      </c>
      <c r="N70" s="177"/>
      <c r="O70" s="3"/>
      <c r="P70" s="3" t="s">
        <v>2706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37.651650279329999</v>
      </c>
      <c r="W70" s="4">
        <v>990.84103950725614</v>
      </c>
      <c r="X70" s="4">
        <v>670.46936062640623</v>
      </c>
      <c r="Y70" s="92">
        <v>1698.9620504129925</v>
      </c>
    </row>
    <row r="71" spans="1:25" ht="21" x14ac:dyDescent="0.35">
      <c r="A71" s="3"/>
      <c r="B71" s="3" t="s">
        <v>1039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206.56926307316999</v>
      </c>
      <c r="J71" s="4">
        <v>136.81620425183002</v>
      </c>
      <c r="K71" s="20">
        <v>343.38546732500004</v>
      </c>
      <c r="L71" s="24"/>
      <c r="M71" s="19">
        <f t="shared" si="0"/>
        <v>-343.38546732500004</v>
      </c>
      <c r="N71" s="177"/>
      <c r="O71" s="3"/>
      <c r="P71" s="3" t="s">
        <v>1039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112.99338690118999</v>
      </c>
      <c r="X71" s="4">
        <v>74.838463725810001</v>
      </c>
      <c r="Y71" s="92">
        <v>187.83185062699999</v>
      </c>
    </row>
    <row r="72" spans="1:25" ht="21" x14ac:dyDescent="0.35">
      <c r="A72" s="3"/>
      <c r="B72" s="3" t="s">
        <v>2707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560.42555405046994</v>
      </c>
      <c r="J72" s="4">
        <v>260.3375909504</v>
      </c>
      <c r="K72" s="20">
        <v>820.76314500086994</v>
      </c>
      <c r="L72" s="24"/>
      <c r="M72" s="19">
        <f t="shared" si="0"/>
        <v>-820.76314500086994</v>
      </c>
      <c r="N72" s="177"/>
      <c r="O72" s="3"/>
      <c r="P72" s="3" t="s">
        <v>2707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306.55277806521002</v>
      </c>
      <c r="X72" s="4">
        <v>142.4046622498</v>
      </c>
      <c r="Y72" s="92">
        <v>448.95744031500999</v>
      </c>
    </row>
    <row r="73" spans="1:25" ht="21" x14ac:dyDescent="0.35">
      <c r="A73" s="3"/>
      <c r="B73" s="3" t="s">
        <v>2708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478.92444050244001</v>
      </c>
      <c r="J73" s="4">
        <v>1047.6022148617001</v>
      </c>
      <c r="K73" s="20">
        <v>1526.52665536414</v>
      </c>
      <c r="L73" s="24"/>
      <c r="M73" s="19">
        <f t="shared" si="0"/>
        <v>-1526.52665536414</v>
      </c>
      <c r="N73" s="177"/>
      <c r="O73" s="3"/>
      <c r="P73" s="3" t="s">
        <v>2708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261.97166895470599</v>
      </c>
      <c r="X73" s="4">
        <v>573.03841152949997</v>
      </c>
      <c r="Y73" s="92">
        <v>835.0100804842059</v>
      </c>
    </row>
    <row r="74" spans="1:25" ht="21" x14ac:dyDescent="0.35">
      <c r="A74" s="3"/>
      <c r="B74" s="3" t="s">
        <v>2709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485.08738574422006</v>
      </c>
      <c r="J74" s="4">
        <v>2768.6356951463199</v>
      </c>
      <c r="K74" s="20">
        <v>3253.7230808905401</v>
      </c>
      <c r="L74" s="24"/>
      <c r="M74" s="19">
        <f t="shared" si="0"/>
        <v>-3253.7230808905401</v>
      </c>
      <c r="N74" s="177"/>
      <c r="O74" s="3"/>
      <c r="P74" s="3" t="s">
        <v>2709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265.34280000214005</v>
      </c>
      <c r="X74" s="4">
        <v>1514.4437252453004</v>
      </c>
      <c r="Y74" s="92">
        <v>1779.7865252474403</v>
      </c>
    </row>
    <row r="75" spans="1:25" ht="21" x14ac:dyDescent="0.35">
      <c r="A75" s="3"/>
      <c r="B75" s="3" t="s">
        <v>2710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2239.7382653180998</v>
      </c>
      <c r="J75" s="4">
        <v>254.906048884</v>
      </c>
      <c r="K75" s="20">
        <v>2494.6443142020998</v>
      </c>
      <c r="L75" s="24"/>
      <c r="M75" s="19">
        <f t="shared" si="0"/>
        <v>-2494.6443142020998</v>
      </c>
      <c r="N75" s="177"/>
      <c r="O75" s="3"/>
      <c r="P75" s="3" t="s">
        <v>2710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1225.1368311289698</v>
      </c>
      <c r="X75" s="4">
        <v>139.43360874000001</v>
      </c>
      <c r="Y75" s="92">
        <v>1364.5704398689697</v>
      </c>
    </row>
    <row r="76" spans="1:25" ht="21" x14ac:dyDescent="0.35">
      <c r="A76" s="3" t="s">
        <v>2711</v>
      </c>
      <c r="B76" s="3"/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351.48133664429997</v>
      </c>
      <c r="I76" s="4">
        <v>18617.76432013532</v>
      </c>
      <c r="J76" s="4">
        <v>17864.588480976308</v>
      </c>
      <c r="K76" s="20">
        <v>36833.834137755934</v>
      </c>
      <c r="L76" s="24">
        <v>91370</v>
      </c>
      <c r="M76" s="19">
        <f t="shared" ref="M76:M83" si="1">SUM(L76-K76)</f>
        <v>54536.165862244066</v>
      </c>
      <c r="N76" s="177"/>
      <c r="O76" s="3" t="s">
        <v>2711</v>
      </c>
      <c r="P76" s="3"/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192.26029114443</v>
      </c>
      <c r="W76" s="4">
        <v>10183.917083114355</v>
      </c>
      <c r="X76" s="4">
        <v>9771.9298990965308</v>
      </c>
      <c r="Y76" s="92">
        <v>20148.107273355319</v>
      </c>
    </row>
    <row r="77" spans="1:25" ht="21" x14ac:dyDescent="0.35">
      <c r="A77" s="3" t="s">
        <v>2712</v>
      </c>
      <c r="B77" s="3" t="s">
        <v>2713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112.40235047016</v>
      </c>
      <c r="K77" s="20">
        <v>112.40235047016</v>
      </c>
      <c r="L77" s="24"/>
      <c r="M77" s="19">
        <f t="shared" si="1"/>
        <v>-112.40235047016</v>
      </c>
      <c r="N77" s="177"/>
      <c r="O77" s="3" t="s">
        <v>2712</v>
      </c>
      <c r="P77" s="3" t="s">
        <v>2713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61.48408570718</v>
      </c>
      <c r="Y77" s="92">
        <v>61.48408570718</v>
      </c>
    </row>
    <row r="78" spans="1:25" ht="21" x14ac:dyDescent="0.35">
      <c r="A78" s="3"/>
      <c r="B78" s="3" t="s">
        <v>2102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6.25</v>
      </c>
      <c r="J78" s="4">
        <v>1015.20733162889</v>
      </c>
      <c r="K78" s="20">
        <v>1021.45733162889</v>
      </c>
      <c r="L78" s="24"/>
      <c r="M78" s="19">
        <f t="shared" si="1"/>
        <v>-1021.45733162889</v>
      </c>
      <c r="N78" s="177"/>
      <c r="O78" s="3"/>
      <c r="P78" s="3" t="s">
        <v>2102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3.4187500000000002</v>
      </c>
      <c r="X78" s="4">
        <v>555.31841040142001</v>
      </c>
      <c r="Y78" s="92">
        <v>558.73716040142006</v>
      </c>
    </row>
    <row r="79" spans="1:25" ht="21" x14ac:dyDescent="0.35">
      <c r="A79" s="3"/>
      <c r="B79" s="3" t="s">
        <v>2712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358.68263705179999</v>
      </c>
      <c r="J79" s="4">
        <v>10.1320037188</v>
      </c>
      <c r="K79" s="20">
        <v>368.81464077059996</v>
      </c>
      <c r="L79" s="24"/>
      <c r="M79" s="19">
        <f t="shared" si="1"/>
        <v>-368.81464077059996</v>
      </c>
      <c r="N79" s="177"/>
      <c r="O79" s="3"/>
      <c r="P79" s="3" t="s">
        <v>2712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196.19940246760001</v>
      </c>
      <c r="X79" s="4">
        <v>5.5422060341800004</v>
      </c>
      <c r="Y79" s="92">
        <v>201.74160850178001</v>
      </c>
    </row>
    <row r="80" spans="1:25" ht="21" x14ac:dyDescent="0.35">
      <c r="A80" s="3"/>
      <c r="B80" s="3" t="s">
        <v>2714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93.538144380099993</v>
      </c>
      <c r="J80" s="4">
        <v>3926.81557343852</v>
      </c>
      <c r="K80" s="20">
        <v>4020.3537178186198</v>
      </c>
      <c r="L80" s="24"/>
      <c r="M80" s="19">
        <f t="shared" si="1"/>
        <v>-4020.3537178186198</v>
      </c>
      <c r="N80" s="177"/>
      <c r="O80" s="3"/>
      <c r="P80" s="3" t="s">
        <v>2714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51.165364975949998</v>
      </c>
      <c r="X80" s="4">
        <v>2147.9681186662601</v>
      </c>
      <c r="Y80" s="92">
        <v>2199.1334836422102</v>
      </c>
    </row>
    <row r="81" spans="1:25" ht="21" x14ac:dyDescent="0.35">
      <c r="A81" s="3"/>
      <c r="B81" s="3" t="s">
        <v>1096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122.779218568</v>
      </c>
      <c r="J81" s="4">
        <v>321.90260019150003</v>
      </c>
      <c r="K81" s="20">
        <v>444.68181875950006</v>
      </c>
      <c r="L81" s="24"/>
      <c r="M81" s="19">
        <f t="shared" si="1"/>
        <v>-444.68181875950006</v>
      </c>
      <c r="N81" s="177"/>
      <c r="O81" s="3"/>
      <c r="P81" s="3" t="s">
        <v>1096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67.160232556699995</v>
      </c>
      <c r="X81" s="4">
        <v>176.08072230480002</v>
      </c>
      <c r="Y81" s="92">
        <v>243.24095486150003</v>
      </c>
    </row>
    <row r="82" spans="1:25" ht="21" x14ac:dyDescent="0.35">
      <c r="A82" s="3" t="s">
        <v>2715</v>
      </c>
      <c r="B82" s="3"/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581.24999999989996</v>
      </c>
      <c r="J82" s="4">
        <v>5386.4598594478693</v>
      </c>
      <c r="K82" s="20">
        <v>5967.7098594477693</v>
      </c>
      <c r="L82" s="24">
        <v>54790</v>
      </c>
      <c r="M82" s="19">
        <f t="shared" si="1"/>
        <v>48822.290140552228</v>
      </c>
      <c r="N82" s="177"/>
      <c r="O82" s="3" t="s">
        <v>2715</v>
      </c>
      <c r="P82" s="3"/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317.94375000025002</v>
      </c>
      <c r="X82" s="4">
        <v>2946.3935431138402</v>
      </c>
      <c r="Y82" s="92">
        <v>3264.3372931140902</v>
      </c>
    </row>
    <row r="83" spans="1:25" ht="21" x14ac:dyDescent="0.35">
      <c r="A83" s="221" t="s">
        <v>142</v>
      </c>
      <c r="B83" s="222"/>
      <c r="C83" s="92">
        <v>0</v>
      </c>
      <c r="D83" s="92">
        <v>0</v>
      </c>
      <c r="E83" s="92">
        <v>0</v>
      </c>
      <c r="F83" s="92">
        <v>0</v>
      </c>
      <c r="G83" s="92">
        <v>0</v>
      </c>
      <c r="H83" s="92">
        <v>16213.741034462204</v>
      </c>
      <c r="I83" s="92">
        <v>118746.500273841</v>
      </c>
      <c r="J83" s="92">
        <v>70852.969135016901</v>
      </c>
      <c r="K83" s="92">
        <v>205813.21044332007</v>
      </c>
      <c r="L83" s="92">
        <f>SUM(L11:L82)</f>
        <v>626300</v>
      </c>
      <c r="M83" s="92">
        <f t="shared" si="1"/>
        <v>420486.7895566799</v>
      </c>
      <c r="N83" s="177"/>
      <c r="O83" s="221" t="s">
        <v>142</v>
      </c>
      <c r="P83" s="222"/>
      <c r="Q83" s="92">
        <v>0</v>
      </c>
      <c r="R83" s="92">
        <v>0</v>
      </c>
      <c r="S83" s="92">
        <v>0</v>
      </c>
      <c r="T83" s="92">
        <v>0</v>
      </c>
      <c r="U83" s="92">
        <v>0</v>
      </c>
      <c r="V83" s="92">
        <v>8868.9163458498206</v>
      </c>
      <c r="W83" s="92">
        <v>64954.335649789507</v>
      </c>
      <c r="X83" s="92">
        <v>38756.574116842326</v>
      </c>
      <c r="Y83" s="92">
        <v>112579.82611248161</v>
      </c>
    </row>
  </sheetData>
  <mergeCells count="26">
    <mergeCell ref="O1:Y1"/>
    <mergeCell ref="O2:Y2"/>
    <mergeCell ref="U9:V9"/>
    <mergeCell ref="W9:X9"/>
    <mergeCell ref="A1:M1"/>
    <mergeCell ref="A2:M2"/>
    <mergeCell ref="A3:A6"/>
    <mergeCell ref="B3:M3"/>
    <mergeCell ref="B4:M4"/>
    <mergeCell ref="Y8:Y10"/>
    <mergeCell ref="C9:D9"/>
    <mergeCell ref="E9:F9"/>
    <mergeCell ref="B5:M5"/>
    <mergeCell ref="B6:M6"/>
    <mergeCell ref="O8:O10"/>
    <mergeCell ref="P8:P10"/>
    <mergeCell ref="A83:B83"/>
    <mergeCell ref="G9:H9"/>
    <mergeCell ref="I9:J9"/>
    <mergeCell ref="Q9:R9"/>
    <mergeCell ref="S9:T9"/>
    <mergeCell ref="O83:P83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5"/>
  <sheetViews>
    <sheetView view="pageBreakPreview" zoomScale="60" workbookViewId="0">
      <selection activeCell="J13" sqref="J13"/>
    </sheetView>
  </sheetViews>
  <sheetFormatPr defaultRowHeight="21" x14ac:dyDescent="0.35"/>
  <cols>
    <col min="1" max="4" width="19.625" style="1" customWidth="1"/>
    <col min="5" max="5" width="23.375" style="1" customWidth="1"/>
  </cols>
  <sheetData>
    <row r="1" spans="1:13" ht="39.75" customHeight="1" x14ac:dyDescent="0.35">
      <c r="A1" s="208" t="s">
        <v>5415</v>
      </c>
      <c r="B1" s="208"/>
      <c r="C1" s="208"/>
      <c r="D1" s="208"/>
      <c r="E1" s="208"/>
      <c r="F1" s="46"/>
      <c r="I1" s="5"/>
      <c r="J1" s="5"/>
      <c r="K1" s="5"/>
      <c r="L1" s="5"/>
      <c r="M1" s="5"/>
    </row>
    <row r="2" spans="1:13" x14ac:dyDescent="0.35">
      <c r="A2" s="192" t="s">
        <v>5574</v>
      </c>
      <c r="B2" s="192"/>
      <c r="C2" s="192"/>
      <c r="D2" s="192"/>
      <c r="E2" s="192"/>
      <c r="F2" s="38"/>
    </row>
    <row r="4" spans="1:13" x14ac:dyDescent="0.2">
      <c r="A4" s="201" t="s">
        <v>3365</v>
      </c>
      <c r="B4" s="47" t="s">
        <v>3404</v>
      </c>
      <c r="C4" s="48" t="s">
        <v>3399</v>
      </c>
      <c r="D4" s="49" t="s">
        <v>3401</v>
      </c>
      <c r="E4" s="204" t="s">
        <v>3366</v>
      </c>
    </row>
    <row r="5" spans="1:13" x14ac:dyDescent="0.2">
      <c r="A5" s="202"/>
      <c r="B5" s="50" t="s">
        <v>3396</v>
      </c>
      <c r="C5" s="51" t="s">
        <v>3400</v>
      </c>
      <c r="D5" s="52" t="s">
        <v>3402</v>
      </c>
      <c r="E5" s="205"/>
    </row>
    <row r="6" spans="1:13" x14ac:dyDescent="0.2">
      <c r="A6" s="203"/>
      <c r="B6" s="53" t="s">
        <v>3397</v>
      </c>
      <c r="C6" s="54" t="s">
        <v>3398</v>
      </c>
      <c r="D6" s="55" t="s">
        <v>3403</v>
      </c>
      <c r="E6" s="206"/>
    </row>
    <row r="7" spans="1:13" x14ac:dyDescent="0.35">
      <c r="A7" s="12" t="s">
        <v>5571</v>
      </c>
      <c r="B7" s="12">
        <v>0</v>
      </c>
      <c r="C7" s="12">
        <v>10</v>
      </c>
      <c r="D7" s="12">
        <f>SUM(C7-B7)</f>
        <v>10</v>
      </c>
      <c r="E7" s="12" t="s">
        <v>3369</v>
      </c>
    </row>
    <row r="8" spans="1:13" x14ac:dyDescent="0.35">
      <c r="A8" s="12" t="s">
        <v>5572</v>
      </c>
      <c r="B8" s="12">
        <v>0</v>
      </c>
      <c r="C8" s="12">
        <v>1770</v>
      </c>
      <c r="D8" s="12">
        <f t="shared" ref="D8:D14" si="0">SUM(C8-B8)</f>
        <v>1770</v>
      </c>
      <c r="E8" s="12" t="s">
        <v>3369</v>
      </c>
    </row>
    <row r="9" spans="1:13" x14ac:dyDescent="0.35">
      <c r="A9" s="12" t="s">
        <v>3391</v>
      </c>
      <c r="B9" s="12">
        <v>0</v>
      </c>
      <c r="C9" s="12">
        <v>0</v>
      </c>
      <c r="D9" s="12">
        <f t="shared" si="0"/>
        <v>0</v>
      </c>
      <c r="E9" s="12" t="s">
        <v>3369</v>
      </c>
    </row>
    <row r="10" spans="1:13" x14ac:dyDescent="0.35">
      <c r="A10" s="12" t="s">
        <v>3392</v>
      </c>
      <c r="B10" s="12">
        <v>0</v>
      </c>
      <c r="C10" s="12">
        <v>0</v>
      </c>
      <c r="D10" s="12">
        <f t="shared" si="0"/>
        <v>0</v>
      </c>
      <c r="E10" s="12">
        <v>0</v>
      </c>
    </row>
    <row r="11" spans="1:13" x14ac:dyDescent="0.35">
      <c r="A11" s="12" t="s">
        <v>623</v>
      </c>
      <c r="B11" s="12">
        <v>0</v>
      </c>
      <c r="C11" s="12">
        <v>0</v>
      </c>
      <c r="D11" s="12">
        <f t="shared" si="0"/>
        <v>0</v>
      </c>
      <c r="E11" s="12">
        <v>0</v>
      </c>
    </row>
    <row r="12" spans="1:13" x14ac:dyDescent="0.35">
      <c r="A12" s="14" t="s">
        <v>5573</v>
      </c>
      <c r="B12" s="12">
        <v>0</v>
      </c>
      <c r="C12" s="1">
        <v>30</v>
      </c>
      <c r="D12" s="14">
        <f t="shared" si="0"/>
        <v>30</v>
      </c>
      <c r="E12" s="14">
        <v>0</v>
      </c>
    </row>
    <row r="13" spans="1:13" x14ac:dyDescent="0.35">
      <c r="A13" s="3" t="s">
        <v>3393</v>
      </c>
      <c r="B13" s="12">
        <v>0</v>
      </c>
      <c r="C13" s="3">
        <v>1530</v>
      </c>
      <c r="D13" s="154">
        <f t="shared" si="0"/>
        <v>1530</v>
      </c>
      <c r="E13" s="3"/>
    </row>
    <row r="14" spans="1:13" x14ac:dyDescent="0.35">
      <c r="A14" s="155" t="s">
        <v>3394</v>
      </c>
      <c r="B14" s="14">
        <v>0</v>
      </c>
      <c r="C14" s="155">
        <v>160</v>
      </c>
      <c r="D14" s="156">
        <f t="shared" si="0"/>
        <v>160</v>
      </c>
      <c r="E14" s="155"/>
    </row>
    <row r="15" spans="1:13" x14ac:dyDescent="0.35">
      <c r="A15" s="3" t="s">
        <v>3376</v>
      </c>
      <c r="B15" s="3">
        <f>SUM(B7:B14)</f>
        <v>0</v>
      </c>
      <c r="C15" s="3">
        <f>SUM(C7:C14)</f>
        <v>3500</v>
      </c>
      <c r="D15" s="3">
        <f>SUM(D7:D14)</f>
        <v>3500</v>
      </c>
      <c r="E15" s="3"/>
    </row>
  </sheetData>
  <mergeCells count="4">
    <mergeCell ref="A1:E1"/>
    <mergeCell ref="A2:E2"/>
    <mergeCell ref="A4:A6"/>
    <mergeCell ref="E4:E6"/>
  </mergeCells>
  <pageMargins left="1.75" right="6.4960630000000005E-2" top="0.74803149606299202" bottom="0.74803149606299202" header="0.31496062992126" footer="0.31496062992126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875" customWidth="1"/>
    <col min="16" max="16" width="15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2716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5523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8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51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2717</v>
      </c>
      <c r="B11" s="3" t="s">
        <v>2718</v>
      </c>
      <c r="C11" s="4">
        <v>0</v>
      </c>
      <c r="D11" s="4">
        <v>42.355617044699997</v>
      </c>
      <c r="E11" s="4">
        <v>0</v>
      </c>
      <c r="F11" s="4">
        <v>0</v>
      </c>
      <c r="G11" s="4">
        <v>0</v>
      </c>
      <c r="H11" s="4">
        <v>0</v>
      </c>
      <c r="I11" s="4">
        <v>546.05215226279995</v>
      </c>
      <c r="J11" s="4">
        <v>0</v>
      </c>
      <c r="K11" s="20">
        <v>588.40776930749996</v>
      </c>
      <c r="L11" s="24"/>
      <c r="M11" s="19">
        <f>SUM(L11-K11)</f>
        <v>-588.40776930749996</v>
      </c>
      <c r="N11" s="177"/>
      <c r="O11" s="3" t="s">
        <v>2717</v>
      </c>
      <c r="P11" s="3" t="s">
        <v>2718</v>
      </c>
      <c r="Q11" s="4">
        <v>0</v>
      </c>
      <c r="R11" s="4">
        <v>23.0838112894</v>
      </c>
      <c r="S11" s="4">
        <v>0</v>
      </c>
      <c r="T11" s="4">
        <v>0</v>
      </c>
      <c r="U11" s="4">
        <v>0</v>
      </c>
      <c r="V11" s="4">
        <v>0</v>
      </c>
      <c r="W11" s="4">
        <v>228.24979964585</v>
      </c>
      <c r="X11" s="4">
        <v>0</v>
      </c>
      <c r="Y11" s="92">
        <v>251.33361093524999</v>
      </c>
    </row>
    <row r="12" spans="1:27" ht="21" x14ac:dyDescent="0.35">
      <c r="A12" s="3"/>
      <c r="B12" s="3" t="s">
        <v>2719</v>
      </c>
      <c r="C12" s="4">
        <v>0</v>
      </c>
      <c r="D12" s="4">
        <v>0</v>
      </c>
      <c r="E12" s="4">
        <v>0</v>
      </c>
      <c r="F12" s="4">
        <v>0</v>
      </c>
      <c r="G12" s="4">
        <v>132.69642680910002</v>
      </c>
      <c r="H12" s="4">
        <v>0</v>
      </c>
      <c r="I12" s="4">
        <v>386.62546289403002</v>
      </c>
      <c r="J12" s="4">
        <v>0</v>
      </c>
      <c r="K12" s="20">
        <v>519.32188970313007</v>
      </c>
      <c r="L12" s="24"/>
      <c r="M12" s="19">
        <f t="shared" ref="M12:M56" si="0">SUM(L12-K12)</f>
        <v>-519.32188970313007</v>
      </c>
      <c r="N12" s="177"/>
      <c r="O12" s="3"/>
      <c r="P12" s="3" t="s">
        <v>2719</v>
      </c>
      <c r="Q12" s="4">
        <v>0</v>
      </c>
      <c r="R12" s="4">
        <v>0</v>
      </c>
      <c r="S12" s="4">
        <v>0</v>
      </c>
      <c r="T12" s="4">
        <v>0</v>
      </c>
      <c r="U12" s="4">
        <v>55.467106406270005</v>
      </c>
      <c r="V12" s="4">
        <v>0</v>
      </c>
      <c r="W12" s="4">
        <v>161.60944348972998</v>
      </c>
      <c r="X12" s="4">
        <v>0</v>
      </c>
      <c r="Y12" s="92">
        <v>217.07654989599999</v>
      </c>
    </row>
    <row r="13" spans="1:27" ht="21" x14ac:dyDescent="0.35">
      <c r="A13" s="3" t="s">
        <v>2720</v>
      </c>
      <c r="B13" s="3"/>
      <c r="C13" s="4">
        <v>0</v>
      </c>
      <c r="D13" s="4">
        <v>42.355617044699997</v>
      </c>
      <c r="E13" s="4">
        <v>0</v>
      </c>
      <c r="F13" s="4">
        <v>0</v>
      </c>
      <c r="G13" s="4">
        <v>132.69642680910002</v>
      </c>
      <c r="H13" s="4">
        <v>0</v>
      </c>
      <c r="I13" s="4">
        <v>932.67761515682992</v>
      </c>
      <c r="J13" s="4">
        <v>0</v>
      </c>
      <c r="K13" s="20">
        <v>1107.72965901063</v>
      </c>
      <c r="L13" s="24">
        <v>4750</v>
      </c>
      <c r="M13" s="19">
        <f t="shared" si="0"/>
        <v>3642.2703409893702</v>
      </c>
      <c r="N13" s="177"/>
      <c r="O13" s="3" t="s">
        <v>2720</v>
      </c>
      <c r="P13" s="3"/>
      <c r="Q13" s="4">
        <v>0</v>
      </c>
      <c r="R13" s="4">
        <v>23.0838112894</v>
      </c>
      <c r="S13" s="4">
        <v>0</v>
      </c>
      <c r="T13" s="4">
        <v>0</v>
      </c>
      <c r="U13" s="4">
        <v>55.467106406270005</v>
      </c>
      <c r="V13" s="4">
        <v>0</v>
      </c>
      <c r="W13" s="4">
        <v>389.85924313557996</v>
      </c>
      <c r="X13" s="4">
        <v>0</v>
      </c>
      <c r="Y13" s="92">
        <v>468.41016083124998</v>
      </c>
    </row>
    <row r="14" spans="1:27" ht="21" x14ac:dyDescent="0.35">
      <c r="A14" s="3" t="s">
        <v>2721</v>
      </c>
      <c r="B14" s="3" t="s">
        <v>2721</v>
      </c>
      <c r="C14" s="4">
        <v>176.56567412840002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20">
        <v>176.56567412840002</v>
      </c>
      <c r="L14" s="24"/>
      <c r="M14" s="19">
        <f t="shared" si="0"/>
        <v>-176.56567412840002</v>
      </c>
      <c r="N14" s="177"/>
      <c r="O14" s="3" t="s">
        <v>2721</v>
      </c>
      <c r="P14" s="3" t="s">
        <v>2721</v>
      </c>
      <c r="Q14" s="4">
        <v>96.228292400000001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92">
        <v>96.228292400000001</v>
      </c>
    </row>
    <row r="15" spans="1:27" ht="21" x14ac:dyDescent="0.35">
      <c r="A15" s="3"/>
      <c r="B15" s="3" t="s">
        <v>2722</v>
      </c>
      <c r="C15" s="4">
        <v>583.28038226050001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20">
        <v>583.28038226050001</v>
      </c>
      <c r="L15" s="24"/>
      <c r="M15" s="19">
        <f t="shared" si="0"/>
        <v>-583.28038226050001</v>
      </c>
      <c r="N15" s="177"/>
      <c r="O15" s="3"/>
      <c r="P15" s="3" t="s">
        <v>2722</v>
      </c>
      <c r="Q15" s="4">
        <v>317.8878083317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92">
        <v>317.8878083317</v>
      </c>
    </row>
    <row r="16" spans="1:27" ht="21" x14ac:dyDescent="0.35">
      <c r="A16" s="3"/>
      <c r="B16" s="3" t="s">
        <v>2593</v>
      </c>
      <c r="C16" s="4">
        <v>173.199657371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20">
        <v>173.199657371</v>
      </c>
      <c r="L16" s="24"/>
      <c r="M16" s="19">
        <f t="shared" si="0"/>
        <v>-173.199657371</v>
      </c>
      <c r="N16" s="177"/>
      <c r="O16" s="3"/>
      <c r="P16" s="3" t="s">
        <v>2593</v>
      </c>
      <c r="Q16" s="4">
        <v>94.393813267200002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92">
        <v>94.393813267200002</v>
      </c>
    </row>
    <row r="17" spans="1:25" ht="21" x14ac:dyDescent="0.35">
      <c r="A17" s="3"/>
      <c r="B17" s="3" t="s">
        <v>2723</v>
      </c>
      <c r="C17" s="4">
        <v>61.597376112799999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20">
        <v>61.597376112799999</v>
      </c>
      <c r="L17" s="24"/>
      <c r="M17" s="19">
        <f t="shared" si="0"/>
        <v>-61.597376112799999</v>
      </c>
      <c r="N17" s="177"/>
      <c r="O17" s="3"/>
      <c r="P17" s="3" t="s">
        <v>2723</v>
      </c>
      <c r="Q17" s="4">
        <v>33.5705699815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92">
        <v>33.5705699815</v>
      </c>
    </row>
    <row r="18" spans="1:25" ht="21" x14ac:dyDescent="0.35">
      <c r="A18" s="3" t="s">
        <v>2724</v>
      </c>
      <c r="B18" s="3"/>
      <c r="C18" s="4">
        <v>994.6430898727001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20">
        <v>994.6430898727001</v>
      </c>
      <c r="L18" s="24">
        <v>10200</v>
      </c>
      <c r="M18" s="19">
        <f t="shared" si="0"/>
        <v>9205.3569101273006</v>
      </c>
      <c r="N18" s="177"/>
      <c r="O18" s="3" t="s">
        <v>2724</v>
      </c>
      <c r="P18" s="3"/>
      <c r="Q18" s="4">
        <v>542.0804839804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92">
        <v>542.0804839804</v>
      </c>
    </row>
    <row r="19" spans="1:25" ht="21" x14ac:dyDescent="0.35">
      <c r="A19" s="3" t="s">
        <v>2722</v>
      </c>
      <c r="B19" s="3" t="s">
        <v>2725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53.732888191000001</v>
      </c>
      <c r="I19" s="4">
        <v>13.00118125</v>
      </c>
      <c r="J19" s="4">
        <v>25</v>
      </c>
      <c r="K19" s="20">
        <v>91.734069441000003</v>
      </c>
      <c r="L19" s="24"/>
      <c r="M19" s="19">
        <f t="shared" si="0"/>
        <v>-91.734069441000003</v>
      </c>
      <c r="N19" s="177"/>
      <c r="O19" s="3" t="s">
        <v>2722</v>
      </c>
      <c r="P19" s="3" t="s">
        <v>2725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22.460347263799999</v>
      </c>
      <c r="W19" s="4">
        <v>5.4344937624999998</v>
      </c>
      <c r="X19" s="4">
        <v>10.45</v>
      </c>
      <c r="Y19" s="92">
        <v>38.344841026300003</v>
      </c>
    </row>
    <row r="20" spans="1:25" ht="21" x14ac:dyDescent="0.35">
      <c r="A20" s="3"/>
      <c r="B20" s="3" t="s">
        <v>2726</v>
      </c>
      <c r="C20" s="4">
        <v>104.18642069800001</v>
      </c>
      <c r="D20" s="4">
        <v>0</v>
      </c>
      <c r="E20" s="4">
        <v>0</v>
      </c>
      <c r="F20" s="4">
        <v>0</v>
      </c>
      <c r="G20" s="4">
        <v>37.338255750599998</v>
      </c>
      <c r="H20" s="4">
        <v>0</v>
      </c>
      <c r="I20" s="4">
        <v>779.869521244</v>
      </c>
      <c r="J20" s="4">
        <v>213.63742024327999</v>
      </c>
      <c r="K20" s="20">
        <v>1135.0316179358801</v>
      </c>
      <c r="L20" s="24"/>
      <c r="M20" s="19">
        <f t="shared" si="0"/>
        <v>-1135.0316179358801</v>
      </c>
      <c r="N20" s="177"/>
      <c r="O20" s="3"/>
      <c r="P20" s="3" t="s">
        <v>2726</v>
      </c>
      <c r="Q20" s="4">
        <v>56.781599280400002</v>
      </c>
      <c r="R20" s="4">
        <v>0</v>
      </c>
      <c r="S20" s="4">
        <v>0</v>
      </c>
      <c r="T20" s="4">
        <v>0</v>
      </c>
      <c r="U20" s="4">
        <v>15.607390903800001</v>
      </c>
      <c r="V20" s="4">
        <v>0</v>
      </c>
      <c r="W20" s="4">
        <v>325.98545987999995</v>
      </c>
      <c r="X20" s="4">
        <v>89.300441661679997</v>
      </c>
      <c r="Y20" s="92">
        <v>487.67489172587995</v>
      </c>
    </row>
    <row r="21" spans="1:25" ht="21" x14ac:dyDescent="0.35">
      <c r="A21" s="3"/>
      <c r="B21" s="3" t="s">
        <v>2727</v>
      </c>
      <c r="C21" s="4">
        <v>21.763448448399998</v>
      </c>
      <c r="D21" s="4">
        <v>99.175907647599999</v>
      </c>
      <c r="E21" s="4">
        <v>0</v>
      </c>
      <c r="F21" s="4">
        <v>211.45302152939999</v>
      </c>
      <c r="G21" s="4">
        <v>360.05241940491999</v>
      </c>
      <c r="H21" s="4">
        <v>334.12234027110003</v>
      </c>
      <c r="I21" s="4">
        <v>2494.1109886418899</v>
      </c>
      <c r="J21" s="4">
        <v>431.35891955078006</v>
      </c>
      <c r="K21" s="20">
        <v>3952.0370454940903</v>
      </c>
      <c r="L21" s="24"/>
      <c r="M21" s="19">
        <f t="shared" si="0"/>
        <v>-3952.0370454940903</v>
      </c>
      <c r="N21" s="177"/>
      <c r="O21" s="3"/>
      <c r="P21" s="3" t="s">
        <v>2727</v>
      </c>
      <c r="Q21" s="4">
        <v>11.8610794044</v>
      </c>
      <c r="R21" s="4">
        <v>54.050869667900002</v>
      </c>
      <c r="S21" s="4">
        <v>0</v>
      </c>
      <c r="T21" s="4">
        <v>88.387362999320004</v>
      </c>
      <c r="U21" s="4">
        <v>150.50191131125001</v>
      </c>
      <c r="V21" s="4">
        <v>139.6631382333</v>
      </c>
      <c r="W21" s="4">
        <v>1042.5383932523682</v>
      </c>
      <c r="X21" s="4">
        <v>180.30802837225005</v>
      </c>
      <c r="Y21" s="92">
        <v>1667.3107832407882</v>
      </c>
    </row>
    <row r="22" spans="1:25" ht="21" x14ac:dyDescent="0.35">
      <c r="A22" s="3"/>
      <c r="B22" s="3" t="s">
        <v>2728</v>
      </c>
      <c r="C22" s="4">
        <v>219.3321301002</v>
      </c>
      <c r="D22" s="4">
        <v>1099.547906044</v>
      </c>
      <c r="E22" s="4">
        <v>0</v>
      </c>
      <c r="F22" s="4">
        <v>0</v>
      </c>
      <c r="G22" s="4">
        <v>104.6817382209</v>
      </c>
      <c r="H22" s="4">
        <v>299.62820216329999</v>
      </c>
      <c r="I22" s="4">
        <v>395.85525291211002</v>
      </c>
      <c r="J22" s="4">
        <v>0</v>
      </c>
      <c r="K22" s="20">
        <v>2119.0452294405104</v>
      </c>
      <c r="L22" s="24"/>
      <c r="M22" s="19">
        <f t="shared" si="0"/>
        <v>-2119.0452294405104</v>
      </c>
      <c r="N22" s="177"/>
      <c r="O22" s="3"/>
      <c r="P22" s="3" t="s">
        <v>2728</v>
      </c>
      <c r="Q22" s="4">
        <v>119.53601090459999</v>
      </c>
      <c r="R22" s="4">
        <v>599.253608794</v>
      </c>
      <c r="S22" s="4">
        <v>0</v>
      </c>
      <c r="T22" s="4">
        <v>0</v>
      </c>
      <c r="U22" s="4">
        <v>43.756966576400004</v>
      </c>
      <c r="V22" s="4">
        <v>125.24458850420001</v>
      </c>
      <c r="W22" s="4">
        <v>165.46749571723004</v>
      </c>
      <c r="X22" s="4">
        <v>0</v>
      </c>
      <c r="Y22" s="92">
        <v>1053.2586704964301</v>
      </c>
    </row>
    <row r="23" spans="1:25" ht="21" x14ac:dyDescent="0.35">
      <c r="A23" s="3"/>
      <c r="B23" s="3" t="s">
        <v>2729</v>
      </c>
      <c r="C23" s="4">
        <v>20.447949312399999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479.15251388499996</v>
      </c>
      <c r="J23" s="4">
        <v>93.323415134200005</v>
      </c>
      <c r="K23" s="20">
        <v>592.92387833160001</v>
      </c>
      <c r="L23" s="24"/>
      <c r="M23" s="19">
        <f t="shared" si="0"/>
        <v>-592.92387833160001</v>
      </c>
      <c r="N23" s="177"/>
      <c r="O23" s="3"/>
      <c r="P23" s="3" t="s">
        <v>2729</v>
      </c>
      <c r="Q23" s="4">
        <v>11.1441323753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200.285750804</v>
      </c>
      <c r="X23" s="4">
        <v>39.009187526099993</v>
      </c>
      <c r="Y23" s="92">
        <v>250.43907070539998</v>
      </c>
    </row>
    <row r="24" spans="1:25" ht="21" x14ac:dyDescent="0.35">
      <c r="A24" s="3" t="s">
        <v>2730</v>
      </c>
      <c r="B24" s="3"/>
      <c r="C24" s="4">
        <v>365.72994855899998</v>
      </c>
      <c r="D24" s="4">
        <v>1198.7238136916001</v>
      </c>
      <c r="E24" s="4">
        <v>0</v>
      </c>
      <c r="F24" s="4">
        <v>211.45302152939999</v>
      </c>
      <c r="G24" s="4">
        <v>502.07241337642</v>
      </c>
      <c r="H24" s="4">
        <v>687.48343062540005</v>
      </c>
      <c r="I24" s="4">
        <v>4161.9894579330003</v>
      </c>
      <c r="J24" s="4">
        <v>763.31975492826007</v>
      </c>
      <c r="K24" s="20">
        <v>7890.7718406430813</v>
      </c>
      <c r="L24" s="24">
        <v>37120</v>
      </c>
      <c r="M24" s="19">
        <f t="shared" si="0"/>
        <v>29229.228159356921</v>
      </c>
      <c r="N24" s="177"/>
      <c r="O24" s="3" t="s">
        <v>2730</v>
      </c>
      <c r="P24" s="3"/>
      <c r="Q24" s="4">
        <v>199.32282196469998</v>
      </c>
      <c r="R24" s="4">
        <v>653.30447846189998</v>
      </c>
      <c r="S24" s="4">
        <v>0</v>
      </c>
      <c r="T24" s="4">
        <v>88.387362999320004</v>
      </c>
      <c r="U24" s="4">
        <v>209.86626879145001</v>
      </c>
      <c r="V24" s="4">
        <v>287.36807400129999</v>
      </c>
      <c r="W24" s="4">
        <v>1739.7115934160981</v>
      </c>
      <c r="X24" s="4">
        <v>319.06765756003006</v>
      </c>
      <c r="Y24" s="92">
        <v>3497.0282571947982</v>
      </c>
    </row>
    <row r="25" spans="1:25" ht="21" x14ac:dyDescent="0.35">
      <c r="A25" s="3" t="s">
        <v>736</v>
      </c>
      <c r="B25" s="3" t="s">
        <v>2731</v>
      </c>
      <c r="C25" s="4">
        <v>95.7535741441</v>
      </c>
      <c r="D25" s="4">
        <v>0</v>
      </c>
      <c r="E25" s="4">
        <v>0</v>
      </c>
      <c r="F25" s="4">
        <v>208.440688118</v>
      </c>
      <c r="G25" s="4">
        <v>0</v>
      </c>
      <c r="H25" s="4">
        <v>0</v>
      </c>
      <c r="I25" s="4">
        <v>0</v>
      </c>
      <c r="J25" s="4">
        <v>0</v>
      </c>
      <c r="K25" s="20">
        <v>304.19426226209998</v>
      </c>
      <c r="L25" s="24"/>
      <c r="M25" s="19">
        <f t="shared" si="0"/>
        <v>-304.19426226209998</v>
      </c>
      <c r="N25" s="177"/>
      <c r="O25" s="3" t="s">
        <v>736</v>
      </c>
      <c r="P25" s="3" t="s">
        <v>2731</v>
      </c>
      <c r="Q25" s="4">
        <v>52.185697908500003</v>
      </c>
      <c r="R25" s="4">
        <v>0</v>
      </c>
      <c r="S25" s="4">
        <v>0</v>
      </c>
      <c r="T25" s="4">
        <v>87.128207633299994</v>
      </c>
      <c r="U25" s="4">
        <v>0</v>
      </c>
      <c r="V25" s="4">
        <v>0</v>
      </c>
      <c r="W25" s="4">
        <v>0</v>
      </c>
      <c r="X25" s="4">
        <v>0</v>
      </c>
      <c r="Y25" s="92">
        <v>139.31390554180001</v>
      </c>
    </row>
    <row r="26" spans="1:25" ht="21" x14ac:dyDescent="0.35">
      <c r="A26" s="3" t="s">
        <v>2732</v>
      </c>
      <c r="B26" s="3"/>
      <c r="C26" s="4">
        <v>95.7535741441</v>
      </c>
      <c r="D26" s="4">
        <v>0</v>
      </c>
      <c r="E26" s="4">
        <v>0</v>
      </c>
      <c r="F26" s="4">
        <v>208.440688118</v>
      </c>
      <c r="G26" s="4">
        <v>0</v>
      </c>
      <c r="H26" s="4">
        <v>0</v>
      </c>
      <c r="I26" s="4">
        <v>0</v>
      </c>
      <c r="J26" s="4">
        <v>0</v>
      </c>
      <c r="K26" s="20">
        <v>304.19426226209998</v>
      </c>
      <c r="L26" s="24">
        <v>3010</v>
      </c>
      <c r="M26" s="19">
        <f t="shared" si="0"/>
        <v>2705.8057377379</v>
      </c>
      <c r="N26" s="177"/>
      <c r="O26" s="3" t="s">
        <v>2732</v>
      </c>
      <c r="P26" s="3"/>
      <c r="Q26" s="4">
        <v>52.185697908500003</v>
      </c>
      <c r="R26" s="4">
        <v>0</v>
      </c>
      <c r="S26" s="4">
        <v>0</v>
      </c>
      <c r="T26" s="4">
        <v>87.128207633299994</v>
      </c>
      <c r="U26" s="4">
        <v>0</v>
      </c>
      <c r="V26" s="4">
        <v>0</v>
      </c>
      <c r="W26" s="4">
        <v>0</v>
      </c>
      <c r="X26" s="4">
        <v>0</v>
      </c>
      <c r="Y26" s="92">
        <v>139.31390554180001</v>
      </c>
    </row>
    <row r="27" spans="1:25" ht="21" x14ac:dyDescent="0.35">
      <c r="A27" s="3" t="s">
        <v>2733</v>
      </c>
      <c r="B27" s="3" t="s">
        <v>2734</v>
      </c>
      <c r="C27" s="4">
        <v>76.881701792100003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20">
        <v>76.881701792100003</v>
      </c>
      <c r="L27" s="24"/>
      <c r="M27" s="19">
        <f t="shared" si="0"/>
        <v>-76.881701792100003</v>
      </c>
      <c r="N27" s="177"/>
      <c r="O27" s="3" t="s">
        <v>2733</v>
      </c>
      <c r="P27" s="3" t="s">
        <v>2734</v>
      </c>
      <c r="Q27" s="4">
        <v>41.900527476699999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92">
        <v>41.900527476699999</v>
      </c>
    </row>
    <row r="28" spans="1:25" ht="21" x14ac:dyDescent="0.35">
      <c r="A28" s="3" t="s">
        <v>2735</v>
      </c>
      <c r="B28" s="3"/>
      <c r="C28" s="4">
        <v>76.881701792100003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20">
        <v>76.881701792100003</v>
      </c>
      <c r="L28" s="24">
        <v>10050</v>
      </c>
      <c r="M28" s="19">
        <f t="shared" si="0"/>
        <v>9973.1182982079008</v>
      </c>
      <c r="N28" s="177"/>
      <c r="O28" s="3" t="s">
        <v>2735</v>
      </c>
      <c r="P28" s="3"/>
      <c r="Q28" s="4">
        <v>41.900527476699999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92">
        <v>41.900527476699999</v>
      </c>
    </row>
    <row r="29" spans="1:25" ht="21" x14ac:dyDescent="0.35">
      <c r="A29" s="3" t="s">
        <v>2736</v>
      </c>
      <c r="B29" s="3" t="s">
        <v>2737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793.75</v>
      </c>
      <c r="K29" s="20">
        <v>793.75</v>
      </c>
      <c r="L29" s="24"/>
      <c r="M29" s="19">
        <f t="shared" si="0"/>
        <v>-793.75</v>
      </c>
      <c r="N29" s="177"/>
      <c r="O29" s="3" t="s">
        <v>2736</v>
      </c>
      <c r="P29" s="3" t="s">
        <v>2737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331.78750000000002</v>
      </c>
      <c r="Y29" s="92">
        <v>331.78750000000002</v>
      </c>
    </row>
    <row r="30" spans="1:25" ht="21" x14ac:dyDescent="0.35">
      <c r="A30" s="3"/>
      <c r="B30" s="3" t="s">
        <v>2736</v>
      </c>
      <c r="C30" s="4">
        <v>410.63406901100001</v>
      </c>
      <c r="D30" s="4">
        <v>0</v>
      </c>
      <c r="E30" s="4">
        <v>0</v>
      </c>
      <c r="F30" s="4">
        <v>262.65005836900002</v>
      </c>
      <c r="G30" s="4">
        <v>41.253859932099999</v>
      </c>
      <c r="H30" s="4">
        <v>0</v>
      </c>
      <c r="I30" s="4">
        <v>0</v>
      </c>
      <c r="J30" s="4">
        <v>0</v>
      </c>
      <c r="K30" s="20">
        <v>714.53798731209997</v>
      </c>
      <c r="L30" s="24"/>
      <c r="M30" s="19">
        <f t="shared" si="0"/>
        <v>-714.53798731209997</v>
      </c>
      <c r="N30" s="177"/>
      <c r="O30" s="3"/>
      <c r="P30" s="3" t="s">
        <v>2736</v>
      </c>
      <c r="Q30" s="4">
        <v>223.7955676114</v>
      </c>
      <c r="R30" s="4">
        <v>0</v>
      </c>
      <c r="S30" s="4">
        <v>0</v>
      </c>
      <c r="T30" s="4">
        <v>109.78772439799999</v>
      </c>
      <c r="U30" s="4">
        <v>17.244113451600001</v>
      </c>
      <c r="V30" s="4">
        <v>0</v>
      </c>
      <c r="W30" s="4">
        <v>0</v>
      </c>
      <c r="X30" s="4">
        <v>0</v>
      </c>
      <c r="Y30" s="92">
        <v>350.82740546100001</v>
      </c>
    </row>
    <row r="31" spans="1:25" ht="21" x14ac:dyDescent="0.35">
      <c r="A31" s="3"/>
      <c r="B31" s="3" t="s">
        <v>2738</v>
      </c>
      <c r="C31" s="4">
        <v>358.74245708780001</v>
      </c>
      <c r="D31" s="4">
        <v>0</v>
      </c>
      <c r="E31" s="4">
        <v>0</v>
      </c>
      <c r="F31" s="4">
        <v>0</v>
      </c>
      <c r="G31" s="4">
        <v>10.381612880300001</v>
      </c>
      <c r="H31" s="4">
        <v>0</v>
      </c>
      <c r="I31" s="4">
        <v>0</v>
      </c>
      <c r="J31" s="4">
        <v>0</v>
      </c>
      <c r="K31" s="20">
        <v>369.1240699681</v>
      </c>
      <c r="L31" s="24"/>
      <c r="M31" s="19">
        <f t="shared" si="0"/>
        <v>-369.1240699681</v>
      </c>
      <c r="N31" s="177"/>
      <c r="O31" s="3"/>
      <c r="P31" s="3" t="s">
        <v>2738</v>
      </c>
      <c r="Q31" s="4">
        <v>195.51463911260001</v>
      </c>
      <c r="R31" s="4">
        <v>0</v>
      </c>
      <c r="S31" s="4">
        <v>0</v>
      </c>
      <c r="T31" s="4">
        <v>0</v>
      </c>
      <c r="U31" s="4">
        <v>4.3395141839700004</v>
      </c>
      <c r="V31" s="4">
        <v>0</v>
      </c>
      <c r="W31" s="4">
        <v>0</v>
      </c>
      <c r="X31" s="4">
        <v>0</v>
      </c>
      <c r="Y31" s="92">
        <v>199.85415329657002</v>
      </c>
    </row>
    <row r="32" spans="1:25" ht="21" x14ac:dyDescent="0.35">
      <c r="A32" s="3" t="s">
        <v>2739</v>
      </c>
      <c r="B32" s="3"/>
      <c r="C32" s="4">
        <v>769.37652609880001</v>
      </c>
      <c r="D32" s="4">
        <v>0</v>
      </c>
      <c r="E32" s="4">
        <v>0</v>
      </c>
      <c r="F32" s="4">
        <v>262.65005836900002</v>
      </c>
      <c r="G32" s="4">
        <v>51.635472812399996</v>
      </c>
      <c r="H32" s="4">
        <v>0</v>
      </c>
      <c r="I32" s="4">
        <v>0</v>
      </c>
      <c r="J32" s="4">
        <v>793.75</v>
      </c>
      <c r="K32" s="20">
        <v>1877.4120572802001</v>
      </c>
      <c r="L32" s="24">
        <v>8620</v>
      </c>
      <c r="M32" s="19">
        <f t="shared" si="0"/>
        <v>6742.5879427197997</v>
      </c>
      <c r="N32" s="177"/>
      <c r="O32" s="3" t="s">
        <v>2739</v>
      </c>
      <c r="P32" s="3"/>
      <c r="Q32" s="4">
        <v>419.31020672400001</v>
      </c>
      <c r="R32" s="4">
        <v>0</v>
      </c>
      <c r="S32" s="4">
        <v>0</v>
      </c>
      <c r="T32" s="4">
        <v>109.78772439799999</v>
      </c>
      <c r="U32" s="4">
        <v>21.58362763557</v>
      </c>
      <c r="V32" s="4">
        <v>0</v>
      </c>
      <c r="W32" s="4">
        <v>0</v>
      </c>
      <c r="X32" s="4">
        <v>331.78750000000002</v>
      </c>
      <c r="Y32" s="92">
        <v>882.46905875757011</v>
      </c>
    </row>
    <row r="33" spans="1:25" ht="21" x14ac:dyDescent="0.35">
      <c r="A33" s="3" t="s">
        <v>2740</v>
      </c>
      <c r="B33" s="3" t="s">
        <v>1278</v>
      </c>
      <c r="C33" s="4">
        <v>0</v>
      </c>
      <c r="D33" s="4">
        <v>42.586971498399997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20">
        <v>42.586971498399997</v>
      </c>
      <c r="L33" s="24"/>
      <c r="M33" s="19">
        <f t="shared" si="0"/>
        <v>-42.586971498399997</v>
      </c>
      <c r="N33" s="177"/>
      <c r="O33" s="3" t="s">
        <v>2740</v>
      </c>
      <c r="P33" s="3" t="s">
        <v>1278</v>
      </c>
      <c r="Q33" s="4">
        <v>0</v>
      </c>
      <c r="R33" s="4">
        <v>23.2098994666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92">
        <v>23.2098994666</v>
      </c>
    </row>
    <row r="34" spans="1:25" ht="21" x14ac:dyDescent="0.35">
      <c r="A34" s="3"/>
      <c r="B34" s="3" t="s">
        <v>2741</v>
      </c>
      <c r="C34" s="4">
        <v>0</v>
      </c>
      <c r="D34" s="4">
        <v>138.54790594790001</v>
      </c>
      <c r="E34" s="4">
        <v>191.28213711490002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20">
        <v>329.83004306280003</v>
      </c>
      <c r="L34" s="24"/>
      <c r="M34" s="19">
        <f t="shared" si="0"/>
        <v>-329.83004306280003</v>
      </c>
      <c r="N34" s="177"/>
      <c r="O34" s="3"/>
      <c r="P34" s="3" t="s">
        <v>2741</v>
      </c>
      <c r="Q34" s="4">
        <v>0</v>
      </c>
      <c r="R34" s="4">
        <v>75.5086087416</v>
      </c>
      <c r="S34" s="4">
        <v>79.955933314000006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92">
        <v>155.46454205560002</v>
      </c>
    </row>
    <row r="35" spans="1:25" ht="21" x14ac:dyDescent="0.35">
      <c r="A35" s="3" t="s">
        <v>2742</v>
      </c>
      <c r="B35" s="3"/>
      <c r="C35" s="4">
        <v>0</v>
      </c>
      <c r="D35" s="4">
        <v>181.13487744630001</v>
      </c>
      <c r="E35" s="4">
        <v>191.28213711490002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20">
        <v>372.41701456120001</v>
      </c>
      <c r="L35" s="24">
        <v>4250</v>
      </c>
      <c r="M35" s="19">
        <f t="shared" si="0"/>
        <v>3877.5829854387998</v>
      </c>
      <c r="N35" s="177"/>
      <c r="O35" s="3" t="s">
        <v>2742</v>
      </c>
      <c r="P35" s="3"/>
      <c r="Q35" s="4">
        <v>0</v>
      </c>
      <c r="R35" s="4">
        <v>98.718508208200006</v>
      </c>
      <c r="S35" s="4">
        <v>79.955933314000006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92">
        <v>178.67444152220003</v>
      </c>
    </row>
    <row r="36" spans="1:25" ht="21" x14ac:dyDescent="0.35">
      <c r="A36" s="3" t="s">
        <v>2743</v>
      </c>
      <c r="B36" s="3" t="s">
        <v>2744</v>
      </c>
      <c r="C36" s="4">
        <v>46.8443703943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20">
        <v>46.8443703943</v>
      </c>
      <c r="L36" s="24"/>
      <c r="M36" s="19">
        <f t="shared" si="0"/>
        <v>-46.8443703943</v>
      </c>
      <c r="N36" s="177"/>
      <c r="O36" s="3" t="s">
        <v>2743</v>
      </c>
      <c r="P36" s="3" t="s">
        <v>2744</v>
      </c>
      <c r="Q36" s="4">
        <v>25.530181864900001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92">
        <v>25.530181864900001</v>
      </c>
    </row>
    <row r="37" spans="1:25" ht="21" x14ac:dyDescent="0.35">
      <c r="A37" s="3"/>
      <c r="B37" s="3" t="s">
        <v>2745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125</v>
      </c>
      <c r="J37" s="4">
        <v>0</v>
      </c>
      <c r="K37" s="20">
        <v>125</v>
      </c>
      <c r="L37" s="24"/>
      <c r="M37" s="19">
        <f t="shared" si="0"/>
        <v>-125</v>
      </c>
      <c r="N37" s="177"/>
      <c r="O37" s="3"/>
      <c r="P37" s="3" t="s">
        <v>2745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52.25</v>
      </c>
      <c r="X37" s="4">
        <v>0</v>
      </c>
      <c r="Y37" s="92">
        <v>52.25</v>
      </c>
    </row>
    <row r="38" spans="1:25" ht="21" x14ac:dyDescent="0.35">
      <c r="A38" s="3"/>
      <c r="B38" s="3" t="s">
        <v>2746</v>
      </c>
      <c r="C38" s="4">
        <v>112.535358726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20">
        <v>112.535358726</v>
      </c>
      <c r="L38" s="24"/>
      <c r="M38" s="19">
        <f t="shared" si="0"/>
        <v>-112.535358726</v>
      </c>
      <c r="N38" s="177"/>
      <c r="O38" s="3"/>
      <c r="P38" s="3" t="s">
        <v>2746</v>
      </c>
      <c r="Q38" s="4">
        <v>61.3317705057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92">
        <v>61.3317705057</v>
      </c>
    </row>
    <row r="39" spans="1:25" ht="21" x14ac:dyDescent="0.35">
      <c r="A39" s="3"/>
      <c r="B39" s="3" t="s">
        <v>2747</v>
      </c>
      <c r="C39" s="4">
        <v>735.94856394390001</v>
      </c>
      <c r="D39" s="4">
        <v>2836.6678548718</v>
      </c>
      <c r="E39" s="4">
        <v>0</v>
      </c>
      <c r="F39" s="4">
        <v>0</v>
      </c>
      <c r="G39" s="4">
        <v>0</v>
      </c>
      <c r="H39" s="4">
        <v>1291.3802439947999</v>
      </c>
      <c r="I39" s="4">
        <v>4359.444269995739</v>
      </c>
      <c r="J39" s="4">
        <v>4097.4232801816006</v>
      </c>
      <c r="K39" s="20">
        <v>13320.864212987839</v>
      </c>
      <c r="L39" s="24"/>
      <c r="M39" s="19">
        <f t="shared" si="0"/>
        <v>-13320.864212987839</v>
      </c>
      <c r="N39" s="177"/>
      <c r="O39" s="3"/>
      <c r="P39" s="3" t="s">
        <v>2747</v>
      </c>
      <c r="Q39" s="4">
        <v>401.09196734939997</v>
      </c>
      <c r="R39" s="4">
        <v>1545.98398090514</v>
      </c>
      <c r="S39" s="4">
        <v>0</v>
      </c>
      <c r="T39" s="4">
        <v>0</v>
      </c>
      <c r="U39" s="4">
        <v>0</v>
      </c>
      <c r="V39" s="4">
        <v>539.79694198999994</v>
      </c>
      <c r="W39" s="4">
        <v>1822.2477048583685</v>
      </c>
      <c r="X39" s="4">
        <v>1712.7229311150998</v>
      </c>
      <c r="Y39" s="92">
        <v>6021.8435262180083</v>
      </c>
    </row>
    <row r="40" spans="1:25" ht="21" x14ac:dyDescent="0.35">
      <c r="A40" s="3"/>
      <c r="B40" s="3" t="s">
        <v>2748</v>
      </c>
      <c r="C40" s="4">
        <v>268.14525269889998</v>
      </c>
      <c r="D40" s="4">
        <v>338.88479789379994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20">
        <v>607.03005059269992</v>
      </c>
      <c r="L40" s="24"/>
      <c r="M40" s="19">
        <f t="shared" si="0"/>
        <v>-607.03005059269992</v>
      </c>
      <c r="N40" s="177"/>
      <c r="O40" s="3"/>
      <c r="P40" s="3" t="s">
        <v>2748</v>
      </c>
      <c r="Q40" s="4">
        <v>146.13916272080002</v>
      </c>
      <c r="R40" s="4">
        <v>184.69221485170002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92">
        <v>330.83137757250006</v>
      </c>
    </row>
    <row r="41" spans="1:25" ht="21" x14ac:dyDescent="0.35">
      <c r="A41" s="3"/>
      <c r="B41" s="3" t="s">
        <v>2749</v>
      </c>
      <c r="C41" s="4">
        <v>840.55155300299998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20">
        <v>840.55155300299998</v>
      </c>
      <c r="L41" s="24"/>
      <c r="M41" s="19">
        <f t="shared" si="0"/>
        <v>-840.55155300299998</v>
      </c>
      <c r="N41" s="177"/>
      <c r="O41" s="3"/>
      <c r="P41" s="3" t="s">
        <v>2749</v>
      </c>
      <c r="Q41" s="4">
        <v>458.100596387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92">
        <v>458.100596387</v>
      </c>
    </row>
    <row r="42" spans="1:25" ht="21" x14ac:dyDescent="0.35">
      <c r="A42" s="3"/>
      <c r="B42" s="3" t="s">
        <v>2750</v>
      </c>
      <c r="C42" s="4">
        <v>95.071494439000006</v>
      </c>
      <c r="D42" s="4">
        <v>0</v>
      </c>
      <c r="E42" s="4">
        <v>14.873843790900001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20">
        <v>109.9453382299</v>
      </c>
      <c r="L42" s="24"/>
      <c r="M42" s="19">
        <f t="shared" si="0"/>
        <v>-109.9453382299</v>
      </c>
      <c r="N42" s="177"/>
      <c r="O42" s="3"/>
      <c r="P42" s="3" t="s">
        <v>2750</v>
      </c>
      <c r="Q42" s="4">
        <v>51.813964469299997</v>
      </c>
      <c r="R42" s="4">
        <v>0</v>
      </c>
      <c r="S42" s="4">
        <v>6.2172667046000001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92">
        <v>58.031231173899997</v>
      </c>
    </row>
    <row r="43" spans="1:25" ht="21" x14ac:dyDescent="0.35">
      <c r="A43" s="3"/>
      <c r="B43" s="3" t="s">
        <v>2751</v>
      </c>
      <c r="C43" s="4">
        <v>0</v>
      </c>
      <c r="D43" s="4">
        <v>0</v>
      </c>
      <c r="E43" s="4">
        <v>47.749117559200002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20">
        <v>47.749117559200002</v>
      </c>
      <c r="L43" s="24"/>
      <c r="M43" s="19">
        <f t="shared" si="0"/>
        <v>-47.749117559200002</v>
      </c>
      <c r="N43" s="177"/>
      <c r="O43" s="3"/>
      <c r="P43" s="3" t="s">
        <v>2751</v>
      </c>
      <c r="Q43" s="4">
        <v>0</v>
      </c>
      <c r="R43" s="4">
        <v>0</v>
      </c>
      <c r="S43" s="4">
        <v>19.959131139699998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92">
        <v>19.959131139699998</v>
      </c>
    </row>
    <row r="44" spans="1:25" ht="21" x14ac:dyDescent="0.35">
      <c r="A44" s="3"/>
      <c r="B44" s="3" t="s">
        <v>2752</v>
      </c>
      <c r="C44" s="4">
        <v>512.85522105100006</v>
      </c>
      <c r="D44" s="4">
        <v>720.80633487840009</v>
      </c>
      <c r="E44" s="4">
        <v>155.01790771470002</v>
      </c>
      <c r="F44" s="4">
        <v>0</v>
      </c>
      <c r="G44" s="4">
        <v>3.2162649027599999</v>
      </c>
      <c r="H44" s="4">
        <v>0</v>
      </c>
      <c r="I44" s="4">
        <v>668.19162773509993</v>
      </c>
      <c r="J44" s="4">
        <v>0</v>
      </c>
      <c r="K44" s="20">
        <v>2060.0873562819597</v>
      </c>
      <c r="L44" s="24"/>
      <c r="M44" s="19">
        <f t="shared" si="0"/>
        <v>-2060.0873562819597</v>
      </c>
      <c r="N44" s="177"/>
      <c r="O44" s="3"/>
      <c r="P44" s="3" t="s">
        <v>2752</v>
      </c>
      <c r="Q44" s="4">
        <v>279.50609547289997</v>
      </c>
      <c r="R44" s="4">
        <v>392.83945250840003</v>
      </c>
      <c r="S44" s="4">
        <v>64.7974854247</v>
      </c>
      <c r="T44" s="4">
        <v>0</v>
      </c>
      <c r="U44" s="4">
        <v>1.3443987293499999</v>
      </c>
      <c r="V44" s="4">
        <v>0</v>
      </c>
      <c r="W44" s="4">
        <v>279.30410039343997</v>
      </c>
      <c r="X44" s="4">
        <v>0</v>
      </c>
      <c r="Y44" s="92">
        <v>1017.79153252879</v>
      </c>
    </row>
    <row r="45" spans="1:25" ht="21" x14ac:dyDescent="0.35">
      <c r="A45" s="3"/>
      <c r="B45" s="3" t="s">
        <v>2753</v>
      </c>
      <c r="C45" s="4">
        <v>273.84144501490005</v>
      </c>
      <c r="D45" s="4">
        <v>0</v>
      </c>
      <c r="E45" s="4">
        <v>0</v>
      </c>
      <c r="F45" s="4">
        <v>0</v>
      </c>
      <c r="G45" s="4">
        <v>109.457130119</v>
      </c>
      <c r="H45" s="4">
        <v>0</v>
      </c>
      <c r="I45" s="4">
        <v>175.48283225820001</v>
      </c>
      <c r="J45" s="4">
        <v>65.039282269099999</v>
      </c>
      <c r="K45" s="20">
        <v>623.82068966120005</v>
      </c>
      <c r="L45" s="24"/>
      <c r="M45" s="19">
        <f t="shared" si="0"/>
        <v>-623.82068966120005</v>
      </c>
      <c r="N45" s="177"/>
      <c r="O45" s="3"/>
      <c r="P45" s="3" t="s">
        <v>2753</v>
      </c>
      <c r="Q45" s="4">
        <v>149.24358753276999</v>
      </c>
      <c r="R45" s="4">
        <v>0</v>
      </c>
      <c r="S45" s="4">
        <v>0</v>
      </c>
      <c r="T45" s="4">
        <v>0</v>
      </c>
      <c r="U45" s="4">
        <v>45.753080389700003</v>
      </c>
      <c r="V45" s="4">
        <v>0</v>
      </c>
      <c r="W45" s="4">
        <v>73.351823883880002</v>
      </c>
      <c r="X45" s="4">
        <v>27.186419988480004</v>
      </c>
      <c r="Y45" s="92">
        <v>295.53491179483001</v>
      </c>
    </row>
    <row r="46" spans="1:25" ht="21" x14ac:dyDescent="0.35">
      <c r="A46" s="3"/>
      <c r="B46" s="3" t="s">
        <v>2754</v>
      </c>
      <c r="C46" s="4">
        <v>329.85204501940001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219.76750735341</v>
      </c>
      <c r="J46" s="4">
        <v>1261.5477165359</v>
      </c>
      <c r="K46" s="20">
        <v>1811.16726890871</v>
      </c>
      <c r="L46" s="24"/>
      <c r="M46" s="19">
        <f t="shared" si="0"/>
        <v>-1811.16726890871</v>
      </c>
      <c r="N46" s="177"/>
      <c r="O46" s="3"/>
      <c r="P46" s="3" t="s">
        <v>2754</v>
      </c>
      <c r="Q46" s="4">
        <v>179.76936453549999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91.862818073719993</v>
      </c>
      <c r="X46" s="4">
        <v>527.32694551213399</v>
      </c>
      <c r="Y46" s="92">
        <v>798.95912812135396</v>
      </c>
    </row>
    <row r="47" spans="1:25" ht="21" x14ac:dyDescent="0.35">
      <c r="A47" s="3"/>
      <c r="B47" s="3" t="s">
        <v>2755</v>
      </c>
      <c r="C47" s="4">
        <v>0</v>
      </c>
      <c r="D47" s="4">
        <v>0</v>
      </c>
      <c r="E47" s="4">
        <v>95.688889519400007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20">
        <v>95.688889519400007</v>
      </c>
      <c r="L47" s="24"/>
      <c r="M47" s="19">
        <f t="shared" si="0"/>
        <v>-95.688889519400007</v>
      </c>
      <c r="N47" s="177"/>
      <c r="O47" s="3"/>
      <c r="P47" s="3" t="s">
        <v>2755</v>
      </c>
      <c r="Q47" s="4">
        <v>0</v>
      </c>
      <c r="R47" s="4">
        <v>0</v>
      </c>
      <c r="S47" s="4">
        <v>39.9979558191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92">
        <v>39.9979558191</v>
      </c>
    </row>
    <row r="48" spans="1:25" ht="21" x14ac:dyDescent="0.35">
      <c r="A48" s="3"/>
      <c r="B48" s="3" t="s">
        <v>2756</v>
      </c>
      <c r="C48" s="4">
        <v>88.490929320999996</v>
      </c>
      <c r="D48" s="4">
        <v>0</v>
      </c>
      <c r="E48" s="4">
        <v>0</v>
      </c>
      <c r="F48" s="4">
        <v>0</v>
      </c>
      <c r="G48" s="4">
        <v>0</v>
      </c>
      <c r="H48" s="4">
        <v>7.7561473323200003</v>
      </c>
      <c r="I48" s="4">
        <v>1348.6206905285001</v>
      </c>
      <c r="J48" s="4">
        <v>578.20375461057995</v>
      </c>
      <c r="K48" s="20">
        <v>2023.0715217923998</v>
      </c>
      <c r="L48" s="24"/>
      <c r="M48" s="19">
        <f t="shared" si="0"/>
        <v>-2023.0715217923998</v>
      </c>
      <c r="N48" s="177"/>
      <c r="O48" s="3"/>
      <c r="P48" s="3" t="s">
        <v>2756</v>
      </c>
      <c r="Q48" s="4">
        <v>48.227556480000004</v>
      </c>
      <c r="R48" s="4">
        <v>0</v>
      </c>
      <c r="S48" s="4">
        <v>0</v>
      </c>
      <c r="T48" s="4">
        <v>0</v>
      </c>
      <c r="U48" s="4">
        <v>0</v>
      </c>
      <c r="V48" s="4">
        <v>3.2420695849099999</v>
      </c>
      <c r="W48" s="4">
        <v>563.72344864093009</v>
      </c>
      <c r="X48" s="4">
        <v>241.68916942723001</v>
      </c>
      <c r="Y48" s="92">
        <v>856.88224413307012</v>
      </c>
    </row>
    <row r="49" spans="1:25" ht="21" x14ac:dyDescent="0.35">
      <c r="A49" s="3" t="s">
        <v>2757</v>
      </c>
      <c r="B49" s="3"/>
      <c r="C49" s="4">
        <v>3304.1362336114003</v>
      </c>
      <c r="D49" s="4">
        <v>3896.3589876440001</v>
      </c>
      <c r="E49" s="4">
        <v>313.32975858420002</v>
      </c>
      <c r="F49" s="4">
        <v>0</v>
      </c>
      <c r="G49" s="4">
        <v>112.67339502176</v>
      </c>
      <c r="H49" s="4">
        <v>1299.13639132712</v>
      </c>
      <c r="I49" s="4">
        <v>6896.5069278709489</v>
      </c>
      <c r="J49" s="4">
        <v>6002.2140335971808</v>
      </c>
      <c r="K49" s="20">
        <v>21824.35572765661</v>
      </c>
      <c r="L49" s="24">
        <v>48560</v>
      </c>
      <c r="M49" s="19">
        <f t="shared" si="0"/>
        <v>26735.64427234339</v>
      </c>
      <c r="N49" s="177"/>
      <c r="O49" s="3" t="s">
        <v>2757</v>
      </c>
      <c r="P49" s="3"/>
      <c r="Q49" s="4">
        <v>1800.7542473182698</v>
      </c>
      <c r="R49" s="4">
        <v>2123.5156482652401</v>
      </c>
      <c r="S49" s="4">
        <v>130.97183908810001</v>
      </c>
      <c r="T49" s="4">
        <v>0</v>
      </c>
      <c r="U49" s="4">
        <v>47.09747911905</v>
      </c>
      <c r="V49" s="4">
        <v>543.03901157490998</v>
      </c>
      <c r="W49" s="4">
        <v>2882.7398958503386</v>
      </c>
      <c r="X49" s="4">
        <v>2508.9254660429438</v>
      </c>
      <c r="Y49" s="92">
        <v>10037.043587258853</v>
      </c>
    </row>
    <row r="50" spans="1:25" ht="21" x14ac:dyDescent="0.35">
      <c r="A50" s="3" t="s">
        <v>3529</v>
      </c>
      <c r="B50" s="3"/>
      <c r="C50" s="4"/>
      <c r="D50" s="4"/>
      <c r="E50" s="4"/>
      <c r="F50" s="4"/>
      <c r="G50" s="4"/>
      <c r="H50" s="4"/>
      <c r="I50" s="4"/>
      <c r="J50" s="4"/>
      <c r="K50" s="20"/>
      <c r="L50" s="24"/>
      <c r="M50" s="19">
        <f t="shared" si="0"/>
        <v>0</v>
      </c>
      <c r="N50" s="177"/>
      <c r="O50" s="3" t="s">
        <v>3529</v>
      </c>
      <c r="P50" s="3"/>
      <c r="Q50" s="4"/>
      <c r="R50" s="4"/>
      <c r="S50" s="4"/>
      <c r="T50" s="4"/>
      <c r="U50" s="4"/>
      <c r="V50" s="4"/>
      <c r="W50" s="4"/>
      <c r="X50" s="4"/>
      <c r="Y50" s="92"/>
    </row>
    <row r="51" spans="1:25" ht="21" x14ac:dyDescent="0.35">
      <c r="A51" s="3" t="s">
        <v>3530</v>
      </c>
      <c r="B51" s="3"/>
      <c r="C51" s="4"/>
      <c r="D51" s="4"/>
      <c r="E51" s="4"/>
      <c r="F51" s="4"/>
      <c r="G51" s="4"/>
      <c r="H51" s="4"/>
      <c r="I51" s="4"/>
      <c r="J51" s="4"/>
      <c r="K51" s="20"/>
      <c r="L51" s="24">
        <v>1150</v>
      </c>
      <c r="M51" s="19">
        <f t="shared" si="0"/>
        <v>1150</v>
      </c>
      <c r="N51" s="177"/>
      <c r="O51" s="3" t="s">
        <v>3530</v>
      </c>
      <c r="P51" s="3"/>
      <c r="Q51" s="4"/>
      <c r="R51" s="4"/>
      <c r="S51" s="4"/>
      <c r="T51" s="4"/>
      <c r="U51" s="4"/>
      <c r="V51" s="4"/>
      <c r="W51" s="4"/>
      <c r="X51" s="4"/>
      <c r="Y51" s="92"/>
    </row>
    <row r="52" spans="1:25" ht="21" x14ac:dyDescent="0.35">
      <c r="A52" s="3" t="s">
        <v>3531</v>
      </c>
      <c r="B52" s="3"/>
      <c r="C52" s="4"/>
      <c r="D52" s="4"/>
      <c r="E52" s="4"/>
      <c r="F52" s="4"/>
      <c r="G52" s="4"/>
      <c r="H52" s="4"/>
      <c r="I52" s="4"/>
      <c r="J52" s="4"/>
      <c r="K52" s="20"/>
      <c r="L52" s="24"/>
      <c r="M52" s="19">
        <f t="shared" si="0"/>
        <v>0</v>
      </c>
      <c r="N52" s="177"/>
      <c r="O52" s="3" t="s">
        <v>3531</v>
      </c>
      <c r="P52" s="3"/>
      <c r="Q52" s="4"/>
      <c r="R52" s="4"/>
      <c r="S52" s="4"/>
      <c r="T52" s="4"/>
      <c r="U52" s="4"/>
      <c r="V52" s="4"/>
      <c r="W52" s="4"/>
      <c r="X52" s="4"/>
      <c r="Y52" s="92"/>
    </row>
    <row r="53" spans="1:25" ht="21" x14ac:dyDescent="0.35">
      <c r="A53" s="3" t="s">
        <v>3532</v>
      </c>
      <c r="B53" s="3"/>
      <c r="C53" s="4"/>
      <c r="D53" s="4"/>
      <c r="E53" s="4"/>
      <c r="F53" s="4"/>
      <c r="G53" s="4"/>
      <c r="H53" s="4"/>
      <c r="I53" s="4"/>
      <c r="J53" s="4"/>
      <c r="K53" s="20"/>
      <c r="L53" s="24">
        <v>850</v>
      </c>
      <c r="M53" s="19">
        <f t="shared" si="0"/>
        <v>850</v>
      </c>
      <c r="N53" s="177"/>
      <c r="O53" s="3" t="s">
        <v>3532</v>
      </c>
      <c r="P53" s="3"/>
      <c r="Q53" s="4"/>
      <c r="R53" s="4"/>
      <c r="S53" s="4"/>
      <c r="T53" s="4"/>
      <c r="U53" s="4"/>
      <c r="V53" s="4"/>
      <c r="W53" s="4"/>
      <c r="X53" s="4"/>
      <c r="Y53" s="92"/>
    </row>
    <row r="54" spans="1:25" ht="21" x14ac:dyDescent="0.35">
      <c r="A54" s="3" t="s">
        <v>3533</v>
      </c>
      <c r="B54" s="3"/>
      <c r="C54" s="4"/>
      <c r="D54" s="4"/>
      <c r="E54" s="4"/>
      <c r="F54" s="4"/>
      <c r="G54" s="4"/>
      <c r="H54" s="4"/>
      <c r="I54" s="4"/>
      <c r="J54" s="4"/>
      <c r="K54" s="20"/>
      <c r="L54" s="24"/>
      <c r="M54" s="19">
        <f t="shared" si="0"/>
        <v>0</v>
      </c>
      <c r="N54" s="177"/>
      <c r="O54" s="3" t="s">
        <v>3533</v>
      </c>
      <c r="P54" s="3"/>
      <c r="Q54" s="4"/>
      <c r="R54" s="4"/>
      <c r="S54" s="4"/>
      <c r="T54" s="4"/>
      <c r="U54" s="4"/>
      <c r="V54" s="4"/>
      <c r="W54" s="4"/>
      <c r="X54" s="4"/>
      <c r="Y54" s="92"/>
    </row>
    <row r="55" spans="1:25" ht="21" x14ac:dyDescent="0.35">
      <c r="A55" s="3" t="s">
        <v>3534</v>
      </c>
      <c r="B55" s="3"/>
      <c r="C55" s="4"/>
      <c r="D55" s="4"/>
      <c r="E55" s="4"/>
      <c r="F55" s="4"/>
      <c r="G55" s="4"/>
      <c r="H55" s="4"/>
      <c r="I55" s="4"/>
      <c r="J55" s="4"/>
      <c r="K55" s="20"/>
      <c r="L55" s="24">
        <v>840</v>
      </c>
      <c r="M55" s="19">
        <f t="shared" si="0"/>
        <v>840</v>
      </c>
      <c r="N55" s="177"/>
      <c r="O55" s="3" t="s">
        <v>3534</v>
      </c>
      <c r="P55" s="3"/>
      <c r="Q55" s="4"/>
      <c r="R55" s="4"/>
      <c r="S55" s="4"/>
      <c r="T55" s="4"/>
      <c r="U55" s="4"/>
      <c r="V55" s="4"/>
      <c r="W55" s="4"/>
      <c r="X55" s="4"/>
      <c r="Y55" s="92"/>
    </row>
    <row r="56" spans="1:25" ht="21" x14ac:dyDescent="0.35">
      <c r="A56" s="221" t="s">
        <v>142</v>
      </c>
      <c r="B56" s="222"/>
      <c r="C56" s="92">
        <v>5606.5210740781004</v>
      </c>
      <c r="D56" s="92">
        <v>5318.5732958266008</v>
      </c>
      <c r="E56" s="92">
        <v>504.61189569910005</v>
      </c>
      <c r="F56" s="92">
        <v>682.54376801640001</v>
      </c>
      <c r="G56" s="92">
        <v>799.07770801968002</v>
      </c>
      <c r="H56" s="92">
        <v>1986.6198219525202</v>
      </c>
      <c r="I56" s="92">
        <v>11991.174000960778</v>
      </c>
      <c r="J56" s="92">
        <v>7559.2837885254412</v>
      </c>
      <c r="K56" s="92">
        <v>34448.405353078619</v>
      </c>
      <c r="L56" s="92">
        <f>SUM(L11:L55)</f>
        <v>129400</v>
      </c>
      <c r="M56" s="92">
        <f t="shared" si="0"/>
        <v>94951.594646921381</v>
      </c>
      <c r="N56" s="177"/>
      <c r="O56" s="221" t="s">
        <v>142</v>
      </c>
      <c r="P56" s="222"/>
      <c r="Q56" s="92">
        <v>3055.5539853725704</v>
      </c>
      <c r="R56" s="92">
        <v>2898.6224462247401</v>
      </c>
      <c r="S56" s="92">
        <v>210.9277724021</v>
      </c>
      <c r="T56" s="92">
        <v>285.30329503062001</v>
      </c>
      <c r="U56" s="92">
        <v>334.01448195234002</v>
      </c>
      <c r="V56" s="92">
        <v>830.40708557620997</v>
      </c>
      <c r="W56" s="92">
        <v>5012.3107324020166</v>
      </c>
      <c r="X56" s="92">
        <v>3159.7806236029737</v>
      </c>
      <c r="Y56" s="92">
        <v>15786.920422563571</v>
      </c>
    </row>
  </sheetData>
  <mergeCells count="26">
    <mergeCell ref="Y8:Y10"/>
    <mergeCell ref="C9:D9"/>
    <mergeCell ref="E9:F9"/>
    <mergeCell ref="W9:X9"/>
    <mergeCell ref="A1:M1"/>
    <mergeCell ref="A2:M2"/>
    <mergeCell ref="O8:O10"/>
    <mergeCell ref="P8:P10"/>
    <mergeCell ref="U9:V9"/>
    <mergeCell ref="A8:A10"/>
    <mergeCell ref="B8:B10"/>
    <mergeCell ref="C8:J8"/>
    <mergeCell ref="Q8:X8"/>
    <mergeCell ref="O1:Y1"/>
    <mergeCell ref="O2:Y2"/>
    <mergeCell ref="A3:A6"/>
    <mergeCell ref="B3:M3"/>
    <mergeCell ref="B4:M4"/>
    <mergeCell ref="B5:M5"/>
    <mergeCell ref="B6:M6"/>
    <mergeCell ref="A56:B56"/>
    <mergeCell ref="G9:H9"/>
    <mergeCell ref="I9:J9"/>
    <mergeCell ref="Q9:R9"/>
    <mergeCell ref="S9:T9"/>
    <mergeCell ref="O56:P5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5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1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2" customWidth="1"/>
    <col min="16" max="16" width="18.6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2758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5524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8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2759</v>
      </c>
      <c r="B11" s="3" t="s">
        <v>2760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2226.3281257365497</v>
      </c>
      <c r="J11" s="4">
        <v>1108.87144292875</v>
      </c>
      <c r="K11" s="20">
        <v>3335.1995686652999</v>
      </c>
      <c r="L11" s="24"/>
      <c r="M11" s="19">
        <f>SUM(L11-K11)</f>
        <v>-3335.1995686652999</v>
      </c>
      <c r="N11" s="177"/>
      <c r="O11" s="3" t="s">
        <v>2759</v>
      </c>
      <c r="P11" s="3" t="s">
        <v>2760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1342.4758598195001</v>
      </c>
      <c r="X11" s="4">
        <v>668.64948008601107</v>
      </c>
      <c r="Y11" s="92">
        <v>2011.1253399055113</v>
      </c>
    </row>
    <row r="12" spans="1:27" ht="21" x14ac:dyDescent="0.35">
      <c r="A12" s="3"/>
      <c r="B12" s="3" t="s">
        <v>2761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1185.4053644584801</v>
      </c>
      <c r="J12" s="4">
        <v>7142.1782338976</v>
      </c>
      <c r="K12" s="20">
        <v>8327.5835983560792</v>
      </c>
      <c r="L12" s="24"/>
      <c r="M12" s="19">
        <f t="shared" ref="M12:M75" si="0">SUM(L12-K12)</f>
        <v>-8327.5835983560792</v>
      </c>
      <c r="N12" s="177"/>
      <c r="O12" s="3"/>
      <c r="P12" s="3" t="s">
        <v>2761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714.79943476847995</v>
      </c>
      <c r="X12" s="4">
        <v>4306.7334750405635</v>
      </c>
      <c r="Y12" s="92">
        <v>5021.5329098090433</v>
      </c>
    </row>
    <row r="13" spans="1:27" ht="21" x14ac:dyDescent="0.35">
      <c r="A13" s="3"/>
      <c r="B13" s="3" t="s">
        <v>2762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15273.196358945139</v>
      </c>
      <c r="K13" s="20">
        <v>15273.196358945139</v>
      </c>
      <c r="L13" s="24"/>
      <c r="M13" s="19">
        <f t="shared" si="0"/>
        <v>-15273.196358945139</v>
      </c>
      <c r="N13" s="177"/>
      <c r="O13" s="3"/>
      <c r="P13" s="3" t="s">
        <v>2762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9209.7374044422631</v>
      </c>
      <c r="Y13" s="92">
        <v>9209.7374044422631</v>
      </c>
    </row>
    <row r="14" spans="1:27" ht="21" x14ac:dyDescent="0.35">
      <c r="A14" s="3"/>
      <c r="B14" s="3" t="s">
        <v>2763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16756.380487308987</v>
      </c>
      <c r="K14" s="20">
        <v>16756.380487308987</v>
      </c>
      <c r="L14" s="24"/>
      <c r="M14" s="19">
        <f t="shared" si="0"/>
        <v>-16756.380487308987</v>
      </c>
      <c r="N14" s="177"/>
      <c r="O14" s="3"/>
      <c r="P14" s="3" t="s">
        <v>2763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10104.097433851275</v>
      </c>
      <c r="Y14" s="92">
        <v>10104.097433851275</v>
      </c>
    </row>
    <row r="15" spans="1:27" ht="21" x14ac:dyDescent="0.35">
      <c r="A15" s="3"/>
      <c r="B15" s="3" t="s">
        <v>1921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4078.8303328999</v>
      </c>
      <c r="J15" s="4">
        <v>23468.262275954497</v>
      </c>
      <c r="K15" s="20">
        <v>27547.092608854397</v>
      </c>
      <c r="L15" s="24"/>
      <c r="M15" s="19">
        <f t="shared" si="0"/>
        <v>-27547.092608854397</v>
      </c>
      <c r="N15" s="177"/>
      <c r="O15" s="3"/>
      <c r="P15" s="3" t="s">
        <v>1921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2459.5346907382004</v>
      </c>
      <c r="X15" s="4">
        <v>14151.36215239917</v>
      </c>
      <c r="Y15" s="92">
        <v>16610.896843137369</v>
      </c>
    </row>
    <row r="16" spans="1:27" ht="21" x14ac:dyDescent="0.35">
      <c r="A16" s="3" t="s">
        <v>2764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7490.5638230949298</v>
      </c>
      <c r="J16" s="4">
        <v>63748.888799034969</v>
      </c>
      <c r="K16" s="20">
        <v>71239.452622129902</v>
      </c>
      <c r="L16" s="24">
        <v>59700</v>
      </c>
      <c r="M16" s="19">
        <f t="shared" si="0"/>
        <v>-11539.452622129902</v>
      </c>
      <c r="N16" s="177"/>
      <c r="O16" s="3" t="s">
        <v>2764</v>
      </c>
      <c r="P16" s="3"/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4516.809985326181</v>
      </c>
      <c r="X16" s="4">
        <v>38440.579945819285</v>
      </c>
      <c r="Y16" s="92">
        <v>42957.389931145459</v>
      </c>
    </row>
    <row r="17" spans="1:25" ht="21" x14ac:dyDescent="0.35">
      <c r="A17" s="3" t="s">
        <v>2765</v>
      </c>
      <c r="B17" s="3" t="s">
        <v>2766</v>
      </c>
      <c r="C17" s="4">
        <v>52.875029100000006</v>
      </c>
      <c r="D17" s="4">
        <v>0</v>
      </c>
      <c r="E17" s="4">
        <v>512.75117061184983</v>
      </c>
      <c r="F17" s="4">
        <v>1528.2173751713099</v>
      </c>
      <c r="G17" s="4">
        <v>799.40524672909009</v>
      </c>
      <c r="H17" s="4">
        <v>2860.1975761557992</v>
      </c>
      <c r="I17" s="4">
        <v>1363.4033546546</v>
      </c>
      <c r="J17" s="4">
        <v>8510.7007207246497</v>
      </c>
      <c r="K17" s="20">
        <v>15627.550473147299</v>
      </c>
      <c r="L17" s="24"/>
      <c r="M17" s="19">
        <f t="shared" si="0"/>
        <v>-15627.550473147299</v>
      </c>
      <c r="N17" s="177"/>
      <c r="O17" s="3" t="s">
        <v>2765</v>
      </c>
      <c r="P17" s="3" t="s">
        <v>2766</v>
      </c>
      <c r="Q17" s="4">
        <v>32.095142663700003</v>
      </c>
      <c r="R17" s="4">
        <v>0</v>
      </c>
      <c r="S17" s="4">
        <v>309.18895587894002</v>
      </c>
      <c r="T17" s="4">
        <v>921.51507722809993</v>
      </c>
      <c r="U17" s="4">
        <v>482.04136377739991</v>
      </c>
      <c r="V17" s="4">
        <v>1724.699138422159</v>
      </c>
      <c r="W17" s="4">
        <v>822.13222285730001</v>
      </c>
      <c r="X17" s="4">
        <v>5131.9525345889988</v>
      </c>
      <c r="Y17" s="92">
        <v>9423.6244354165974</v>
      </c>
    </row>
    <row r="18" spans="1:25" ht="21" x14ac:dyDescent="0.35">
      <c r="A18" s="3"/>
      <c r="B18" s="3" t="s">
        <v>1341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17412.225074738599</v>
      </c>
      <c r="J18" s="4">
        <v>471.57386435254</v>
      </c>
      <c r="K18" s="20">
        <v>17883.798939091139</v>
      </c>
      <c r="L18" s="24"/>
      <c r="M18" s="19">
        <f t="shared" si="0"/>
        <v>-17883.798939091139</v>
      </c>
      <c r="N18" s="177"/>
      <c r="O18" s="3"/>
      <c r="P18" s="3" t="s">
        <v>1341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10499.5717200699</v>
      </c>
      <c r="X18" s="4">
        <v>284.35904020362597</v>
      </c>
      <c r="Y18" s="92">
        <v>10783.930760273526</v>
      </c>
    </row>
    <row r="19" spans="1:25" ht="21" x14ac:dyDescent="0.35">
      <c r="A19" s="3"/>
      <c r="B19" s="3" t="s">
        <v>2767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1076.09424014409</v>
      </c>
      <c r="J19" s="4">
        <v>17615.388734293298</v>
      </c>
      <c r="K19" s="20">
        <v>18691.482974437389</v>
      </c>
      <c r="L19" s="24"/>
      <c r="M19" s="19">
        <f t="shared" si="0"/>
        <v>-18691.482974437389</v>
      </c>
      <c r="N19" s="177"/>
      <c r="O19" s="3"/>
      <c r="P19" s="3" t="s">
        <v>2767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648.88482680629011</v>
      </c>
      <c r="X19" s="4">
        <v>10622.079406780736</v>
      </c>
      <c r="Y19" s="92">
        <v>11270.964233587027</v>
      </c>
    </row>
    <row r="20" spans="1:25" ht="21" x14ac:dyDescent="0.35">
      <c r="A20" s="3"/>
      <c r="B20" s="3" t="s">
        <v>2765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11.244913601</v>
      </c>
      <c r="J20" s="4">
        <v>91.105651125600005</v>
      </c>
      <c r="K20" s="20">
        <v>102.3505647266</v>
      </c>
      <c r="L20" s="24"/>
      <c r="M20" s="19">
        <f t="shared" si="0"/>
        <v>-102.3505647266</v>
      </c>
      <c r="N20" s="177"/>
      <c r="O20" s="3"/>
      <c r="P20" s="3" t="s">
        <v>2765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6.7806829014000005</v>
      </c>
      <c r="X20" s="4">
        <v>54.936707628770002</v>
      </c>
      <c r="Y20" s="92">
        <v>61.71739053017</v>
      </c>
    </row>
    <row r="21" spans="1:25" ht="21" x14ac:dyDescent="0.35">
      <c r="A21" s="3"/>
      <c r="B21" s="3" t="s">
        <v>2768</v>
      </c>
      <c r="C21" s="4">
        <v>40.646793649999999</v>
      </c>
      <c r="D21" s="4">
        <v>21.937496249999999</v>
      </c>
      <c r="E21" s="4">
        <v>183.59415928198001</v>
      </c>
      <c r="F21" s="4">
        <v>718.14033134273018</v>
      </c>
      <c r="G21" s="4">
        <v>584.64480569147997</v>
      </c>
      <c r="H21" s="4">
        <v>4402.5766840896003</v>
      </c>
      <c r="I21" s="4">
        <v>2519.9073388386196</v>
      </c>
      <c r="J21" s="4">
        <v>4721.03226615728</v>
      </c>
      <c r="K21" s="20">
        <v>13192.479875301691</v>
      </c>
      <c r="L21" s="24"/>
      <c r="M21" s="19">
        <f t="shared" si="0"/>
        <v>-13192.479875301691</v>
      </c>
      <c r="N21" s="177"/>
      <c r="O21" s="3"/>
      <c r="P21" s="3" t="s">
        <v>2768</v>
      </c>
      <c r="Q21" s="4">
        <v>24.672603745540002</v>
      </c>
      <c r="R21" s="4">
        <v>13.316060223699999</v>
      </c>
      <c r="S21" s="4">
        <v>110.70727804703</v>
      </c>
      <c r="T21" s="4">
        <v>433.03861979944003</v>
      </c>
      <c r="U21" s="4">
        <v>352.54081783189395</v>
      </c>
      <c r="V21" s="4">
        <v>2654.7537405095345</v>
      </c>
      <c r="W21" s="4">
        <v>1519.5041253194302</v>
      </c>
      <c r="X21" s="4">
        <v>2846.7824564902794</v>
      </c>
      <c r="Y21" s="92">
        <v>7955.3157019668479</v>
      </c>
    </row>
    <row r="22" spans="1:25" ht="21" x14ac:dyDescent="0.35">
      <c r="A22" s="3"/>
      <c r="B22" s="3" t="s">
        <v>2362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535.84606818540999</v>
      </c>
      <c r="J22" s="4">
        <v>11784.392913860531</v>
      </c>
      <c r="K22" s="20">
        <v>12320.238982045941</v>
      </c>
      <c r="L22" s="24"/>
      <c r="M22" s="19">
        <f t="shared" si="0"/>
        <v>-12320.238982045941</v>
      </c>
      <c r="N22" s="177"/>
      <c r="O22" s="3"/>
      <c r="P22" s="3" t="s">
        <v>2362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323.11517911567</v>
      </c>
      <c r="X22" s="4">
        <v>7105.9889270645008</v>
      </c>
      <c r="Y22" s="92">
        <v>7429.1041061801707</v>
      </c>
    </row>
    <row r="23" spans="1:25" ht="21" x14ac:dyDescent="0.35">
      <c r="A23" s="3"/>
      <c r="B23" s="3" t="s">
        <v>2769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881.06794362342998</v>
      </c>
      <c r="J23" s="4">
        <v>2142.4411716775003</v>
      </c>
      <c r="K23" s="20">
        <v>3023.5091153009303</v>
      </c>
      <c r="L23" s="24"/>
      <c r="M23" s="19">
        <f t="shared" si="0"/>
        <v>-3023.5091153009303</v>
      </c>
      <c r="N23" s="177"/>
      <c r="O23" s="3"/>
      <c r="P23" s="3" t="s">
        <v>2769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531.28397000505993</v>
      </c>
      <c r="X23" s="4">
        <v>1291.8920265217</v>
      </c>
      <c r="Y23" s="92">
        <v>1823.1759965267599</v>
      </c>
    </row>
    <row r="24" spans="1:25" ht="21" x14ac:dyDescent="0.35">
      <c r="A24" s="3"/>
      <c r="B24" s="3" t="s">
        <v>2770</v>
      </c>
      <c r="C24" s="4">
        <v>0</v>
      </c>
      <c r="D24" s="4">
        <v>0</v>
      </c>
      <c r="E24" s="4">
        <v>0</v>
      </c>
      <c r="F24" s="4">
        <v>0</v>
      </c>
      <c r="G24" s="4">
        <v>80.106288750000004</v>
      </c>
      <c r="H24" s="4">
        <v>101.802790394</v>
      </c>
      <c r="I24" s="4">
        <v>1439.1730153910999</v>
      </c>
      <c r="J24" s="4">
        <v>3357.4672518337206</v>
      </c>
      <c r="K24" s="20">
        <v>4978.5493463688208</v>
      </c>
      <c r="L24" s="24"/>
      <c r="M24" s="19">
        <f t="shared" si="0"/>
        <v>-4978.5493463688208</v>
      </c>
      <c r="N24" s="177"/>
      <c r="O24" s="3"/>
      <c r="P24" s="3" t="s">
        <v>2770</v>
      </c>
      <c r="Q24" s="4">
        <v>0</v>
      </c>
      <c r="R24" s="4">
        <v>0</v>
      </c>
      <c r="S24" s="4">
        <v>0</v>
      </c>
      <c r="T24" s="4">
        <v>0</v>
      </c>
      <c r="U24" s="4">
        <v>48.304092116199996</v>
      </c>
      <c r="V24" s="4">
        <v>61.3870826076</v>
      </c>
      <c r="W24" s="4">
        <v>867.82132828073998</v>
      </c>
      <c r="X24" s="4">
        <v>2024.5527528538389</v>
      </c>
      <c r="Y24" s="92">
        <v>3002.0652558583788</v>
      </c>
    </row>
    <row r="25" spans="1:25" ht="21" x14ac:dyDescent="0.35">
      <c r="A25" s="3"/>
      <c r="B25" s="3" t="s">
        <v>2771</v>
      </c>
      <c r="C25" s="4">
        <v>0</v>
      </c>
      <c r="D25" s="4">
        <v>0</v>
      </c>
      <c r="E25" s="4">
        <v>122.6250009375</v>
      </c>
      <c r="F25" s="4">
        <v>76.412441250000001</v>
      </c>
      <c r="G25" s="4">
        <v>227.05933302350002</v>
      </c>
      <c r="H25" s="4">
        <v>255.36796996570001</v>
      </c>
      <c r="I25" s="4">
        <v>2456.0625419496896</v>
      </c>
      <c r="J25" s="4">
        <v>4955.4871570230298</v>
      </c>
      <c r="K25" s="20">
        <v>8093.0144441494194</v>
      </c>
      <c r="L25" s="24"/>
      <c r="M25" s="19">
        <f t="shared" si="0"/>
        <v>-8093.0144441494194</v>
      </c>
      <c r="N25" s="177"/>
      <c r="O25" s="3"/>
      <c r="P25" s="3" t="s">
        <v>2771</v>
      </c>
      <c r="Q25" s="4">
        <v>0</v>
      </c>
      <c r="R25" s="4">
        <v>0</v>
      </c>
      <c r="S25" s="4">
        <v>73.9428755653</v>
      </c>
      <c r="T25" s="4">
        <v>46.0767020738</v>
      </c>
      <c r="U25" s="4">
        <v>136.91677781311003</v>
      </c>
      <c r="V25" s="4">
        <v>153.98688588940999</v>
      </c>
      <c r="W25" s="4">
        <v>1481.0057127965001</v>
      </c>
      <c r="X25" s="4">
        <v>2988.1587556866803</v>
      </c>
      <c r="Y25" s="92">
        <v>4880.0877098248002</v>
      </c>
    </row>
    <row r="26" spans="1:25" ht="21" x14ac:dyDescent="0.35">
      <c r="A26" s="3"/>
      <c r="B26" s="3" t="s">
        <v>2772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26.690774999999999</v>
      </c>
      <c r="I26" s="4">
        <v>5291.6060742795999</v>
      </c>
      <c r="J26" s="4">
        <v>24553.632900310327</v>
      </c>
      <c r="K26" s="20">
        <v>29871.929749589926</v>
      </c>
      <c r="L26" s="24"/>
      <c r="M26" s="19">
        <f t="shared" si="0"/>
        <v>-29871.929749589926</v>
      </c>
      <c r="N26" s="177"/>
      <c r="O26" s="3"/>
      <c r="P26" s="3" t="s">
        <v>2772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16.094537325000001</v>
      </c>
      <c r="W26" s="4">
        <v>3190.8384627876007</v>
      </c>
      <c r="X26" s="4">
        <v>14805.840638889753</v>
      </c>
      <c r="Y26" s="92">
        <v>18012.773639002353</v>
      </c>
    </row>
    <row r="27" spans="1:25" ht="21" x14ac:dyDescent="0.35">
      <c r="A27" s="3"/>
      <c r="B27" s="3" t="s">
        <v>2773</v>
      </c>
      <c r="C27" s="4">
        <v>0</v>
      </c>
      <c r="D27" s="4">
        <v>0</v>
      </c>
      <c r="E27" s="4">
        <v>12.985908832</v>
      </c>
      <c r="F27" s="4">
        <v>84.9375</v>
      </c>
      <c r="G27" s="4">
        <v>96.340296115100003</v>
      </c>
      <c r="H27" s="4">
        <v>137.21216530432</v>
      </c>
      <c r="I27" s="4">
        <v>133.22623437499999</v>
      </c>
      <c r="J27" s="4">
        <v>4933.3971393294105</v>
      </c>
      <c r="K27" s="20">
        <v>5398.0992439558304</v>
      </c>
      <c r="L27" s="24"/>
      <c r="M27" s="19">
        <f t="shared" si="0"/>
        <v>-5398.0992439558304</v>
      </c>
      <c r="N27" s="177"/>
      <c r="O27" s="3"/>
      <c r="P27" s="3" t="s">
        <v>2773</v>
      </c>
      <c r="Q27" s="4">
        <v>0</v>
      </c>
      <c r="R27" s="4">
        <v>0</v>
      </c>
      <c r="S27" s="4">
        <v>7.8305030256999997</v>
      </c>
      <c r="T27" s="4">
        <v>51.217312500000006</v>
      </c>
      <c r="U27" s="4">
        <v>58.093198557449995</v>
      </c>
      <c r="V27" s="4">
        <v>82.738935678570002</v>
      </c>
      <c r="W27" s="4">
        <v>80.335419328100002</v>
      </c>
      <c r="X27" s="4">
        <v>2974.8384750136843</v>
      </c>
      <c r="Y27" s="92">
        <v>3255.0538441035042</v>
      </c>
    </row>
    <row r="28" spans="1:25" ht="21" x14ac:dyDescent="0.35">
      <c r="A28" s="3"/>
      <c r="B28" s="3" t="s">
        <v>2774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265.48894710590002</v>
      </c>
      <c r="I28" s="4">
        <v>26243.705864462001</v>
      </c>
      <c r="J28" s="4">
        <v>4036.11705610326</v>
      </c>
      <c r="K28" s="20">
        <v>30545.31186767116</v>
      </c>
      <c r="L28" s="24"/>
      <c r="M28" s="19">
        <f t="shared" si="0"/>
        <v>-30545.31186767116</v>
      </c>
      <c r="N28" s="177"/>
      <c r="O28" s="3"/>
      <c r="P28" s="3" t="s">
        <v>2774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160.08983510480002</v>
      </c>
      <c r="W28" s="4">
        <v>15824.954636297</v>
      </c>
      <c r="X28" s="4">
        <v>2433.7785848291101</v>
      </c>
      <c r="Y28" s="92">
        <v>18418.823056230911</v>
      </c>
    </row>
    <row r="29" spans="1:25" ht="21" x14ac:dyDescent="0.35">
      <c r="A29" s="3"/>
      <c r="B29" s="3" t="s">
        <v>2775</v>
      </c>
      <c r="C29" s="4">
        <v>0</v>
      </c>
      <c r="D29" s="4">
        <v>0</v>
      </c>
      <c r="E29" s="4">
        <v>0</v>
      </c>
      <c r="F29" s="4">
        <v>158.67132282670002</v>
      </c>
      <c r="G29" s="4">
        <v>18.488967449329998</v>
      </c>
      <c r="H29" s="4">
        <v>160.10577865974</v>
      </c>
      <c r="I29" s="4">
        <v>0</v>
      </c>
      <c r="J29" s="4">
        <v>2977.2538607773799</v>
      </c>
      <c r="K29" s="20">
        <v>3314.5199297131498</v>
      </c>
      <c r="L29" s="24"/>
      <c r="M29" s="19">
        <f t="shared" si="0"/>
        <v>-3314.5199297131498</v>
      </c>
      <c r="N29" s="177"/>
      <c r="O29" s="3"/>
      <c r="P29" s="3" t="s">
        <v>2775</v>
      </c>
      <c r="Q29" s="4">
        <v>0</v>
      </c>
      <c r="R29" s="4">
        <v>0</v>
      </c>
      <c r="S29" s="4">
        <v>0</v>
      </c>
      <c r="T29" s="4">
        <v>95.678807664499999</v>
      </c>
      <c r="U29" s="4">
        <v>11.148847371942999</v>
      </c>
      <c r="V29" s="4">
        <v>96.543784531849994</v>
      </c>
      <c r="W29" s="4">
        <v>0</v>
      </c>
      <c r="X29" s="4">
        <v>1795.2840780483739</v>
      </c>
      <c r="Y29" s="92">
        <v>1998.6555176166669</v>
      </c>
    </row>
    <row r="30" spans="1:25" ht="21" x14ac:dyDescent="0.35">
      <c r="A30" s="3" t="s">
        <v>2776</v>
      </c>
      <c r="B30" s="3"/>
      <c r="C30" s="4">
        <v>93.521822750000013</v>
      </c>
      <c r="D30" s="4">
        <v>21.937496249999999</v>
      </c>
      <c r="E30" s="4">
        <v>831.95623966332971</v>
      </c>
      <c r="F30" s="4">
        <v>2566.3789705907398</v>
      </c>
      <c r="G30" s="4">
        <v>1806.0449377584998</v>
      </c>
      <c r="H30" s="4">
        <v>8209.44268667506</v>
      </c>
      <c r="I30" s="4">
        <v>59363.562664243145</v>
      </c>
      <c r="J30" s="4">
        <v>90149.990687568512</v>
      </c>
      <c r="K30" s="20">
        <v>163042.8355054993</v>
      </c>
      <c r="L30" s="24">
        <v>172720</v>
      </c>
      <c r="M30" s="19">
        <f t="shared" si="0"/>
        <v>9677.1644945006992</v>
      </c>
      <c r="N30" s="177"/>
      <c r="O30" s="3" t="s">
        <v>2776</v>
      </c>
      <c r="P30" s="3"/>
      <c r="Q30" s="4">
        <v>56.767746409240004</v>
      </c>
      <c r="R30" s="4">
        <v>13.316060223699999</v>
      </c>
      <c r="S30" s="4">
        <v>501.66961251697006</v>
      </c>
      <c r="T30" s="4">
        <v>1547.5265192658401</v>
      </c>
      <c r="U30" s="4">
        <v>1089.0450974679968</v>
      </c>
      <c r="V30" s="4">
        <v>4950.2939400689229</v>
      </c>
      <c r="W30" s="4">
        <v>35796.22828656499</v>
      </c>
      <c r="X30" s="4">
        <v>54360.44438460005</v>
      </c>
      <c r="Y30" s="92">
        <v>98315.291647117716</v>
      </c>
    </row>
    <row r="31" spans="1:25" ht="21" x14ac:dyDescent="0.35">
      <c r="A31" s="3" t="s">
        <v>2777</v>
      </c>
      <c r="B31" s="3" t="s">
        <v>2778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40903.155258140498</v>
      </c>
      <c r="J31" s="4">
        <v>9933.1817452301111</v>
      </c>
      <c r="K31" s="20">
        <v>50836.337003370609</v>
      </c>
      <c r="L31" s="24"/>
      <c r="M31" s="19">
        <f t="shared" si="0"/>
        <v>-50836.337003370609</v>
      </c>
      <c r="N31" s="177"/>
      <c r="O31" s="3" t="s">
        <v>2777</v>
      </c>
      <c r="P31" s="3" t="s">
        <v>2778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24664.602620699719</v>
      </c>
      <c r="X31" s="4">
        <v>5989.708592374659</v>
      </c>
      <c r="Y31" s="92">
        <v>30654.311213074379</v>
      </c>
    </row>
    <row r="32" spans="1:25" ht="21" x14ac:dyDescent="0.35">
      <c r="A32" s="3"/>
      <c r="B32" s="3" t="s">
        <v>2779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3820.7254996071902</v>
      </c>
      <c r="J32" s="4">
        <v>34020.009220298947</v>
      </c>
      <c r="K32" s="20">
        <v>37840.734719906141</v>
      </c>
      <c r="L32" s="24"/>
      <c r="M32" s="19">
        <f t="shared" si="0"/>
        <v>-37840.734719906141</v>
      </c>
      <c r="N32" s="177"/>
      <c r="O32" s="3"/>
      <c r="P32" s="3" t="s">
        <v>2779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2303.8974762633397</v>
      </c>
      <c r="X32" s="4">
        <v>20514.065559844348</v>
      </c>
      <c r="Y32" s="92">
        <v>22817.963036107689</v>
      </c>
    </row>
    <row r="33" spans="1:25" ht="21" x14ac:dyDescent="0.35">
      <c r="A33" s="3"/>
      <c r="B33" s="3" t="s">
        <v>2777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1836.0854672922999</v>
      </c>
      <c r="J33" s="4">
        <v>22083.332728078632</v>
      </c>
      <c r="K33" s="20">
        <v>23919.418195370934</v>
      </c>
      <c r="L33" s="24"/>
      <c r="M33" s="19">
        <f t="shared" si="0"/>
        <v>-23919.418195370934</v>
      </c>
      <c r="N33" s="177"/>
      <c r="O33" s="3"/>
      <c r="P33" s="3" t="s">
        <v>2777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1107.1595367771802</v>
      </c>
      <c r="X33" s="4">
        <v>13316.249635028293</v>
      </c>
      <c r="Y33" s="92">
        <v>14423.409171805473</v>
      </c>
    </row>
    <row r="34" spans="1:25" ht="21" x14ac:dyDescent="0.35">
      <c r="A34" s="3"/>
      <c r="B34" s="3" t="s">
        <v>2780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2295.53810662766</v>
      </c>
      <c r="J34" s="4">
        <v>40198.019383366343</v>
      </c>
      <c r="K34" s="20">
        <v>42493.557489994004</v>
      </c>
      <c r="L34" s="24"/>
      <c r="M34" s="19">
        <f t="shared" si="0"/>
        <v>-42493.557489994004</v>
      </c>
      <c r="N34" s="177"/>
      <c r="O34" s="3"/>
      <c r="P34" s="3" t="s">
        <v>2780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1384.209478296837</v>
      </c>
      <c r="X34" s="4">
        <v>24239.405688167117</v>
      </c>
      <c r="Y34" s="92">
        <v>25623.615166463955</v>
      </c>
    </row>
    <row r="35" spans="1:25" ht="21" x14ac:dyDescent="0.35">
      <c r="A35" s="3" t="s">
        <v>2781</v>
      </c>
      <c r="B35" s="3"/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48855.504331667653</v>
      </c>
      <c r="J35" s="4">
        <v>106234.54307697402</v>
      </c>
      <c r="K35" s="20">
        <v>155090.04740864169</v>
      </c>
      <c r="L35" s="24">
        <v>79080</v>
      </c>
      <c r="M35" s="19">
        <f t="shared" si="0"/>
        <v>-76010.047408641694</v>
      </c>
      <c r="N35" s="177"/>
      <c r="O35" s="3" t="s">
        <v>2781</v>
      </c>
      <c r="P35" s="3"/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29459.869112037079</v>
      </c>
      <c r="X35" s="4">
        <v>64059.429475414421</v>
      </c>
      <c r="Y35" s="92">
        <v>93519.298587451485</v>
      </c>
    </row>
    <row r="36" spans="1:25" ht="21" x14ac:dyDescent="0.35">
      <c r="A36" s="3" t="s">
        <v>2782</v>
      </c>
      <c r="B36" s="3" t="s">
        <v>1870</v>
      </c>
      <c r="C36" s="4">
        <v>75.018232115299995</v>
      </c>
      <c r="D36" s="4">
        <v>185.69797542846001</v>
      </c>
      <c r="E36" s="4">
        <v>703.56741145500007</v>
      </c>
      <c r="F36" s="4">
        <v>1330.1492315573998</v>
      </c>
      <c r="G36" s="4">
        <v>1744.3246408091104</v>
      </c>
      <c r="H36" s="4">
        <v>2215.5733264663895</v>
      </c>
      <c r="I36" s="4">
        <v>3507.0600810710207</v>
      </c>
      <c r="J36" s="4">
        <v>12030.011409379083</v>
      </c>
      <c r="K36" s="20">
        <v>21791.402308281766</v>
      </c>
      <c r="L36" s="24"/>
      <c r="M36" s="19">
        <f t="shared" si="0"/>
        <v>-21791.402308281766</v>
      </c>
      <c r="N36" s="177"/>
      <c r="O36" s="3" t="s">
        <v>2782</v>
      </c>
      <c r="P36" s="3" t="s">
        <v>1870</v>
      </c>
      <c r="Q36" s="4">
        <v>45.536066893899999</v>
      </c>
      <c r="R36" s="4">
        <v>112.71867108514101</v>
      </c>
      <c r="S36" s="4">
        <v>424.25114910746004</v>
      </c>
      <c r="T36" s="4">
        <v>802.07998662913008</v>
      </c>
      <c r="U36" s="4">
        <v>1051.8277584077202</v>
      </c>
      <c r="V36" s="4">
        <v>1335.9907158595595</v>
      </c>
      <c r="W36" s="4">
        <v>2114.7572288850997</v>
      </c>
      <c r="X36" s="4">
        <v>7254.0968798545564</v>
      </c>
      <c r="Y36" s="92">
        <v>13141.258456722568</v>
      </c>
    </row>
    <row r="37" spans="1:25" ht="21" x14ac:dyDescent="0.35">
      <c r="A37" s="3"/>
      <c r="B37" s="3" t="s">
        <v>2783</v>
      </c>
      <c r="C37" s="4">
        <v>0</v>
      </c>
      <c r="D37" s="4">
        <v>0</v>
      </c>
      <c r="E37" s="4">
        <v>263.50482784440999</v>
      </c>
      <c r="F37" s="4">
        <v>278.50177876108</v>
      </c>
      <c r="G37" s="4">
        <v>753.19897572219998</v>
      </c>
      <c r="H37" s="4">
        <v>519.12227694419005</v>
      </c>
      <c r="I37" s="4">
        <v>1376.6777612233802</v>
      </c>
      <c r="J37" s="4">
        <v>6728.2311596403397</v>
      </c>
      <c r="K37" s="20">
        <v>9919.2367801356013</v>
      </c>
      <c r="L37" s="24"/>
      <c r="M37" s="19">
        <f t="shared" si="0"/>
        <v>-9919.2367801356013</v>
      </c>
      <c r="N37" s="177"/>
      <c r="O37" s="3"/>
      <c r="P37" s="3" t="s">
        <v>2783</v>
      </c>
      <c r="Q37" s="4">
        <v>0</v>
      </c>
      <c r="R37" s="4">
        <v>0</v>
      </c>
      <c r="S37" s="4">
        <v>158.89341119019002</v>
      </c>
      <c r="T37" s="4">
        <v>167.93657259294</v>
      </c>
      <c r="U37" s="4">
        <v>454.17898236057999</v>
      </c>
      <c r="V37" s="4">
        <v>313.03073299734001</v>
      </c>
      <c r="W37" s="4">
        <v>830.13669001820006</v>
      </c>
      <c r="X37" s="4">
        <v>4057.1233892634391</v>
      </c>
      <c r="Y37" s="92">
        <v>5981.2997784226891</v>
      </c>
    </row>
    <row r="38" spans="1:25" ht="21" x14ac:dyDescent="0.35">
      <c r="A38" s="3"/>
      <c r="B38" s="3" t="s">
        <v>2784</v>
      </c>
      <c r="C38" s="4">
        <v>0</v>
      </c>
      <c r="D38" s="4">
        <v>0</v>
      </c>
      <c r="E38" s="4">
        <v>0</v>
      </c>
      <c r="F38" s="4">
        <v>26.331200550239998</v>
      </c>
      <c r="G38" s="4">
        <v>151.73102455679</v>
      </c>
      <c r="H38" s="4">
        <v>0</v>
      </c>
      <c r="I38" s="4">
        <v>861.95292964889995</v>
      </c>
      <c r="J38" s="4">
        <v>5600.62141693175</v>
      </c>
      <c r="K38" s="20">
        <v>6640.6365716876799</v>
      </c>
      <c r="L38" s="24"/>
      <c r="M38" s="19">
        <f t="shared" si="0"/>
        <v>-6640.6365716876799</v>
      </c>
      <c r="N38" s="177"/>
      <c r="O38" s="3"/>
      <c r="P38" s="3" t="s">
        <v>2784</v>
      </c>
      <c r="Q38" s="4">
        <v>0</v>
      </c>
      <c r="R38" s="4">
        <v>0</v>
      </c>
      <c r="S38" s="4">
        <v>0</v>
      </c>
      <c r="T38" s="4">
        <v>15.877713931795</v>
      </c>
      <c r="U38" s="4">
        <v>91.493807807684007</v>
      </c>
      <c r="V38" s="4">
        <v>0</v>
      </c>
      <c r="W38" s="4">
        <v>519.75761657800001</v>
      </c>
      <c r="X38" s="4">
        <v>3377.1747144092897</v>
      </c>
      <c r="Y38" s="92">
        <v>4004.3038527267686</v>
      </c>
    </row>
    <row r="39" spans="1:25" ht="21" x14ac:dyDescent="0.35">
      <c r="A39" s="3"/>
      <c r="B39" s="3" t="s">
        <v>2785</v>
      </c>
      <c r="C39" s="4">
        <v>0</v>
      </c>
      <c r="D39" s="4">
        <v>0</v>
      </c>
      <c r="E39" s="4">
        <v>0</v>
      </c>
      <c r="F39" s="4">
        <v>73.059378750000008</v>
      </c>
      <c r="G39" s="4">
        <v>0</v>
      </c>
      <c r="H39" s="4">
        <v>0</v>
      </c>
      <c r="I39" s="4">
        <v>1593.46770912486</v>
      </c>
      <c r="J39" s="4">
        <v>13590.10259594637</v>
      </c>
      <c r="K39" s="20">
        <v>15256.629683821229</v>
      </c>
      <c r="L39" s="24"/>
      <c r="M39" s="19">
        <f t="shared" si="0"/>
        <v>-15256.629683821229</v>
      </c>
      <c r="N39" s="177"/>
      <c r="O39" s="3"/>
      <c r="P39" s="3" t="s">
        <v>2785</v>
      </c>
      <c r="Q39" s="4">
        <v>0</v>
      </c>
      <c r="R39" s="4">
        <v>0</v>
      </c>
      <c r="S39" s="4">
        <v>0</v>
      </c>
      <c r="T39" s="4">
        <v>44.054805386300004</v>
      </c>
      <c r="U39" s="4">
        <v>0</v>
      </c>
      <c r="V39" s="4">
        <v>0</v>
      </c>
      <c r="W39" s="4">
        <v>960.8610286024599</v>
      </c>
      <c r="X39" s="4">
        <v>8194.8318653545612</v>
      </c>
      <c r="Y39" s="92">
        <v>9199.7476993433211</v>
      </c>
    </row>
    <row r="40" spans="1:25" ht="21" x14ac:dyDescent="0.35">
      <c r="A40" s="3"/>
      <c r="B40" s="3" t="s">
        <v>2786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452.41966709998997</v>
      </c>
      <c r="J40" s="4">
        <v>15794.822458709721</v>
      </c>
      <c r="K40" s="20">
        <v>16247.242125809711</v>
      </c>
      <c r="L40" s="24"/>
      <c r="M40" s="19">
        <f t="shared" si="0"/>
        <v>-16247.242125809711</v>
      </c>
      <c r="N40" s="177"/>
      <c r="O40" s="3"/>
      <c r="P40" s="3" t="s">
        <v>2786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272.80905926124001</v>
      </c>
      <c r="X40" s="4">
        <v>9524.277942602328</v>
      </c>
      <c r="Y40" s="92">
        <v>9797.0870018635687</v>
      </c>
    </row>
    <row r="41" spans="1:25" ht="21" x14ac:dyDescent="0.35">
      <c r="A41" s="3"/>
      <c r="B41" s="3" t="s">
        <v>1387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780.31620339289998</v>
      </c>
      <c r="J41" s="4">
        <v>19154.845231464187</v>
      </c>
      <c r="K41" s="20">
        <v>19935.161434857087</v>
      </c>
      <c r="L41" s="24"/>
      <c r="M41" s="19">
        <f t="shared" si="0"/>
        <v>-19935.161434857087</v>
      </c>
      <c r="N41" s="177"/>
      <c r="O41" s="3"/>
      <c r="P41" s="3" t="s">
        <v>1387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470.53067064570996</v>
      </c>
      <c r="X41" s="4">
        <v>11550.371674574275</v>
      </c>
      <c r="Y41" s="92">
        <v>12020.902345219985</v>
      </c>
    </row>
    <row r="42" spans="1:25" ht="21" x14ac:dyDescent="0.35">
      <c r="A42" s="3"/>
      <c r="B42" s="3" t="s">
        <v>2771</v>
      </c>
      <c r="C42" s="4">
        <v>0</v>
      </c>
      <c r="D42" s="4">
        <v>0</v>
      </c>
      <c r="E42" s="4">
        <v>0</v>
      </c>
      <c r="F42" s="4">
        <v>0</v>
      </c>
      <c r="G42" s="4">
        <v>160.72238749950003</v>
      </c>
      <c r="H42" s="4">
        <v>0</v>
      </c>
      <c r="I42" s="4">
        <v>1769.4545521862801</v>
      </c>
      <c r="J42" s="4">
        <v>29581.011626896936</v>
      </c>
      <c r="K42" s="20">
        <v>31511.188566582718</v>
      </c>
      <c r="L42" s="24"/>
      <c r="M42" s="19">
        <f t="shared" si="0"/>
        <v>-31511.188566582718</v>
      </c>
      <c r="N42" s="177"/>
      <c r="O42" s="3"/>
      <c r="P42" s="3" t="s">
        <v>2771</v>
      </c>
      <c r="Q42" s="4">
        <v>0</v>
      </c>
      <c r="R42" s="4">
        <v>0</v>
      </c>
      <c r="S42" s="4">
        <v>0</v>
      </c>
      <c r="T42" s="4">
        <v>0</v>
      </c>
      <c r="U42" s="4">
        <v>96.915599662200009</v>
      </c>
      <c r="V42" s="4">
        <v>0</v>
      </c>
      <c r="W42" s="4">
        <v>1066.9810949681462</v>
      </c>
      <c r="X42" s="4">
        <v>17837.350011028484</v>
      </c>
      <c r="Y42" s="92">
        <v>19001.246705658828</v>
      </c>
    </row>
    <row r="43" spans="1:25" ht="21" x14ac:dyDescent="0.35">
      <c r="A43" s="3"/>
      <c r="B43" s="3" t="s">
        <v>2787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529.01311852799995</v>
      </c>
      <c r="J43" s="4">
        <v>1927.2378149992201</v>
      </c>
      <c r="K43" s="20">
        <v>2456.2509335272198</v>
      </c>
      <c r="L43" s="24"/>
      <c r="M43" s="19">
        <f t="shared" si="0"/>
        <v>-2456.2509335272198</v>
      </c>
      <c r="N43" s="177"/>
      <c r="O43" s="3"/>
      <c r="P43" s="3" t="s">
        <v>2787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318.99491047200002</v>
      </c>
      <c r="X43" s="4">
        <v>1162.1244024441742</v>
      </c>
      <c r="Y43" s="92">
        <v>1481.1193129161743</v>
      </c>
    </row>
    <row r="44" spans="1:25" ht="21" x14ac:dyDescent="0.35">
      <c r="A44" s="3"/>
      <c r="B44" s="3" t="s">
        <v>2788</v>
      </c>
      <c r="C44" s="4">
        <v>0</v>
      </c>
      <c r="D44" s="4">
        <v>12.162448379400001</v>
      </c>
      <c r="E44" s="4">
        <v>238.95824210590001</v>
      </c>
      <c r="F44" s="4">
        <v>583.35530641139997</v>
      </c>
      <c r="G44" s="4">
        <v>1986.6619813618202</v>
      </c>
      <c r="H44" s="4">
        <v>812.76910448040007</v>
      </c>
      <c r="I44" s="4">
        <v>2022.4091458201299</v>
      </c>
      <c r="J44" s="4">
        <v>3272.5267450301603</v>
      </c>
      <c r="K44" s="20">
        <v>8928.8429735892096</v>
      </c>
      <c r="L44" s="24"/>
      <c r="M44" s="19">
        <f t="shared" si="0"/>
        <v>-8928.8429735892096</v>
      </c>
      <c r="N44" s="177"/>
      <c r="O44" s="3"/>
      <c r="P44" s="3" t="s">
        <v>2788</v>
      </c>
      <c r="Q44" s="4">
        <v>0</v>
      </c>
      <c r="R44" s="4">
        <v>7.3826061663000004</v>
      </c>
      <c r="S44" s="4">
        <v>144.09181998990002</v>
      </c>
      <c r="T44" s="4">
        <v>351.76324976625006</v>
      </c>
      <c r="U44" s="4">
        <v>1197.9571747604998</v>
      </c>
      <c r="V44" s="4">
        <v>490.09977000206999</v>
      </c>
      <c r="W44" s="4">
        <v>1219.5127149297421</v>
      </c>
      <c r="X44" s="4">
        <v>1973.3336272535894</v>
      </c>
      <c r="Y44" s="92">
        <v>5384.1409628683505</v>
      </c>
    </row>
    <row r="45" spans="1:25" ht="21" x14ac:dyDescent="0.35">
      <c r="A45" s="3" t="s">
        <v>2789</v>
      </c>
      <c r="B45" s="3"/>
      <c r="C45" s="4">
        <v>75.018232115299995</v>
      </c>
      <c r="D45" s="4">
        <v>197.86042380786</v>
      </c>
      <c r="E45" s="4">
        <v>1206.0304814053102</v>
      </c>
      <c r="F45" s="4">
        <v>2291.3968960301199</v>
      </c>
      <c r="G45" s="4">
        <v>4796.6390099494211</v>
      </c>
      <c r="H45" s="4">
        <v>3547.4647078909798</v>
      </c>
      <c r="I45" s="4">
        <v>12892.771168095462</v>
      </c>
      <c r="J45" s="4">
        <v>107679.41045899777</v>
      </c>
      <c r="K45" s="20">
        <v>132686.59137829221</v>
      </c>
      <c r="L45" s="24">
        <v>153800</v>
      </c>
      <c r="M45" s="19">
        <f t="shared" si="0"/>
        <v>21113.408621707786</v>
      </c>
      <c r="N45" s="177"/>
      <c r="O45" s="3" t="s">
        <v>2789</v>
      </c>
      <c r="P45" s="3"/>
      <c r="Q45" s="4">
        <v>45.536066893899999</v>
      </c>
      <c r="R45" s="4">
        <v>120.10127725144102</v>
      </c>
      <c r="S45" s="4">
        <v>727.23638028755011</v>
      </c>
      <c r="T45" s="4">
        <v>1381.7123283064152</v>
      </c>
      <c r="U45" s="4">
        <v>2892.3733229986842</v>
      </c>
      <c r="V45" s="4">
        <v>2139.1212188589693</v>
      </c>
      <c r="W45" s="4">
        <v>7774.341014360597</v>
      </c>
      <c r="X45" s="4">
        <v>64930.684506784688</v>
      </c>
      <c r="Y45" s="92">
        <v>80011.106115742252</v>
      </c>
    </row>
    <row r="46" spans="1:25" ht="21" x14ac:dyDescent="0.35">
      <c r="A46" s="3" t="s">
        <v>2790</v>
      </c>
      <c r="B46" s="3" t="s">
        <v>2791</v>
      </c>
      <c r="C46" s="4">
        <v>23.327220541300001</v>
      </c>
      <c r="D46" s="4">
        <v>91.044906171470004</v>
      </c>
      <c r="E46" s="4">
        <v>167.68219774088001</v>
      </c>
      <c r="F46" s="4">
        <v>240.13710012634999</v>
      </c>
      <c r="G46" s="4">
        <v>85.729988512099993</v>
      </c>
      <c r="H46" s="4">
        <v>875.48609649235004</v>
      </c>
      <c r="I46" s="4">
        <v>3787.4513874680501</v>
      </c>
      <c r="J46" s="4">
        <v>5908.5273200631118</v>
      </c>
      <c r="K46" s="20">
        <v>11179.386217115611</v>
      </c>
      <c r="L46" s="24"/>
      <c r="M46" s="19">
        <f t="shared" si="0"/>
        <v>-11179.386217115611</v>
      </c>
      <c r="N46" s="177"/>
      <c r="O46" s="3" t="s">
        <v>2790</v>
      </c>
      <c r="P46" s="3" t="s">
        <v>2791</v>
      </c>
      <c r="Q46" s="4">
        <v>14.1596228686</v>
      </c>
      <c r="R46" s="4">
        <v>55.264258046149997</v>
      </c>
      <c r="S46" s="4">
        <v>101.11236523769199</v>
      </c>
      <c r="T46" s="4">
        <v>144.80267137621999</v>
      </c>
      <c r="U46" s="4">
        <v>51.69518307285</v>
      </c>
      <c r="V46" s="4">
        <v>527.91811618500003</v>
      </c>
      <c r="W46" s="4">
        <v>2283.8331866424796</v>
      </c>
      <c r="X46" s="4">
        <v>3562.8419739967999</v>
      </c>
      <c r="Y46" s="92">
        <v>6741.6273774257916</v>
      </c>
    </row>
    <row r="47" spans="1:25" ht="21" x14ac:dyDescent="0.35">
      <c r="A47" s="3"/>
      <c r="B47" s="3" t="s">
        <v>2790</v>
      </c>
      <c r="C47" s="4">
        <v>0</v>
      </c>
      <c r="D47" s="4">
        <v>0</v>
      </c>
      <c r="E47" s="4">
        <v>0</v>
      </c>
      <c r="F47" s="4">
        <v>43.9731424999</v>
      </c>
      <c r="G47" s="4">
        <v>0</v>
      </c>
      <c r="H47" s="4">
        <v>62.027272499899993</v>
      </c>
      <c r="I47" s="4">
        <v>54.186890624999997</v>
      </c>
      <c r="J47" s="4">
        <v>1624.943289373</v>
      </c>
      <c r="K47" s="20">
        <v>1785.1305949978</v>
      </c>
      <c r="L47" s="24"/>
      <c r="M47" s="19">
        <f t="shared" si="0"/>
        <v>-1785.1305949978</v>
      </c>
      <c r="N47" s="177"/>
      <c r="O47" s="3"/>
      <c r="P47" s="3" t="s">
        <v>2790</v>
      </c>
      <c r="Q47" s="4">
        <v>0</v>
      </c>
      <c r="R47" s="4">
        <v>0</v>
      </c>
      <c r="S47" s="4">
        <v>0</v>
      </c>
      <c r="T47" s="4">
        <v>26.515804927400001</v>
      </c>
      <c r="U47" s="4">
        <v>0</v>
      </c>
      <c r="V47" s="4">
        <v>37.402445317400002</v>
      </c>
      <c r="W47" s="4">
        <v>32.674695046899998</v>
      </c>
      <c r="X47" s="4">
        <v>979.84080349142005</v>
      </c>
      <c r="Y47" s="92">
        <v>1076.4337487831201</v>
      </c>
    </row>
    <row r="48" spans="1:25" ht="21" x14ac:dyDescent="0.35">
      <c r="A48" s="3"/>
      <c r="B48" s="3" t="s">
        <v>2792</v>
      </c>
      <c r="C48" s="4">
        <v>17.437500937500001</v>
      </c>
      <c r="D48" s="4">
        <v>27.5625</v>
      </c>
      <c r="E48" s="4">
        <v>0</v>
      </c>
      <c r="F48" s="4">
        <v>50.546198355900003</v>
      </c>
      <c r="G48" s="4">
        <v>0</v>
      </c>
      <c r="H48" s="4">
        <v>0</v>
      </c>
      <c r="I48" s="4">
        <v>1498.1549258153</v>
      </c>
      <c r="J48" s="4">
        <v>0</v>
      </c>
      <c r="K48" s="20">
        <v>1593.7011251086999</v>
      </c>
      <c r="L48" s="24"/>
      <c r="M48" s="19">
        <f t="shared" si="0"/>
        <v>-1593.7011251086999</v>
      </c>
      <c r="N48" s="177"/>
      <c r="O48" s="3"/>
      <c r="P48" s="3" t="s">
        <v>2792</v>
      </c>
      <c r="Q48" s="4">
        <v>10.5845630691</v>
      </c>
      <c r="R48" s="4">
        <v>16.730437500000001</v>
      </c>
      <c r="S48" s="4">
        <v>0</v>
      </c>
      <c r="T48" s="4">
        <v>30.479357608600001</v>
      </c>
      <c r="U48" s="4">
        <v>0</v>
      </c>
      <c r="V48" s="4">
        <v>0</v>
      </c>
      <c r="W48" s="4">
        <v>903.38742026692989</v>
      </c>
      <c r="X48" s="4">
        <v>0</v>
      </c>
      <c r="Y48" s="92">
        <v>961.18177844462991</v>
      </c>
    </row>
    <row r="49" spans="1:25" ht="21" x14ac:dyDescent="0.35">
      <c r="A49" s="3"/>
      <c r="B49" s="3" t="s">
        <v>2691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2323.0437441249601</v>
      </c>
      <c r="J49" s="4">
        <v>231.25</v>
      </c>
      <c r="K49" s="20">
        <v>2554.2937441249601</v>
      </c>
      <c r="L49" s="24"/>
      <c r="M49" s="19">
        <f t="shared" si="0"/>
        <v>-2554.2937441249601</v>
      </c>
      <c r="N49" s="177"/>
      <c r="O49" s="3"/>
      <c r="P49" s="3" t="s">
        <v>2691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1400.7953777063999</v>
      </c>
      <c r="X49" s="4">
        <v>139.44374999999999</v>
      </c>
      <c r="Y49" s="92">
        <v>1540.2391277063998</v>
      </c>
    </row>
    <row r="50" spans="1:25" ht="21" x14ac:dyDescent="0.35">
      <c r="A50" s="3"/>
      <c r="B50" s="3" t="s">
        <v>2793</v>
      </c>
      <c r="C50" s="4">
        <v>11.7375780324</v>
      </c>
      <c r="D50" s="4">
        <v>0</v>
      </c>
      <c r="E50" s="4">
        <v>0</v>
      </c>
      <c r="F50" s="4">
        <v>0</v>
      </c>
      <c r="G50" s="4">
        <v>0</v>
      </c>
      <c r="H50" s="4">
        <v>163.40161039399999</v>
      </c>
      <c r="I50" s="4">
        <v>850</v>
      </c>
      <c r="J50" s="4">
        <v>1429.9149549660001</v>
      </c>
      <c r="K50" s="20">
        <v>2455.0541433924</v>
      </c>
      <c r="L50" s="24"/>
      <c r="M50" s="19">
        <f t="shared" si="0"/>
        <v>-2455.0541433924</v>
      </c>
      <c r="N50" s="177"/>
      <c r="O50" s="3"/>
      <c r="P50" s="3" t="s">
        <v>2793</v>
      </c>
      <c r="Q50" s="4">
        <v>7.1247098656699999</v>
      </c>
      <c r="R50" s="4">
        <v>0</v>
      </c>
      <c r="S50" s="4">
        <v>0</v>
      </c>
      <c r="T50" s="4">
        <v>0</v>
      </c>
      <c r="U50" s="4">
        <v>0</v>
      </c>
      <c r="V50" s="4">
        <v>98.531171067599999</v>
      </c>
      <c r="W50" s="4">
        <v>512.55000000000007</v>
      </c>
      <c r="X50" s="4">
        <v>862.23871784499988</v>
      </c>
      <c r="Y50" s="92">
        <v>1480.4445987782699</v>
      </c>
    </row>
    <row r="51" spans="1:25" ht="21" x14ac:dyDescent="0.35">
      <c r="A51" s="3" t="s">
        <v>2794</v>
      </c>
      <c r="B51" s="3"/>
      <c r="C51" s="4">
        <v>52.5022995112</v>
      </c>
      <c r="D51" s="4">
        <v>118.60740617147</v>
      </c>
      <c r="E51" s="4">
        <v>167.68219774088001</v>
      </c>
      <c r="F51" s="4">
        <v>334.65644098215</v>
      </c>
      <c r="G51" s="4">
        <v>85.729988512099993</v>
      </c>
      <c r="H51" s="4">
        <v>1100.91497938625</v>
      </c>
      <c r="I51" s="4">
        <v>8512.8369480333095</v>
      </c>
      <c r="J51" s="4">
        <v>9194.6355644021114</v>
      </c>
      <c r="K51" s="20">
        <v>19567.565824739471</v>
      </c>
      <c r="L51" s="24">
        <v>81420</v>
      </c>
      <c r="M51" s="19">
        <f t="shared" si="0"/>
        <v>61852.434175260525</v>
      </c>
      <c r="N51" s="177"/>
      <c r="O51" s="3" t="s">
        <v>2794</v>
      </c>
      <c r="P51" s="3"/>
      <c r="Q51" s="4">
        <v>31.868895803369998</v>
      </c>
      <c r="R51" s="4">
        <v>71.994695546149998</v>
      </c>
      <c r="S51" s="4">
        <v>101.11236523769199</v>
      </c>
      <c r="T51" s="4">
        <v>201.79783391222</v>
      </c>
      <c r="U51" s="4">
        <v>51.69518307285</v>
      </c>
      <c r="V51" s="4">
        <v>663.85173256999997</v>
      </c>
      <c r="W51" s="4">
        <v>5133.2406796627101</v>
      </c>
      <c r="X51" s="4">
        <v>5544.3652453332206</v>
      </c>
      <c r="Y51" s="92">
        <v>11799.926631138211</v>
      </c>
    </row>
    <row r="52" spans="1:25" ht="21" x14ac:dyDescent="0.35">
      <c r="A52" s="3" t="s">
        <v>2795</v>
      </c>
      <c r="B52" s="3" t="s">
        <v>2796</v>
      </c>
      <c r="C52" s="4">
        <v>70.312493437499995</v>
      </c>
      <c r="D52" s="4">
        <v>0</v>
      </c>
      <c r="E52" s="4">
        <v>0</v>
      </c>
      <c r="F52" s="4">
        <v>245.51708065510002</v>
      </c>
      <c r="G52" s="4">
        <v>156.8428033559</v>
      </c>
      <c r="H52" s="4">
        <v>249.66795153322997</v>
      </c>
      <c r="I52" s="4">
        <v>1430.9682206584102</v>
      </c>
      <c r="J52" s="4">
        <v>5272.83590737332</v>
      </c>
      <c r="K52" s="20">
        <v>7426.1444570134599</v>
      </c>
      <c r="L52" s="24"/>
      <c r="M52" s="19">
        <f t="shared" si="0"/>
        <v>-7426.1444570134599</v>
      </c>
      <c r="N52" s="177"/>
      <c r="O52" s="3" t="s">
        <v>2795</v>
      </c>
      <c r="P52" s="3" t="s">
        <v>2796</v>
      </c>
      <c r="Q52" s="4">
        <v>42.679683516600001</v>
      </c>
      <c r="R52" s="4">
        <v>0</v>
      </c>
      <c r="S52" s="4">
        <v>0</v>
      </c>
      <c r="T52" s="4">
        <v>148.04679963495002</v>
      </c>
      <c r="U52" s="4">
        <v>94.576210423600017</v>
      </c>
      <c r="V52" s="4">
        <v>150.54977477455003</v>
      </c>
      <c r="W52" s="4">
        <v>862.87383705731997</v>
      </c>
      <c r="X52" s="4">
        <v>3179.5200521455599</v>
      </c>
      <c r="Y52" s="92">
        <v>4478.2463575525799</v>
      </c>
    </row>
    <row r="53" spans="1:25" ht="21" x14ac:dyDescent="0.35">
      <c r="A53" s="3"/>
      <c r="B53" s="3" t="s">
        <v>2797</v>
      </c>
      <c r="C53" s="4">
        <v>132.3130192342</v>
      </c>
      <c r="D53" s="4">
        <v>44.889199267909994</v>
      </c>
      <c r="E53" s="4">
        <v>294.86574761383002</v>
      </c>
      <c r="F53" s="4">
        <v>1201.3005601109799</v>
      </c>
      <c r="G53" s="4">
        <v>1655.4637121102407</v>
      </c>
      <c r="H53" s="4">
        <v>669.51513850632</v>
      </c>
      <c r="I53" s="4">
        <v>2963.5112403081002</v>
      </c>
      <c r="J53" s="4">
        <v>7146.0982474947314</v>
      </c>
      <c r="K53" s="20">
        <v>14107.956864646312</v>
      </c>
      <c r="L53" s="24"/>
      <c r="M53" s="19">
        <f t="shared" si="0"/>
        <v>-14107.956864646312</v>
      </c>
      <c r="N53" s="177"/>
      <c r="O53" s="3"/>
      <c r="P53" s="3" t="s">
        <v>2797</v>
      </c>
      <c r="Q53" s="4">
        <v>80.314002675170002</v>
      </c>
      <c r="R53" s="4">
        <v>27.247743955571</v>
      </c>
      <c r="S53" s="4">
        <v>177.80404581104997</v>
      </c>
      <c r="T53" s="4">
        <v>724.38423774685612</v>
      </c>
      <c r="U53" s="4">
        <v>998.24461840236063</v>
      </c>
      <c r="V53" s="4">
        <v>403.717628519237</v>
      </c>
      <c r="W53" s="4">
        <v>1786.99727790683</v>
      </c>
      <c r="X53" s="4">
        <v>4309.0972432398203</v>
      </c>
      <c r="Y53" s="92">
        <v>8507.8067982568955</v>
      </c>
    </row>
    <row r="54" spans="1:25" ht="21" x14ac:dyDescent="0.35">
      <c r="A54" s="3"/>
      <c r="B54" s="3" t="s">
        <v>2798</v>
      </c>
      <c r="C54" s="4">
        <v>199.36659772159999</v>
      </c>
      <c r="D54" s="4">
        <v>198.51223330350001</v>
      </c>
      <c r="E54" s="4">
        <v>729.52324348103991</v>
      </c>
      <c r="F54" s="4">
        <v>954.86285632080001</v>
      </c>
      <c r="G54" s="4">
        <v>706.23374887535999</v>
      </c>
      <c r="H54" s="4">
        <v>1361.41788723688</v>
      </c>
      <c r="I54" s="4">
        <v>1124.6037967016398</v>
      </c>
      <c r="J54" s="4">
        <v>2585.5292711986899</v>
      </c>
      <c r="K54" s="20">
        <v>7860.04963483951</v>
      </c>
      <c r="L54" s="24"/>
      <c r="M54" s="19">
        <f t="shared" si="0"/>
        <v>-7860.04963483951</v>
      </c>
      <c r="N54" s="177"/>
      <c r="O54" s="3"/>
      <c r="P54" s="3" t="s">
        <v>2798</v>
      </c>
      <c r="Q54" s="4">
        <v>121.015524817</v>
      </c>
      <c r="R54" s="4">
        <v>120.4969256152</v>
      </c>
      <c r="S54" s="4">
        <v>439.90251581893995</v>
      </c>
      <c r="T54" s="4">
        <v>575.78230236128888</v>
      </c>
      <c r="U54" s="4">
        <v>425.85895057191902</v>
      </c>
      <c r="V54" s="4">
        <v>820.9349860039091</v>
      </c>
      <c r="W54" s="4">
        <v>678.13608941109987</v>
      </c>
      <c r="X54" s="4">
        <v>1559.0741505334199</v>
      </c>
      <c r="Y54" s="92">
        <v>4741.2014451327768</v>
      </c>
    </row>
    <row r="55" spans="1:25" ht="21" x14ac:dyDescent="0.35">
      <c r="A55" s="3"/>
      <c r="B55" s="3" t="s">
        <v>2799</v>
      </c>
      <c r="C55" s="4">
        <v>0</v>
      </c>
      <c r="D55" s="4">
        <v>0</v>
      </c>
      <c r="E55" s="4">
        <v>0</v>
      </c>
      <c r="F55" s="4">
        <v>31.5</v>
      </c>
      <c r="G55" s="4">
        <v>337.34601250989999</v>
      </c>
      <c r="H55" s="4">
        <v>549.73007942306992</v>
      </c>
      <c r="I55" s="4">
        <v>1294.7605223941998</v>
      </c>
      <c r="J55" s="4">
        <v>302.64683190781</v>
      </c>
      <c r="K55" s="20">
        <v>2515.9834462349795</v>
      </c>
      <c r="L55" s="24"/>
      <c r="M55" s="19">
        <f t="shared" si="0"/>
        <v>-2515.9834462349795</v>
      </c>
      <c r="N55" s="177"/>
      <c r="O55" s="3"/>
      <c r="P55" s="3" t="s">
        <v>2799</v>
      </c>
      <c r="Q55" s="4">
        <v>0</v>
      </c>
      <c r="R55" s="4">
        <v>0</v>
      </c>
      <c r="S55" s="4">
        <v>0</v>
      </c>
      <c r="T55" s="4">
        <v>18.994499999999999</v>
      </c>
      <c r="U55" s="4">
        <v>203.41964554333001</v>
      </c>
      <c r="V55" s="4">
        <v>331.48723789199005</v>
      </c>
      <c r="W55" s="4">
        <v>780.74059500328997</v>
      </c>
      <c r="X55" s="4">
        <v>182.49603964038999</v>
      </c>
      <c r="Y55" s="92">
        <v>1517.1380180789997</v>
      </c>
    </row>
    <row r="56" spans="1:25" ht="21" x14ac:dyDescent="0.35">
      <c r="A56" s="3"/>
      <c r="B56" s="3" t="s">
        <v>2800</v>
      </c>
      <c r="C56" s="4">
        <v>42.764101109199999</v>
      </c>
      <c r="D56" s="4">
        <v>183.3978377521</v>
      </c>
      <c r="E56" s="4">
        <v>79.066056009800008</v>
      </c>
      <c r="F56" s="4">
        <v>497.94878482035</v>
      </c>
      <c r="G56" s="4">
        <v>36.293823955299999</v>
      </c>
      <c r="H56" s="4">
        <v>330.47040090338004</v>
      </c>
      <c r="I56" s="4">
        <v>2786.2857956622606</v>
      </c>
      <c r="J56" s="4">
        <v>3813.4821233849793</v>
      </c>
      <c r="K56" s="20">
        <v>7769.7089235973708</v>
      </c>
      <c r="L56" s="24"/>
      <c r="M56" s="19">
        <f t="shared" si="0"/>
        <v>-7769.7089235973708</v>
      </c>
      <c r="N56" s="177"/>
      <c r="O56" s="3"/>
      <c r="P56" s="3" t="s">
        <v>2800</v>
      </c>
      <c r="Q56" s="4">
        <v>25.95780937328</v>
      </c>
      <c r="R56" s="4">
        <v>111.3224875155</v>
      </c>
      <c r="S56" s="4">
        <v>47.676831773900005</v>
      </c>
      <c r="T56" s="4">
        <v>300.263117246587</v>
      </c>
      <c r="U56" s="4">
        <v>21.885175844999999</v>
      </c>
      <c r="V56" s="4">
        <v>199.27365174474102</v>
      </c>
      <c r="W56" s="4">
        <v>1680.1303347816499</v>
      </c>
      <c r="X56" s="4">
        <v>2299.52972040024</v>
      </c>
      <c r="Y56" s="92">
        <v>4686.0391286808981</v>
      </c>
    </row>
    <row r="57" spans="1:25" ht="21" x14ac:dyDescent="0.35">
      <c r="A57" s="3"/>
      <c r="B57" s="3" t="s">
        <v>110</v>
      </c>
      <c r="C57" s="4">
        <v>232.13247330372997</v>
      </c>
      <c r="D57" s="4">
        <v>0</v>
      </c>
      <c r="E57" s="4">
        <v>1099.1522551687001</v>
      </c>
      <c r="F57" s="4">
        <v>2893.8073409069007</v>
      </c>
      <c r="G57" s="4">
        <v>1906.4448121308997</v>
      </c>
      <c r="H57" s="4">
        <v>2823.5953776757488</v>
      </c>
      <c r="I57" s="4">
        <v>3495.0569917565804</v>
      </c>
      <c r="J57" s="4">
        <v>8451.9417814197586</v>
      </c>
      <c r="K57" s="20">
        <v>20902.131032362318</v>
      </c>
      <c r="L57" s="24"/>
      <c r="M57" s="19">
        <f t="shared" si="0"/>
        <v>-20902.131032362318</v>
      </c>
      <c r="N57" s="177"/>
      <c r="O57" s="3"/>
      <c r="P57" s="3" t="s">
        <v>110</v>
      </c>
      <c r="Q57" s="4">
        <v>140.90441129536998</v>
      </c>
      <c r="R57" s="4">
        <v>0</v>
      </c>
      <c r="S57" s="4">
        <v>662.78880986676018</v>
      </c>
      <c r="T57" s="4">
        <v>1744.9658265670696</v>
      </c>
      <c r="U57" s="4">
        <v>1149.5862217149406</v>
      </c>
      <c r="V57" s="4">
        <v>1702.6280127393595</v>
      </c>
      <c r="W57" s="4">
        <v>2107.5193660295495</v>
      </c>
      <c r="X57" s="4">
        <v>5096.5208941984602</v>
      </c>
      <c r="Y57" s="92">
        <v>12604.91354241151</v>
      </c>
    </row>
    <row r="58" spans="1:25" ht="21" x14ac:dyDescent="0.35">
      <c r="A58" s="3"/>
      <c r="B58" s="3" t="s">
        <v>1382</v>
      </c>
      <c r="C58" s="4">
        <v>72.768834810199991</v>
      </c>
      <c r="D58" s="4">
        <v>0</v>
      </c>
      <c r="E58" s="4">
        <v>155.20313547536</v>
      </c>
      <c r="F58" s="4">
        <v>0</v>
      </c>
      <c r="G58" s="4">
        <v>49.753952556599998</v>
      </c>
      <c r="H58" s="4">
        <v>152.14434892093999</v>
      </c>
      <c r="I58" s="4">
        <v>1501.07771407574</v>
      </c>
      <c r="J58" s="4">
        <v>444.59377898877</v>
      </c>
      <c r="K58" s="20">
        <v>2375.5417648276098</v>
      </c>
      <c r="L58" s="24"/>
      <c r="M58" s="19">
        <f t="shared" si="0"/>
        <v>-2375.5417648276098</v>
      </c>
      <c r="N58" s="177"/>
      <c r="O58" s="3"/>
      <c r="P58" s="3" t="s">
        <v>1382</v>
      </c>
      <c r="Q58" s="4">
        <v>44.170682729799999</v>
      </c>
      <c r="R58" s="4">
        <v>0</v>
      </c>
      <c r="S58" s="4">
        <v>93.587490691669998</v>
      </c>
      <c r="T58" s="4">
        <v>0</v>
      </c>
      <c r="U58" s="4">
        <v>30.001633391599999</v>
      </c>
      <c r="V58" s="4">
        <v>91.743042399403976</v>
      </c>
      <c r="W58" s="4">
        <v>905.14986158793886</v>
      </c>
      <c r="X58" s="4">
        <v>268.09004873022002</v>
      </c>
      <c r="Y58" s="92">
        <v>1432.7427595306331</v>
      </c>
    </row>
    <row r="59" spans="1:25" ht="21" x14ac:dyDescent="0.35">
      <c r="A59" s="3"/>
      <c r="B59" s="3" t="s">
        <v>2801</v>
      </c>
      <c r="C59" s="4">
        <v>66.773749991200006</v>
      </c>
      <c r="D59" s="4">
        <v>22.7041658797</v>
      </c>
      <c r="E59" s="4">
        <v>822.43902809670999</v>
      </c>
      <c r="F59" s="4">
        <v>348.28137101213997</v>
      </c>
      <c r="G59" s="4">
        <v>459.78954376142991</v>
      </c>
      <c r="H59" s="4">
        <v>1483.5286574855404</v>
      </c>
      <c r="I59" s="4">
        <v>1364.04491334915</v>
      </c>
      <c r="J59" s="4">
        <v>2637.8994143577702</v>
      </c>
      <c r="K59" s="20">
        <v>7205.4608439336407</v>
      </c>
      <c r="L59" s="24"/>
      <c r="M59" s="19">
        <f t="shared" si="0"/>
        <v>-7205.4608439336407</v>
      </c>
      <c r="N59" s="177"/>
      <c r="O59" s="3"/>
      <c r="P59" s="3" t="s">
        <v>2801</v>
      </c>
      <c r="Q59" s="4">
        <v>40.531666244699998</v>
      </c>
      <c r="R59" s="4">
        <v>13.781428689</v>
      </c>
      <c r="S59" s="4">
        <v>495.93073394230089</v>
      </c>
      <c r="T59" s="4">
        <v>210.01366672023701</v>
      </c>
      <c r="U59" s="4">
        <v>277.25309488805698</v>
      </c>
      <c r="V59" s="4">
        <v>894.56778046377883</v>
      </c>
      <c r="W59" s="4">
        <v>822.51908274910988</v>
      </c>
      <c r="X59" s="4">
        <v>1590.6533468569801</v>
      </c>
      <c r="Y59" s="92">
        <v>4345.250800554164</v>
      </c>
    </row>
    <row r="60" spans="1:25" ht="21" x14ac:dyDescent="0.35">
      <c r="A60" s="3"/>
      <c r="B60" s="3" t="s">
        <v>2802</v>
      </c>
      <c r="C60" s="4">
        <v>0</v>
      </c>
      <c r="D60" s="4">
        <v>16.9795265411</v>
      </c>
      <c r="E60" s="4">
        <v>444.02907148711006</v>
      </c>
      <c r="F60" s="4">
        <v>583.68246325153996</v>
      </c>
      <c r="G60" s="4">
        <v>145.97850685575997</v>
      </c>
      <c r="H60" s="4">
        <v>1198.50758473117</v>
      </c>
      <c r="I60" s="4">
        <v>503.45263926309997</v>
      </c>
      <c r="J60" s="4">
        <v>2214.5519193505497</v>
      </c>
      <c r="K60" s="20">
        <v>5107.1817114803298</v>
      </c>
      <c r="L60" s="24"/>
      <c r="M60" s="19">
        <f t="shared" si="0"/>
        <v>-5107.1817114803298</v>
      </c>
      <c r="N60" s="177"/>
      <c r="O60" s="3"/>
      <c r="P60" s="3" t="s">
        <v>2802</v>
      </c>
      <c r="Q60" s="4">
        <v>0</v>
      </c>
      <c r="R60" s="4">
        <v>10.3065726104</v>
      </c>
      <c r="S60" s="4">
        <v>267.74953010673005</v>
      </c>
      <c r="T60" s="4">
        <v>351.96052534076</v>
      </c>
      <c r="U60" s="4">
        <v>88.025039634029994</v>
      </c>
      <c r="V60" s="4">
        <v>722.70007359293891</v>
      </c>
      <c r="W60" s="4">
        <v>303.58194147569998</v>
      </c>
      <c r="X60" s="4">
        <v>1335.3748073686597</v>
      </c>
      <c r="Y60" s="92">
        <v>3079.698490129219</v>
      </c>
    </row>
    <row r="61" spans="1:25" ht="21" x14ac:dyDescent="0.35">
      <c r="A61" s="3"/>
      <c r="B61" s="3" t="s">
        <v>2795</v>
      </c>
      <c r="C61" s="4">
        <v>31.811789999999998</v>
      </c>
      <c r="D61" s="4">
        <v>0</v>
      </c>
      <c r="E61" s="4">
        <v>377.77888485827003</v>
      </c>
      <c r="F61" s="4">
        <v>564.57698489069992</v>
      </c>
      <c r="G61" s="4">
        <v>444.04731898027995</v>
      </c>
      <c r="H61" s="4">
        <v>355.13320698671004</v>
      </c>
      <c r="I61" s="4">
        <v>4235.7601600009102</v>
      </c>
      <c r="J61" s="4">
        <v>2470.0577675416503</v>
      </c>
      <c r="K61" s="20">
        <v>8479.1661132585195</v>
      </c>
      <c r="L61" s="24"/>
      <c r="M61" s="19">
        <f t="shared" si="0"/>
        <v>-8479.1661132585195</v>
      </c>
      <c r="N61" s="177"/>
      <c r="O61" s="3"/>
      <c r="P61" s="3" t="s">
        <v>2795</v>
      </c>
      <c r="Q61" s="4">
        <v>19.309756530000001</v>
      </c>
      <c r="R61" s="4">
        <v>0</v>
      </c>
      <c r="S61" s="4">
        <v>227.80066756946999</v>
      </c>
      <c r="T61" s="4">
        <v>340.43992188905003</v>
      </c>
      <c r="U61" s="4">
        <v>267.76053334512994</v>
      </c>
      <c r="V61" s="4">
        <v>214.145323813</v>
      </c>
      <c r="W61" s="4">
        <v>2554.1633764818198</v>
      </c>
      <c r="X61" s="4">
        <v>1489.4448338280181</v>
      </c>
      <c r="Y61" s="92">
        <v>5113.0644134564882</v>
      </c>
    </row>
    <row r="62" spans="1:25" ht="21" x14ac:dyDescent="0.35">
      <c r="A62" s="3"/>
      <c r="B62" s="3" t="s">
        <v>2803</v>
      </c>
      <c r="C62" s="4">
        <v>0</v>
      </c>
      <c r="D62" s="4">
        <v>0</v>
      </c>
      <c r="E62" s="4">
        <v>346.63363695660001</v>
      </c>
      <c r="F62" s="4">
        <v>510.59892722010005</v>
      </c>
      <c r="G62" s="4">
        <v>298.94350738740002</v>
      </c>
      <c r="H62" s="4">
        <v>1825.2061218153394</v>
      </c>
      <c r="I62" s="4">
        <v>2809.3335651449997</v>
      </c>
      <c r="J62" s="4">
        <v>3126.9204833039203</v>
      </c>
      <c r="K62" s="20">
        <v>8917.6362418283607</v>
      </c>
      <c r="L62" s="24"/>
      <c r="M62" s="19">
        <f t="shared" si="0"/>
        <v>-8917.6362418283607</v>
      </c>
      <c r="N62" s="177"/>
      <c r="O62" s="3"/>
      <c r="P62" s="3" t="s">
        <v>2803</v>
      </c>
      <c r="Q62" s="4">
        <v>0</v>
      </c>
      <c r="R62" s="4">
        <v>0</v>
      </c>
      <c r="S62" s="4">
        <v>209.02008308489999</v>
      </c>
      <c r="T62" s="4">
        <v>307.89115311364998</v>
      </c>
      <c r="U62" s="4">
        <v>180.26293495459998</v>
      </c>
      <c r="V62" s="4">
        <v>1100.5992914548528</v>
      </c>
      <c r="W62" s="4">
        <v>1694.0281397819999</v>
      </c>
      <c r="X62" s="4">
        <v>1885.5330514320817</v>
      </c>
      <c r="Y62" s="92">
        <v>5377.3346538220849</v>
      </c>
    </row>
    <row r="63" spans="1:25" ht="21" x14ac:dyDescent="0.35">
      <c r="A63" s="3" t="s">
        <v>2804</v>
      </c>
      <c r="B63" s="3"/>
      <c r="C63" s="4">
        <v>848.24305960763002</v>
      </c>
      <c r="D63" s="4">
        <v>466.48296274430993</v>
      </c>
      <c r="E63" s="4">
        <v>4348.6910591474198</v>
      </c>
      <c r="F63" s="4">
        <v>7832.0763691886104</v>
      </c>
      <c r="G63" s="4">
        <v>6197.1377424790708</v>
      </c>
      <c r="H63" s="4">
        <v>10998.916755218328</v>
      </c>
      <c r="I63" s="4">
        <v>23508.855559315092</v>
      </c>
      <c r="J63" s="4">
        <v>38466.557526321943</v>
      </c>
      <c r="K63" s="20">
        <v>92666.961034022417</v>
      </c>
      <c r="L63" s="24">
        <v>113160</v>
      </c>
      <c r="M63" s="19">
        <f t="shared" si="0"/>
        <v>20493.038965977583</v>
      </c>
      <c r="N63" s="177"/>
      <c r="O63" s="3" t="s">
        <v>2804</v>
      </c>
      <c r="P63" s="3"/>
      <c r="Q63" s="4">
        <v>514.88353718191991</v>
      </c>
      <c r="R63" s="4">
        <v>283.15515838567097</v>
      </c>
      <c r="S63" s="4">
        <v>2622.2607086657208</v>
      </c>
      <c r="T63" s="4">
        <v>4722.7420506204489</v>
      </c>
      <c r="U63" s="4">
        <v>3736.8740587145671</v>
      </c>
      <c r="V63" s="4">
        <v>6632.3468033977606</v>
      </c>
      <c r="W63" s="4">
        <v>14175.839902266309</v>
      </c>
      <c r="X63" s="4">
        <v>23195.334188373847</v>
      </c>
      <c r="Y63" s="92">
        <v>55883.436407606248</v>
      </c>
    </row>
    <row r="64" spans="1:25" ht="21" x14ac:dyDescent="0.35">
      <c r="A64" s="3" t="s">
        <v>2805</v>
      </c>
      <c r="B64" s="3" t="s">
        <v>2806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196.6262260341</v>
      </c>
      <c r="I64" s="4">
        <v>1184.077006387</v>
      </c>
      <c r="J64" s="4">
        <v>1425.9727051954399</v>
      </c>
      <c r="K64" s="20">
        <v>2806.6759376165401</v>
      </c>
      <c r="L64" s="24"/>
      <c r="M64" s="19">
        <f t="shared" si="0"/>
        <v>-2806.6759376165401</v>
      </c>
      <c r="N64" s="177"/>
      <c r="O64" s="3" t="s">
        <v>2805</v>
      </c>
      <c r="P64" s="3" t="s">
        <v>2806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118.56561429850001</v>
      </c>
      <c r="W64" s="4">
        <v>713.99843485199995</v>
      </c>
      <c r="X64" s="4">
        <v>859.86154123304982</v>
      </c>
      <c r="Y64" s="92">
        <v>1692.4255903835497</v>
      </c>
    </row>
    <row r="65" spans="1:25" ht="21" x14ac:dyDescent="0.35">
      <c r="A65" s="3"/>
      <c r="B65" s="3" t="s">
        <v>2807</v>
      </c>
      <c r="C65" s="4">
        <v>0</v>
      </c>
      <c r="D65" s="4">
        <v>0</v>
      </c>
      <c r="E65" s="4">
        <v>0</v>
      </c>
      <c r="F65" s="4">
        <v>0</v>
      </c>
      <c r="G65" s="4">
        <v>45</v>
      </c>
      <c r="H65" s="4">
        <v>0</v>
      </c>
      <c r="I65" s="4">
        <v>0</v>
      </c>
      <c r="J65" s="4">
        <v>577.87146857194</v>
      </c>
      <c r="K65" s="20">
        <v>622.87146857194</v>
      </c>
      <c r="L65" s="24"/>
      <c r="M65" s="19">
        <f t="shared" si="0"/>
        <v>-622.87146857194</v>
      </c>
      <c r="N65" s="177"/>
      <c r="O65" s="3"/>
      <c r="P65" s="3" t="s">
        <v>2807</v>
      </c>
      <c r="Q65" s="4">
        <v>0</v>
      </c>
      <c r="R65" s="4">
        <v>0</v>
      </c>
      <c r="S65" s="4">
        <v>0</v>
      </c>
      <c r="T65" s="4">
        <v>0</v>
      </c>
      <c r="U65" s="4">
        <v>27.134999999999998</v>
      </c>
      <c r="V65" s="4">
        <v>0</v>
      </c>
      <c r="W65" s="4">
        <v>0</v>
      </c>
      <c r="X65" s="4">
        <v>348.45649554885</v>
      </c>
      <c r="Y65" s="92">
        <v>375.59149554884999</v>
      </c>
    </row>
    <row r="66" spans="1:25" ht="21" x14ac:dyDescent="0.35">
      <c r="A66" s="3"/>
      <c r="B66" s="3" t="s">
        <v>2808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265.54362418625999</v>
      </c>
      <c r="I66" s="4">
        <v>5232.3949670267502</v>
      </c>
      <c r="J66" s="4">
        <v>5270.46746323145</v>
      </c>
      <c r="K66" s="20">
        <v>10768.40605444446</v>
      </c>
      <c r="L66" s="24"/>
      <c r="M66" s="19">
        <f t="shared" si="0"/>
        <v>-10768.40605444446</v>
      </c>
      <c r="N66" s="177"/>
      <c r="O66" s="3"/>
      <c r="P66" s="3" t="s">
        <v>2808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160.12280538431997</v>
      </c>
      <c r="W66" s="4">
        <v>3155.1341651137</v>
      </c>
      <c r="X66" s="4">
        <v>3178.0918803283962</v>
      </c>
      <c r="Y66" s="92">
        <v>6493.3488508264163</v>
      </c>
    </row>
    <row r="67" spans="1:25" ht="21" x14ac:dyDescent="0.35">
      <c r="A67" s="3"/>
      <c r="B67" s="3" t="s">
        <v>2809</v>
      </c>
      <c r="C67" s="4">
        <v>25.985386875</v>
      </c>
      <c r="D67" s="4">
        <v>0</v>
      </c>
      <c r="E67" s="4">
        <v>51.3695782076</v>
      </c>
      <c r="F67" s="4">
        <v>492.86994060540007</v>
      </c>
      <c r="G67" s="4">
        <v>0</v>
      </c>
      <c r="H67" s="4">
        <v>5277.3060622820103</v>
      </c>
      <c r="I67" s="4">
        <v>6512.4588953071197</v>
      </c>
      <c r="J67" s="4">
        <v>4931.7414050729612</v>
      </c>
      <c r="K67" s="20">
        <v>17291.73126835009</v>
      </c>
      <c r="L67" s="24"/>
      <c r="M67" s="19">
        <f t="shared" si="0"/>
        <v>-17291.73126835009</v>
      </c>
      <c r="N67" s="177"/>
      <c r="O67" s="3"/>
      <c r="P67" s="3" t="s">
        <v>2809</v>
      </c>
      <c r="Q67" s="4">
        <v>15.7731298331</v>
      </c>
      <c r="R67" s="4">
        <v>0</v>
      </c>
      <c r="S67" s="4">
        <v>30.975855659200001</v>
      </c>
      <c r="T67" s="4">
        <v>297.20057418499999</v>
      </c>
      <c r="U67" s="4">
        <v>0</v>
      </c>
      <c r="V67" s="4">
        <v>3182.2155555553495</v>
      </c>
      <c r="W67" s="4">
        <v>3927.0127138706007</v>
      </c>
      <c r="X67" s="4">
        <v>2973.8400672642301</v>
      </c>
      <c r="Y67" s="92">
        <v>10427.017896367481</v>
      </c>
    </row>
    <row r="68" spans="1:25" ht="21" x14ac:dyDescent="0.35">
      <c r="A68" s="3"/>
      <c r="B68" s="3" t="s">
        <v>2810</v>
      </c>
      <c r="C68" s="4">
        <v>37.3542592473</v>
      </c>
      <c r="D68" s="4">
        <v>1.9365042154500001</v>
      </c>
      <c r="E68" s="4">
        <v>70.641839144100004</v>
      </c>
      <c r="F68" s="4">
        <v>498.98360611376</v>
      </c>
      <c r="G68" s="4">
        <v>16.3125</v>
      </c>
      <c r="H68" s="4">
        <v>5146.612754176519</v>
      </c>
      <c r="I68" s="4">
        <v>7656.1134862482795</v>
      </c>
      <c r="J68" s="4">
        <v>3526.2833142721602</v>
      </c>
      <c r="K68" s="20">
        <v>16954.23826341757</v>
      </c>
      <c r="L68" s="24"/>
      <c r="M68" s="19">
        <f t="shared" si="0"/>
        <v>-16954.23826341757</v>
      </c>
      <c r="N68" s="177"/>
      <c r="O68" s="3"/>
      <c r="P68" s="3" t="s">
        <v>2810</v>
      </c>
      <c r="Q68" s="4">
        <v>22.6740353631</v>
      </c>
      <c r="R68" s="4">
        <v>1.1754580587800001</v>
      </c>
      <c r="S68" s="4">
        <v>42.597029003900005</v>
      </c>
      <c r="T68" s="4">
        <v>300.88711448660899</v>
      </c>
      <c r="U68" s="4">
        <v>9.8364375000000006</v>
      </c>
      <c r="V68" s="4">
        <v>3103.4074907689683</v>
      </c>
      <c r="W68" s="4">
        <v>4616.6364322059699</v>
      </c>
      <c r="X68" s="4">
        <v>2126.3488385041901</v>
      </c>
      <c r="Y68" s="92">
        <v>10223.562835891516</v>
      </c>
    </row>
    <row r="69" spans="1:25" ht="21" x14ac:dyDescent="0.35">
      <c r="A69" s="3"/>
      <c r="B69" s="3" t="s">
        <v>2805</v>
      </c>
      <c r="C69" s="4">
        <v>32.396499571500001</v>
      </c>
      <c r="D69" s="4">
        <v>0</v>
      </c>
      <c r="E69" s="4">
        <v>97.090479144200003</v>
      </c>
      <c r="F69" s="4">
        <v>97.069667961699992</v>
      </c>
      <c r="G69" s="4">
        <v>88.3125</v>
      </c>
      <c r="H69" s="4">
        <v>148.846216481</v>
      </c>
      <c r="I69" s="4">
        <v>2692.8806392971501</v>
      </c>
      <c r="J69" s="4">
        <v>2030.3276851897001</v>
      </c>
      <c r="K69" s="20">
        <v>5186.9236876452505</v>
      </c>
      <c r="L69" s="24"/>
      <c r="M69" s="19">
        <f t="shared" si="0"/>
        <v>-5186.9236876452505</v>
      </c>
      <c r="N69" s="177"/>
      <c r="O69" s="3"/>
      <c r="P69" s="3" t="s">
        <v>2805</v>
      </c>
      <c r="Q69" s="4">
        <v>19.664675239890002</v>
      </c>
      <c r="R69" s="4">
        <v>0</v>
      </c>
      <c r="S69" s="4">
        <v>58.545558923900003</v>
      </c>
      <c r="T69" s="4">
        <v>58.533009780900002</v>
      </c>
      <c r="U69" s="4">
        <v>53.252437499999999</v>
      </c>
      <c r="V69" s="4">
        <v>89.754268538100007</v>
      </c>
      <c r="W69" s="4">
        <v>1623.8070254951401</v>
      </c>
      <c r="X69" s="4">
        <v>1224.2875941687753</v>
      </c>
      <c r="Y69" s="92">
        <v>3127.8445696467052</v>
      </c>
    </row>
    <row r="70" spans="1:25" ht="21" x14ac:dyDescent="0.35">
      <c r="A70" s="3"/>
      <c r="B70" s="3" t="s">
        <v>2811</v>
      </c>
      <c r="C70" s="4">
        <v>226.70745133740002</v>
      </c>
      <c r="D70" s="4">
        <v>312.71828622559997</v>
      </c>
      <c r="E70" s="4">
        <v>230.00423235099998</v>
      </c>
      <c r="F70" s="4">
        <v>2036.4235464185701</v>
      </c>
      <c r="G70" s="4">
        <v>0</v>
      </c>
      <c r="H70" s="4">
        <v>6016.2840337706693</v>
      </c>
      <c r="I70" s="4">
        <v>4444.7855783732894</v>
      </c>
      <c r="J70" s="4">
        <v>5345.7069253051504</v>
      </c>
      <c r="K70" s="20">
        <v>18612.630053781679</v>
      </c>
      <c r="L70" s="24"/>
      <c r="M70" s="19">
        <f t="shared" si="0"/>
        <v>-18612.630053781679</v>
      </c>
      <c r="N70" s="177"/>
      <c r="O70" s="3"/>
      <c r="P70" s="3" t="s">
        <v>2811</v>
      </c>
      <c r="Q70" s="4">
        <v>137.61142296181998</v>
      </c>
      <c r="R70" s="4">
        <v>189.81999973890001</v>
      </c>
      <c r="S70" s="4">
        <v>138.69255210764001</v>
      </c>
      <c r="T70" s="4">
        <v>1227.9633984903603</v>
      </c>
      <c r="U70" s="4">
        <v>0</v>
      </c>
      <c r="V70" s="4">
        <v>3627.8192723630914</v>
      </c>
      <c r="W70" s="4">
        <v>2680.20570375956</v>
      </c>
      <c r="X70" s="4">
        <v>3223.4612759612537</v>
      </c>
      <c r="Y70" s="92">
        <v>11225.573625382625</v>
      </c>
    </row>
    <row r="71" spans="1:25" ht="21" x14ac:dyDescent="0.35">
      <c r="A71" s="3" t="s">
        <v>2812</v>
      </c>
      <c r="B71" s="3"/>
      <c r="C71" s="4">
        <v>322.4435970312</v>
      </c>
      <c r="D71" s="4">
        <v>314.65479044104995</v>
      </c>
      <c r="E71" s="4">
        <v>449.10612884689999</v>
      </c>
      <c r="F71" s="4">
        <v>3125.3467610994303</v>
      </c>
      <c r="G71" s="4">
        <v>149.625</v>
      </c>
      <c r="H71" s="4">
        <v>17051.21891693056</v>
      </c>
      <c r="I71" s="4">
        <v>27722.710572639586</v>
      </c>
      <c r="J71" s="4">
        <v>23108.370966838804</v>
      </c>
      <c r="K71" s="20">
        <v>72243.476733827527</v>
      </c>
      <c r="L71" s="24">
        <v>101800</v>
      </c>
      <c r="M71" s="19">
        <f t="shared" si="0"/>
        <v>29556.523266172473</v>
      </c>
      <c r="N71" s="177"/>
      <c r="O71" s="3" t="s">
        <v>2812</v>
      </c>
      <c r="P71" s="3"/>
      <c r="Q71" s="4">
        <v>195.72326339790999</v>
      </c>
      <c r="R71" s="4">
        <v>190.99545779768002</v>
      </c>
      <c r="S71" s="4">
        <v>270.81099569464004</v>
      </c>
      <c r="T71" s="4">
        <v>1884.5840969428691</v>
      </c>
      <c r="U71" s="4">
        <v>90.223874999999992</v>
      </c>
      <c r="V71" s="4">
        <v>10281.885006908329</v>
      </c>
      <c r="W71" s="4">
        <v>16716.794475296971</v>
      </c>
      <c r="X71" s="4">
        <v>13934.347693008745</v>
      </c>
      <c r="Y71" s="92">
        <v>43565.364864047144</v>
      </c>
    </row>
    <row r="72" spans="1:25" ht="21" x14ac:dyDescent="0.35">
      <c r="A72" s="3" t="s">
        <v>2813</v>
      </c>
      <c r="B72" s="3" t="s">
        <v>2814</v>
      </c>
      <c r="C72" s="4">
        <v>0</v>
      </c>
      <c r="D72" s="4">
        <v>0</v>
      </c>
      <c r="E72" s="4">
        <v>37.741800596700003</v>
      </c>
      <c r="F72" s="4">
        <v>0</v>
      </c>
      <c r="G72" s="4">
        <v>60.187499062499995</v>
      </c>
      <c r="H72" s="4">
        <v>85.776765394199998</v>
      </c>
      <c r="I72" s="4">
        <v>1240.0779922894399</v>
      </c>
      <c r="J72" s="4">
        <v>1397.8389615176002</v>
      </c>
      <c r="K72" s="20">
        <v>2821.62301886044</v>
      </c>
      <c r="L72" s="24"/>
      <c r="M72" s="19">
        <f t="shared" si="0"/>
        <v>-2821.62301886044</v>
      </c>
      <c r="N72" s="177"/>
      <c r="O72" s="3" t="s">
        <v>2813</v>
      </c>
      <c r="P72" s="3" t="s">
        <v>2814</v>
      </c>
      <c r="Q72" s="4">
        <v>0</v>
      </c>
      <c r="R72" s="4">
        <v>0</v>
      </c>
      <c r="S72" s="4">
        <v>22.758305759800002</v>
      </c>
      <c r="T72" s="4">
        <v>0</v>
      </c>
      <c r="U72" s="4">
        <v>36.293061934690002</v>
      </c>
      <c r="V72" s="4">
        <v>51.723389532699997</v>
      </c>
      <c r="W72" s="4">
        <v>747.76702935060302</v>
      </c>
      <c r="X72" s="4">
        <v>842.89689379459992</v>
      </c>
      <c r="Y72" s="92">
        <v>1701.4386803723928</v>
      </c>
    </row>
    <row r="73" spans="1:25" ht="21" x14ac:dyDescent="0.35">
      <c r="A73" s="3"/>
      <c r="B73" s="3" t="s">
        <v>1826</v>
      </c>
      <c r="C73" s="4">
        <v>0</v>
      </c>
      <c r="D73" s="4">
        <v>11.8125</v>
      </c>
      <c r="E73" s="4">
        <v>340.91293542580001</v>
      </c>
      <c r="F73" s="4">
        <v>315.587212405</v>
      </c>
      <c r="G73" s="4">
        <v>423.67730162930002</v>
      </c>
      <c r="H73" s="4">
        <v>2124.2624770881398</v>
      </c>
      <c r="I73" s="4">
        <v>1602.1877270708901</v>
      </c>
      <c r="J73" s="4">
        <v>2405.9496450028701</v>
      </c>
      <c r="K73" s="20">
        <v>7224.3897986219999</v>
      </c>
      <c r="L73" s="24"/>
      <c r="M73" s="19">
        <f t="shared" si="0"/>
        <v>-7224.3897986219999</v>
      </c>
      <c r="N73" s="177"/>
      <c r="O73" s="3"/>
      <c r="P73" s="3" t="s">
        <v>1826</v>
      </c>
      <c r="Q73" s="4">
        <v>0</v>
      </c>
      <c r="R73" s="4">
        <v>7.1701874999999999</v>
      </c>
      <c r="S73" s="4">
        <v>205.57050006174998</v>
      </c>
      <c r="T73" s="4">
        <v>190.29908908028</v>
      </c>
      <c r="U73" s="4">
        <v>255.47741288242</v>
      </c>
      <c r="V73" s="4">
        <v>1280.9302736838099</v>
      </c>
      <c r="W73" s="4">
        <v>966.11919942337011</v>
      </c>
      <c r="X73" s="4">
        <v>1450.7876359370653</v>
      </c>
      <c r="Y73" s="92">
        <v>4356.3542985686954</v>
      </c>
    </row>
    <row r="74" spans="1:25" ht="21" x14ac:dyDescent="0.35">
      <c r="A74" s="3"/>
      <c r="B74" s="3" t="s">
        <v>901</v>
      </c>
      <c r="C74" s="4">
        <v>0</v>
      </c>
      <c r="D74" s="4">
        <v>0</v>
      </c>
      <c r="E74" s="4">
        <v>340.20084207050002</v>
      </c>
      <c r="F74" s="4">
        <v>199.29506185101999</v>
      </c>
      <c r="G74" s="4">
        <v>163.67099497987999</v>
      </c>
      <c r="H74" s="4">
        <v>561.91503930508986</v>
      </c>
      <c r="I74" s="4">
        <v>4726.1223815129006</v>
      </c>
      <c r="J74" s="4">
        <v>2218.1590229152098</v>
      </c>
      <c r="K74" s="20">
        <v>8209.3633426346005</v>
      </c>
      <c r="L74" s="24"/>
      <c r="M74" s="19">
        <f t="shared" si="0"/>
        <v>-8209.3633426346005</v>
      </c>
      <c r="N74" s="177"/>
      <c r="O74" s="3"/>
      <c r="P74" s="3" t="s">
        <v>901</v>
      </c>
      <c r="Q74" s="4">
        <v>0</v>
      </c>
      <c r="R74" s="4">
        <v>0</v>
      </c>
      <c r="S74" s="4">
        <v>205.14110776849998</v>
      </c>
      <c r="T74" s="4">
        <v>120.17492229623001</v>
      </c>
      <c r="U74" s="4">
        <v>98.693609972839994</v>
      </c>
      <c r="V74" s="4">
        <v>338.83476870108001</v>
      </c>
      <c r="W74" s="4">
        <v>2849.8517960514</v>
      </c>
      <c r="X74" s="4">
        <v>1337.54989081803</v>
      </c>
      <c r="Y74" s="92">
        <v>4950.2460956080795</v>
      </c>
    </row>
    <row r="75" spans="1:25" ht="21" x14ac:dyDescent="0.35">
      <c r="A75" s="3"/>
      <c r="B75" s="3" t="s">
        <v>2815</v>
      </c>
      <c r="C75" s="4">
        <v>0</v>
      </c>
      <c r="D75" s="4">
        <v>0</v>
      </c>
      <c r="E75" s="4">
        <v>104.02756337700001</v>
      </c>
      <c r="F75" s="4">
        <v>69.752703355899996</v>
      </c>
      <c r="G75" s="4">
        <v>168.6211833559</v>
      </c>
      <c r="H75" s="4">
        <v>47.960363749999999</v>
      </c>
      <c r="I75" s="4">
        <v>2438.7336222404801</v>
      </c>
      <c r="J75" s="4">
        <v>5467.0930051864598</v>
      </c>
      <c r="K75" s="20">
        <v>8296.18844126574</v>
      </c>
      <c r="L75" s="24"/>
      <c r="M75" s="19">
        <f t="shared" si="0"/>
        <v>-8296.18844126574</v>
      </c>
      <c r="N75" s="177"/>
      <c r="O75" s="3"/>
      <c r="P75" s="3" t="s">
        <v>2815</v>
      </c>
      <c r="Q75" s="4">
        <v>0</v>
      </c>
      <c r="R75" s="4">
        <v>0</v>
      </c>
      <c r="S75" s="4">
        <v>62.7286207163</v>
      </c>
      <c r="T75" s="4">
        <v>42.060880123600001</v>
      </c>
      <c r="U75" s="4">
        <v>101.67857356360001</v>
      </c>
      <c r="V75" s="4">
        <v>28.9200993412</v>
      </c>
      <c r="W75" s="4">
        <v>1470.55637421085</v>
      </c>
      <c r="X75" s="4">
        <v>3296.6570821274058</v>
      </c>
      <c r="Y75" s="92">
        <v>5002.601630082956</v>
      </c>
    </row>
    <row r="76" spans="1:25" ht="21" x14ac:dyDescent="0.35">
      <c r="A76" s="3"/>
      <c r="B76" s="3" t="s">
        <v>1674</v>
      </c>
      <c r="C76" s="4">
        <v>0</v>
      </c>
      <c r="D76" s="4">
        <v>19.6875</v>
      </c>
      <c r="E76" s="4">
        <v>183.78928533850001</v>
      </c>
      <c r="F76" s="4">
        <v>164.41464751147001</v>
      </c>
      <c r="G76" s="4">
        <v>220.42542280890001</v>
      </c>
      <c r="H76" s="4">
        <v>772.91166629493</v>
      </c>
      <c r="I76" s="4">
        <v>777.0627229562599</v>
      </c>
      <c r="J76" s="4">
        <v>3031.0252253296999</v>
      </c>
      <c r="K76" s="20">
        <v>5169.3164702397598</v>
      </c>
      <c r="L76" s="24"/>
      <c r="M76" s="19">
        <f t="shared" ref="M76:M111" si="1">SUM(L76-K76)</f>
        <v>-5169.3164702397598</v>
      </c>
      <c r="N76" s="177"/>
      <c r="O76" s="3"/>
      <c r="P76" s="3" t="s">
        <v>1674</v>
      </c>
      <c r="Q76" s="4">
        <v>0</v>
      </c>
      <c r="R76" s="4">
        <v>11.950312500000001</v>
      </c>
      <c r="S76" s="4">
        <v>110.8249390591</v>
      </c>
      <c r="T76" s="4">
        <v>99.142032449390001</v>
      </c>
      <c r="U76" s="4">
        <v>132.91652995390999</v>
      </c>
      <c r="V76" s="4">
        <v>466.06573477595003</v>
      </c>
      <c r="W76" s="4">
        <v>468.56882194235004</v>
      </c>
      <c r="X76" s="4">
        <v>1827.7082108770999</v>
      </c>
      <c r="Y76" s="92">
        <v>3117.1765815578001</v>
      </c>
    </row>
    <row r="77" spans="1:25" ht="21" x14ac:dyDescent="0.35">
      <c r="A77" s="3"/>
      <c r="B77" s="3" t="s">
        <v>2816</v>
      </c>
      <c r="C77" s="4">
        <v>0</v>
      </c>
      <c r="D77" s="4">
        <v>49.551551556459998</v>
      </c>
      <c r="E77" s="4">
        <v>1184.2576118550401</v>
      </c>
      <c r="F77" s="4">
        <v>511.21660545469007</v>
      </c>
      <c r="G77" s="4">
        <v>355.61943383355003</v>
      </c>
      <c r="H77" s="4">
        <v>1116.9467447498801</v>
      </c>
      <c r="I77" s="4">
        <v>6655.3766084159688</v>
      </c>
      <c r="J77" s="4">
        <v>498.21298535099999</v>
      </c>
      <c r="K77" s="20">
        <v>10371.181541216589</v>
      </c>
      <c r="L77" s="24"/>
      <c r="M77" s="19">
        <f t="shared" si="1"/>
        <v>-10371.181541216589</v>
      </c>
      <c r="N77" s="177"/>
      <c r="O77" s="3"/>
      <c r="P77" s="3" t="s">
        <v>2816</v>
      </c>
      <c r="Q77" s="4">
        <v>0</v>
      </c>
      <c r="R77" s="4">
        <v>30.077791794790002</v>
      </c>
      <c r="S77" s="4">
        <v>714.10733994894019</v>
      </c>
      <c r="T77" s="4">
        <v>308.26361308908997</v>
      </c>
      <c r="U77" s="4">
        <v>214.43851860161001</v>
      </c>
      <c r="V77" s="4">
        <v>673.51888708412196</v>
      </c>
      <c r="W77" s="4">
        <v>4013.1920948762795</v>
      </c>
      <c r="X77" s="4">
        <v>300.4224301667</v>
      </c>
      <c r="Y77" s="92">
        <v>6254.0206755615309</v>
      </c>
    </row>
    <row r="78" spans="1:25" ht="21" x14ac:dyDescent="0.35">
      <c r="A78" s="3"/>
      <c r="B78" s="3" t="s">
        <v>414</v>
      </c>
      <c r="C78" s="4">
        <v>0</v>
      </c>
      <c r="D78" s="4">
        <v>0</v>
      </c>
      <c r="E78" s="4">
        <v>11.33584743666</v>
      </c>
      <c r="F78" s="4">
        <v>0</v>
      </c>
      <c r="G78" s="4">
        <v>10.296763288299999</v>
      </c>
      <c r="H78" s="4">
        <v>5.8314764589500001</v>
      </c>
      <c r="I78" s="4">
        <v>0</v>
      </c>
      <c r="J78" s="4">
        <v>207.4681147412</v>
      </c>
      <c r="K78" s="20">
        <v>234.93220192511001</v>
      </c>
      <c r="L78" s="24"/>
      <c r="M78" s="19">
        <f t="shared" si="1"/>
        <v>-234.93220192511001</v>
      </c>
      <c r="N78" s="177"/>
      <c r="O78" s="3"/>
      <c r="P78" s="3" t="s">
        <v>414</v>
      </c>
      <c r="Q78" s="4">
        <v>0</v>
      </c>
      <c r="R78" s="4">
        <v>0</v>
      </c>
      <c r="S78" s="4">
        <v>6.8355160043100005</v>
      </c>
      <c r="T78" s="4">
        <v>0</v>
      </c>
      <c r="U78" s="4">
        <v>6.2089482628399999</v>
      </c>
      <c r="V78" s="4">
        <v>3.5163803047459998</v>
      </c>
      <c r="W78" s="4">
        <v>0</v>
      </c>
      <c r="X78" s="4">
        <v>125.10327318899999</v>
      </c>
      <c r="Y78" s="92">
        <v>141.664117760896</v>
      </c>
    </row>
    <row r="79" spans="1:25" ht="21" x14ac:dyDescent="0.35">
      <c r="A79" s="3"/>
      <c r="B79" s="3" t="s">
        <v>2817</v>
      </c>
      <c r="C79" s="4">
        <v>0</v>
      </c>
      <c r="D79" s="4">
        <v>0</v>
      </c>
      <c r="E79" s="4">
        <v>155.61939679335001</v>
      </c>
      <c r="F79" s="4">
        <v>64.68749781244999</v>
      </c>
      <c r="G79" s="4">
        <v>27.975834144130001</v>
      </c>
      <c r="H79" s="4">
        <v>187.68745164723001</v>
      </c>
      <c r="I79" s="4">
        <v>10731.208654201741</v>
      </c>
      <c r="J79" s="4">
        <v>9579.1403468153894</v>
      </c>
      <c r="K79" s="20">
        <v>20746.319181414292</v>
      </c>
      <c r="L79" s="24"/>
      <c r="M79" s="19">
        <f t="shared" si="1"/>
        <v>-20746.319181414292</v>
      </c>
      <c r="N79" s="177"/>
      <c r="O79" s="3"/>
      <c r="P79" s="3" t="s">
        <v>2817</v>
      </c>
      <c r="Q79" s="4">
        <v>0</v>
      </c>
      <c r="R79" s="4">
        <v>0</v>
      </c>
      <c r="S79" s="4">
        <v>93.838496266340016</v>
      </c>
      <c r="T79" s="4">
        <v>39.006561180871003</v>
      </c>
      <c r="U79" s="4">
        <v>16.869427988870001</v>
      </c>
      <c r="V79" s="4">
        <v>113.17553334330998</v>
      </c>
      <c r="W79" s="4">
        <v>6470.9188184864597</v>
      </c>
      <c r="X79" s="4">
        <v>5776.2216291254008</v>
      </c>
      <c r="Y79" s="92">
        <v>12510.03046639125</v>
      </c>
    </row>
    <row r="80" spans="1:25" ht="21" x14ac:dyDescent="0.35">
      <c r="A80" s="3"/>
      <c r="B80" s="3" t="s">
        <v>2818</v>
      </c>
      <c r="C80" s="4">
        <v>96.654176350900002</v>
      </c>
      <c r="D80" s="4">
        <v>0</v>
      </c>
      <c r="E80" s="4">
        <v>1072.5145184714099</v>
      </c>
      <c r="F80" s="4">
        <v>362.91462642289997</v>
      </c>
      <c r="G80" s="4">
        <v>122.37350392758</v>
      </c>
      <c r="H80" s="4">
        <v>1164.99305486253</v>
      </c>
      <c r="I80" s="4">
        <v>1136.0925080977102</v>
      </c>
      <c r="J80" s="4">
        <v>1446.7518070899998</v>
      </c>
      <c r="K80" s="20">
        <v>5402.2941952230303</v>
      </c>
      <c r="L80" s="24"/>
      <c r="M80" s="19">
        <f t="shared" si="1"/>
        <v>-5402.2941952230303</v>
      </c>
      <c r="N80" s="177"/>
      <c r="O80" s="3"/>
      <c r="P80" s="3" t="s">
        <v>2818</v>
      </c>
      <c r="Q80" s="4">
        <v>58.669085045100005</v>
      </c>
      <c r="R80" s="4">
        <v>0</v>
      </c>
      <c r="S80" s="4">
        <v>646.72625463810016</v>
      </c>
      <c r="T80" s="4">
        <v>218.83751973289998</v>
      </c>
      <c r="U80" s="4">
        <v>73.791222868289992</v>
      </c>
      <c r="V80" s="4">
        <v>702.49081208179712</v>
      </c>
      <c r="W80" s="4">
        <v>685.06378238244997</v>
      </c>
      <c r="X80" s="4">
        <v>872.39133967516022</v>
      </c>
      <c r="Y80" s="92">
        <v>3257.9700164237975</v>
      </c>
    </row>
    <row r="81" spans="1:25" ht="21" x14ac:dyDescent="0.35">
      <c r="A81" s="3"/>
      <c r="B81" s="3" t="s">
        <v>2819</v>
      </c>
      <c r="C81" s="4">
        <v>41.875513528699997</v>
      </c>
      <c r="D81" s="4">
        <v>0</v>
      </c>
      <c r="E81" s="4">
        <v>464.11119519694989</v>
      </c>
      <c r="F81" s="4">
        <v>14.0455762701</v>
      </c>
      <c r="G81" s="4">
        <v>522.55998320069011</v>
      </c>
      <c r="H81" s="4">
        <v>1359.7189591447002</v>
      </c>
      <c r="I81" s="4">
        <v>4772.2440114322699</v>
      </c>
      <c r="J81" s="4">
        <v>17002.425611437127</v>
      </c>
      <c r="K81" s="20">
        <v>24176.980850210537</v>
      </c>
      <c r="L81" s="24"/>
      <c r="M81" s="19">
        <f t="shared" si="1"/>
        <v>-24176.980850210537</v>
      </c>
      <c r="N81" s="177"/>
      <c r="O81" s="3"/>
      <c r="P81" s="3" t="s">
        <v>2819</v>
      </c>
      <c r="Q81" s="4">
        <v>25.418436711970003</v>
      </c>
      <c r="R81" s="4">
        <v>0</v>
      </c>
      <c r="S81" s="4">
        <v>279.85905070335002</v>
      </c>
      <c r="T81" s="4">
        <v>8.4694824908699999</v>
      </c>
      <c r="U81" s="4">
        <v>315.10366986994001</v>
      </c>
      <c r="V81" s="4">
        <v>819.91053236426615</v>
      </c>
      <c r="W81" s="4">
        <v>2877.6631388918831</v>
      </c>
      <c r="X81" s="4">
        <v>10252.4626436905</v>
      </c>
      <c r="Y81" s="92">
        <v>14578.886954722781</v>
      </c>
    </row>
    <row r="82" spans="1:25" ht="21" x14ac:dyDescent="0.35">
      <c r="A82" s="3"/>
      <c r="B82" s="3" t="s">
        <v>2820</v>
      </c>
      <c r="C82" s="4">
        <v>0</v>
      </c>
      <c r="D82" s="4">
        <v>0</v>
      </c>
      <c r="E82" s="4">
        <v>180.6083325244</v>
      </c>
      <c r="F82" s="4">
        <v>305.73258669680001</v>
      </c>
      <c r="G82" s="4">
        <v>141.41650969476001</v>
      </c>
      <c r="H82" s="4">
        <v>140.70043225520999</v>
      </c>
      <c r="I82" s="4">
        <v>2146.1559507975203</v>
      </c>
      <c r="J82" s="4">
        <v>2373.8487055530099</v>
      </c>
      <c r="K82" s="20">
        <v>5288.4625175217006</v>
      </c>
      <c r="L82" s="24"/>
      <c r="M82" s="19">
        <f t="shared" si="1"/>
        <v>-5288.4625175217006</v>
      </c>
      <c r="N82" s="177"/>
      <c r="O82" s="3"/>
      <c r="P82" s="3" t="s">
        <v>2820</v>
      </c>
      <c r="Q82" s="4">
        <v>0</v>
      </c>
      <c r="R82" s="4">
        <v>0</v>
      </c>
      <c r="S82" s="4">
        <v>108.9068245122</v>
      </c>
      <c r="T82" s="4">
        <v>184.3567497782</v>
      </c>
      <c r="U82" s="4">
        <v>85.27415534587999</v>
      </c>
      <c r="V82" s="4">
        <v>84.842360649919982</v>
      </c>
      <c r="W82" s="4">
        <v>1294.1320383300601</v>
      </c>
      <c r="X82" s="4">
        <v>1431.4307694445802</v>
      </c>
      <c r="Y82" s="92">
        <v>3188.9428980608404</v>
      </c>
    </row>
    <row r="83" spans="1:25" ht="21" x14ac:dyDescent="0.35">
      <c r="A83" s="3"/>
      <c r="B83" s="3" t="s">
        <v>573</v>
      </c>
      <c r="C83" s="4">
        <v>15.750004687500001</v>
      </c>
      <c r="D83" s="4">
        <v>0</v>
      </c>
      <c r="E83" s="4">
        <v>0</v>
      </c>
      <c r="F83" s="4">
        <v>19.6875</v>
      </c>
      <c r="G83" s="4">
        <v>232.46530235100002</v>
      </c>
      <c r="H83" s="4">
        <v>88.793826250099997</v>
      </c>
      <c r="I83" s="4">
        <v>592.36376665740011</v>
      </c>
      <c r="J83" s="4">
        <v>2905.1071705274999</v>
      </c>
      <c r="K83" s="20">
        <v>3854.1675704734998</v>
      </c>
      <c r="L83" s="24"/>
      <c r="M83" s="19">
        <f t="shared" si="1"/>
        <v>-3854.1675704734998</v>
      </c>
      <c r="N83" s="177"/>
      <c r="O83" s="3"/>
      <c r="P83" s="3" t="s">
        <v>573</v>
      </c>
      <c r="Q83" s="4">
        <v>9.56025284531</v>
      </c>
      <c r="R83" s="4">
        <v>0</v>
      </c>
      <c r="S83" s="4">
        <v>0</v>
      </c>
      <c r="T83" s="4">
        <v>11.8715625</v>
      </c>
      <c r="U83" s="4">
        <v>140.17657731776001</v>
      </c>
      <c r="V83" s="4">
        <v>53.542677228800002</v>
      </c>
      <c r="W83" s="4">
        <v>357.19535129407001</v>
      </c>
      <c r="X83" s="4">
        <v>1751.7796238280002</v>
      </c>
      <c r="Y83" s="92">
        <v>2324.1260450139403</v>
      </c>
    </row>
    <row r="84" spans="1:25" ht="21" x14ac:dyDescent="0.35">
      <c r="A84" s="3"/>
      <c r="B84" s="3" t="s">
        <v>2821</v>
      </c>
      <c r="C84" s="4">
        <v>27.0000028125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468.75</v>
      </c>
      <c r="K84" s="20">
        <v>495.75000281249999</v>
      </c>
      <c r="L84" s="24"/>
      <c r="M84" s="19">
        <f t="shared" si="1"/>
        <v>-495.75000281249999</v>
      </c>
      <c r="N84" s="177"/>
      <c r="O84" s="3"/>
      <c r="P84" s="3" t="s">
        <v>2821</v>
      </c>
      <c r="Q84" s="4">
        <v>16.389001707199998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282.65625</v>
      </c>
      <c r="Y84" s="92">
        <v>299.04525170720001</v>
      </c>
    </row>
    <row r="85" spans="1:25" ht="21" x14ac:dyDescent="0.35">
      <c r="A85" s="3"/>
      <c r="B85" s="3" t="s">
        <v>1032</v>
      </c>
      <c r="C85" s="4">
        <v>0</v>
      </c>
      <c r="D85" s="4">
        <v>0</v>
      </c>
      <c r="E85" s="4">
        <v>50.625001260499999</v>
      </c>
      <c r="F85" s="4">
        <v>65.822943750000007</v>
      </c>
      <c r="G85" s="4">
        <v>5.1691377412000001</v>
      </c>
      <c r="H85" s="4">
        <v>0</v>
      </c>
      <c r="I85" s="4">
        <v>2390.3690654647403</v>
      </c>
      <c r="J85" s="4">
        <v>3282.7009208753202</v>
      </c>
      <c r="K85" s="20">
        <v>5794.6870690917603</v>
      </c>
      <c r="L85" s="24"/>
      <c r="M85" s="19">
        <f t="shared" si="1"/>
        <v>-5794.6870690917603</v>
      </c>
      <c r="N85" s="177"/>
      <c r="O85" s="3"/>
      <c r="P85" s="3" t="s">
        <v>1032</v>
      </c>
      <c r="Q85" s="4">
        <v>0</v>
      </c>
      <c r="R85" s="4">
        <v>0</v>
      </c>
      <c r="S85" s="4">
        <v>30.526875760100001</v>
      </c>
      <c r="T85" s="4">
        <v>39.6912350813</v>
      </c>
      <c r="U85" s="4">
        <v>3.1169900579399998</v>
      </c>
      <c r="V85" s="4">
        <v>0</v>
      </c>
      <c r="W85" s="4">
        <v>1441.3925464752601</v>
      </c>
      <c r="X85" s="4">
        <v>1979.4686552886701</v>
      </c>
      <c r="Y85" s="92">
        <v>3494.1963026632702</v>
      </c>
    </row>
    <row r="86" spans="1:25" ht="21" x14ac:dyDescent="0.35">
      <c r="A86" s="3"/>
      <c r="B86" s="3" t="s">
        <v>2822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11360.7502762929</v>
      </c>
      <c r="J86" s="4">
        <v>7889.8292161318695</v>
      </c>
      <c r="K86" s="20">
        <v>19250.579492424768</v>
      </c>
      <c r="L86" s="24"/>
      <c r="M86" s="19">
        <f t="shared" si="1"/>
        <v>-19250.579492424768</v>
      </c>
      <c r="N86" s="177"/>
      <c r="O86" s="3"/>
      <c r="P86" s="3" t="s">
        <v>2822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6850.532416608401</v>
      </c>
      <c r="X86" s="4">
        <v>4757.5670173265398</v>
      </c>
      <c r="Y86" s="92">
        <v>11608.099433934942</v>
      </c>
    </row>
    <row r="87" spans="1:25" ht="21" x14ac:dyDescent="0.35">
      <c r="A87" s="3"/>
      <c r="B87" s="3" t="s">
        <v>1810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18668.94310715358</v>
      </c>
      <c r="J87" s="4">
        <v>10528.464656912302</v>
      </c>
      <c r="K87" s="20">
        <v>29197.40776406588</v>
      </c>
      <c r="L87" s="24"/>
      <c r="M87" s="19">
        <f t="shared" si="1"/>
        <v>-29197.40776406588</v>
      </c>
      <c r="N87" s="177"/>
      <c r="O87" s="3"/>
      <c r="P87" s="3" t="s">
        <v>1810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11257.372693605081</v>
      </c>
      <c r="X87" s="4">
        <v>6348.664188123249</v>
      </c>
      <c r="Y87" s="92">
        <v>17606.036881728331</v>
      </c>
    </row>
    <row r="88" spans="1:25" ht="21" x14ac:dyDescent="0.35">
      <c r="A88" s="3" t="s">
        <v>2823</v>
      </c>
      <c r="B88" s="3"/>
      <c r="C88" s="4">
        <v>181.27969737960001</v>
      </c>
      <c r="D88" s="4">
        <v>81.051551556459998</v>
      </c>
      <c r="E88" s="4">
        <v>4125.744330346809</v>
      </c>
      <c r="F88" s="4">
        <v>2093.1569615303297</v>
      </c>
      <c r="G88" s="4">
        <v>2454.4588700176901</v>
      </c>
      <c r="H88" s="4">
        <v>7657.4982572009612</v>
      </c>
      <c r="I88" s="4">
        <v>69237.688394583791</v>
      </c>
      <c r="J88" s="4">
        <v>70702.765395386567</v>
      </c>
      <c r="K88" s="20">
        <v>156533.64345800219</v>
      </c>
      <c r="L88" s="24">
        <v>142960</v>
      </c>
      <c r="M88" s="19">
        <f t="shared" si="1"/>
        <v>-13573.643458002189</v>
      </c>
      <c r="N88" s="177"/>
      <c r="O88" s="3" t="s">
        <v>2823</v>
      </c>
      <c r="P88" s="3"/>
      <c r="Q88" s="4">
        <v>110.03677630958001</v>
      </c>
      <c r="R88" s="4">
        <v>49.198291794790002</v>
      </c>
      <c r="S88" s="4">
        <v>2487.8238311987902</v>
      </c>
      <c r="T88" s="4">
        <v>1262.173647802731</v>
      </c>
      <c r="U88" s="4">
        <v>1480.0386986205901</v>
      </c>
      <c r="V88" s="4">
        <v>4617.4714490917013</v>
      </c>
      <c r="W88" s="4">
        <v>41750.32610192852</v>
      </c>
      <c r="X88" s="4">
        <v>42633.767533411999</v>
      </c>
      <c r="Y88" s="92">
        <v>94390.836330158694</v>
      </c>
    </row>
    <row r="89" spans="1:25" ht="21" x14ac:dyDescent="0.35">
      <c r="A89" s="3" t="s">
        <v>2824</v>
      </c>
      <c r="B89" s="3" t="s">
        <v>1274</v>
      </c>
      <c r="C89" s="4">
        <v>35.429441525000001</v>
      </c>
      <c r="D89" s="4">
        <v>77.951889718300009</v>
      </c>
      <c r="E89" s="4">
        <v>30.375</v>
      </c>
      <c r="F89" s="4">
        <v>676.02206348339996</v>
      </c>
      <c r="G89" s="4">
        <v>268.875</v>
      </c>
      <c r="H89" s="4">
        <v>2217.9631867138896</v>
      </c>
      <c r="I89" s="4">
        <v>6186.2813014067297</v>
      </c>
      <c r="J89" s="4">
        <v>10591.021802023581</v>
      </c>
      <c r="K89" s="20">
        <v>20083.9196848709</v>
      </c>
      <c r="L89" s="24"/>
      <c r="M89" s="19">
        <f t="shared" si="1"/>
        <v>-20083.9196848709</v>
      </c>
      <c r="N89" s="177"/>
      <c r="O89" s="3" t="s">
        <v>2824</v>
      </c>
      <c r="P89" s="3" t="s">
        <v>1274</v>
      </c>
      <c r="Q89" s="4">
        <v>21.50567100564</v>
      </c>
      <c r="R89" s="4">
        <v>47.316797059099997</v>
      </c>
      <c r="S89" s="4">
        <v>18.316125</v>
      </c>
      <c r="T89" s="4">
        <v>407.64130428039999</v>
      </c>
      <c r="U89" s="4">
        <v>162.13162500000001</v>
      </c>
      <c r="V89" s="4">
        <v>1337.4318015882209</v>
      </c>
      <c r="W89" s="4">
        <v>3730.3276247465701</v>
      </c>
      <c r="X89" s="4">
        <v>6386.3861466200196</v>
      </c>
      <c r="Y89" s="92">
        <v>12111.057095299951</v>
      </c>
    </row>
    <row r="90" spans="1:25" ht="21" x14ac:dyDescent="0.35">
      <c r="A90" s="3"/>
      <c r="B90" s="3" t="s">
        <v>2825</v>
      </c>
      <c r="C90" s="4">
        <v>0</v>
      </c>
      <c r="D90" s="4">
        <v>0</v>
      </c>
      <c r="E90" s="4">
        <v>0</v>
      </c>
      <c r="F90" s="4">
        <v>44.043667499999998</v>
      </c>
      <c r="G90" s="4">
        <v>0</v>
      </c>
      <c r="H90" s="4">
        <v>1023.8848992823998</v>
      </c>
      <c r="I90" s="4">
        <v>1327.4042636715399</v>
      </c>
      <c r="J90" s="4">
        <v>4993.1294499302003</v>
      </c>
      <c r="K90" s="20">
        <v>7388.4622803841403</v>
      </c>
      <c r="L90" s="24"/>
      <c r="M90" s="19">
        <f t="shared" si="1"/>
        <v>-7388.4622803841403</v>
      </c>
      <c r="N90" s="177"/>
      <c r="O90" s="3"/>
      <c r="P90" s="3" t="s">
        <v>2825</v>
      </c>
      <c r="Q90" s="4">
        <v>0</v>
      </c>
      <c r="R90" s="4">
        <v>0</v>
      </c>
      <c r="S90" s="4">
        <v>0</v>
      </c>
      <c r="T90" s="4">
        <v>26.5583315025</v>
      </c>
      <c r="U90" s="4">
        <v>0</v>
      </c>
      <c r="V90" s="4">
        <v>617.40259426759985</v>
      </c>
      <c r="W90" s="4">
        <v>800.42477099401015</v>
      </c>
      <c r="X90" s="4">
        <v>3010.8570583127994</v>
      </c>
      <c r="Y90" s="92">
        <v>4455.2427550769098</v>
      </c>
    </row>
    <row r="91" spans="1:25" ht="21" x14ac:dyDescent="0.35">
      <c r="A91" s="3"/>
      <c r="B91" s="3" t="s">
        <v>2826</v>
      </c>
      <c r="C91" s="4">
        <v>27.230392206000001</v>
      </c>
      <c r="D91" s="4">
        <v>41.062500937499998</v>
      </c>
      <c r="E91" s="4">
        <v>89.4375</v>
      </c>
      <c r="F91" s="4">
        <v>357.09411236075999</v>
      </c>
      <c r="G91" s="4">
        <v>121.4839090408</v>
      </c>
      <c r="H91" s="4">
        <v>609.14494699201009</v>
      </c>
      <c r="I91" s="4">
        <v>1477.46126451194</v>
      </c>
      <c r="J91" s="4">
        <v>3540.8468987006204</v>
      </c>
      <c r="K91" s="20">
        <v>6263.7615247496306</v>
      </c>
      <c r="L91" s="24"/>
      <c r="M91" s="19">
        <f t="shared" si="1"/>
        <v>-6263.7615247496306</v>
      </c>
      <c r="N91" s="177"/>
      <c r="O91" s="3"/>
      <c r="P91" s="3" t="s">
        <v>2826</v>
      </c>
      <c r="Q91" s="4">
        <v>16.528848068999999</v>
      </c>
      <c r="R91" s="4">
        <v>24.924938069100001</v>
      </c>
      <c r="S91" s="4">
        <v>53.930812500000002</v>
      </c>
      <c r="T91" s="4">
        <v>215.32774975356998</v>
      </c>
      <c r="U91" s="4">
        <v>73.254797151600002</v>
      </c>
      <c r="V91" s="4">
        <v>367.31440303616995</v>
      </c>
      <c r="W91" s="4">
        <v>890.90914250060996</v>
      </c>
      <c r="X91" s="4">
        <v>2135.1306799205504</v>
      </c>
      <c r="Y91" s="92">
        <v>3777.3213710006003</v>
      </c>
    </row>
    <row r="92" spans="1:25" ht="21" x14ac:dyDescent="0.35">
      <c r="A92" s="3"/>
      <c r="B92" s="3" t="s">
        <v>2827</v>
      </c>
      <c r="C92" s="4">
        <v>72</v>
      </c>
      <c r="D92" s="4">
        <v>79.763302127599999</v>
      </c>
      <c r="E92" s="4">
        <v>378.08363707940993</v>
      </c>
      <c r="F92" s="4">
        <v>475.88897679670004</v>
      </c>
      <c r="G92" s="4">
        <v>14.430150385999999</v>
      </c>
      <c r="H92" s="4">
        <v>441.11574285133008</v>
      </c>
      <c r="I92" s="4">
        <v>4636.2141353569295</v>
      </c>
      <c r="J92" s="4">
        <v>2668.1051537645399</v>
      </c>
      <c r="K92" s="20">
        <v>8765.6010983625092</v>
      </c>
      <c r="L92" s="24"/>
      <c r="M92" s="19">
        <f t="shared" si="1"/>
        <v>-8765.6010983625092</v>
      </c>
      <c r="N92" s="177"/>
      <c r="O92" s="3"/>
      <c r="P92" s="3" t="s">
        <v>2827</v>
      </c>
      <c r="Q92" s="4">
        <v>43.704000000000001</v>
      </c>
      <c r="R92" s="4">
        <v>48.416324391499998</v>
      </c>
      <c r="S92" s="4">
        <v>227.98443315886999</v>
      </c>
      <c r="T92" s="4">
        <v>286.96105300831005</v>
      </c>
      <c r="U92" s="4">
        <v>8.70138068276</v>
      </c>
      <c r="V92" s="4">
        <v>265.99279293958801</v>
      </c>
      <c r="W92" s="4">
        <v>2795.6371236247196</v>
      </c>
      <c r="X92" s="4">
        <v>1608.8674077191899</v>
      </c>
      <c r="Y92" s="92">
        <v>5286.2645155249375</v>
      </c>
    </row>
    <row r="93" spans="1:25" ht="21" x14ac:dyDescent="0.35">
      <c r="A93" s="3" t="s">
        <v>2828</v>
      </c>
      <c r="B93" s="3"/>
      <c r="C93" s="4">
        <v>134.65983373099999</v>
      </c>
      <c r="D93" s="4">
        <v>198.77769278340003</v>
      </c>
      <c r="E93" s="4">
        <v>497.89613707940993</v>
      </c>
      <c r="F93" s="4">
        <v>1553.04882014086</v>
      </c>
      <c r="G93" s="4">
        <v>404.78905942679995</v>
      </c>
      <c r="H93" s="4">
        <v>4292.1087758396288</v>
      </c>
      <c r="I93" s="4">
        <v>13627.360964947138</v>
      </c>
      <c r="J93" s="4">
        <v>21793.103304418943</v>
      </c>
      <c r="K93" s="20">
        <v>42501.744588367183</v>
      </c>
      <c r="L93" s="24">
        <v>117130</v>
      </c>
      <c r="M93" s="19">
        <f t="shared" si="1"/>
        <v>74628.255411632825</v>
      </c>
      <c r="N93" s="177"/>
      <c r="O93" s="3" t="s">
        <v>2828</v>
      </c>
      <c r="P93" s="3"/>
      <c r="Q93" s="4">
        <v>81.73851907464001</v>
      </c>
      <c r="R93" s="4">
        <v>120.65805951969999</v>
      </c>
      <c r="S93" s="4">
        <v>300.23137065886999</v>
      </c>
      <c r="T93" s="4">
        <v>936.48843854478002</v>
      </c>
      <c r="U93" s="4">
        <v>244.08780283436002</v>
      </c>
      <c r="V93" s="4">
        <v>2588.1415918315788</v>
      </c>
      <c r="W93" s="4">
        <v>8217.2986618659088</v>
      </c>
      <c r="X93" s="4">
        <v>13141.24129257256</v>
      </c>
      <c r="Y93" s="92">
        <v>25629.885736902401</v>
      </c>
    </row>
    <row r="94" spans="1:25" ht="21" x14ac:dyDescent="0.35">
      <c r="A94" s="3" t="s">
        <v>2829</v>
      </c>
      <c r="B94" s="3" t="s">
        <v>2829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9164.1338751169897</v>
      </c>
      <c r="J94" s="4">
        <v>12429.87028395665</v>
      </c>
      <c r="K94" s="20">
        <v>21594.00415907364</v>
      </c>
      <c r="L94" s="24"/>
      <c r="M94" s="19">
        <f t="shared" si="1"/>
        <v>-21594.00415907364</v>
      </c>
      <c r="N94" s="177"/>
      <c r="O94" s="3" t="s">
        <v>2829</v>
      </c>
      <c r="P94" s="3" t="s">
        <v>2829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5525.9727266997807</v>
      </c>
      <c r="X94" s="4">
        <v>7495.2117812219894</v>
      </c>
      <c r="Y94" s="92">
        <v>13021.184507921771</v>
      </c>
    </row>
    <row r="95" spans="1:25" ht="21" x14ac:dyDescent="0.35">
      <c r="A95" s="3"/>
      <c r="B95" s="3" t="s">
        <v>2830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30379.1843797</v>
      </c>
      <c r="J95" s="4">
        <v>909.25841445289996</v>
      </c>
      <c r="K95" s="20">
        <v>31288.442794152899</v>
      </c>
      <c r="L95" s="24"/>
      <c r="M95" s="19">
        <f t="shared" si="1"/>
        <v>-31288.442794152899</v>
      </c>
      <c r="N95" s="177"/>
      <c r="O95" s="3"/>
      <c r="P95" s="3" t="s">
        <v>2830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18318.648180999997</v>
      </c>
      <c r="X95" s="4">
        <v>548.28282391532605</v>
      </c>
      <c r="Y95" s="92">
        <v>18866.931004915325</v>
      </c>
    </row>
    <row r="96" spans="1:25" ht="21" x14ac:dyDescent="0.35">
      <c r="A96" s="3"/>
      <c r="B96" s="3" t="s">
        <v>763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5280.0268747272894</v>
      </c>
      <c r="J96" s="4">
        <v>24268.239458716947</v>
      </c>
      <c r="K96" s="20">
        <v>29548.266333444237</v>
      </c>
      <c r="L96" s="24"/>
      <c r="M96" s="19">
        <f t="shared" si="1"/>
        <v>-29548.266333444237</v>
      </c>
      <c r="N96" s="177"/>
      <c r="O96" s="3"/>
      <c r="P96" s="3" t="s">
        <v>763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3183.8562054613008</v>
      </c>
      <c r="X96" s="4">
        <v>14633.748393653148</v>
      </c>
      <c r="Y96" s="92">
        <v>17817.604599114449</v>
      </c>
    </row>
    <row r="97" spans="1:25" ht="21" x14ac:dyDescent="0.35">
      <c r="A97" s="3"/>
      <c r="B97" s="3" t="s">
        <v>2831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179.54275828799999</v>
      </c>
      <c r="I97" s="4">
        <v>11657.89621080185</v>
      </c>
      <c r="J97" s="4">
        <v>23210.377670636328</v>
      </c>
      <c r="K97" s="20">
        <v>35047.816639726181</v>
      </c>
      <c r="L97" s="24"/>
      <c r="M97" s="19">
        <f t="shared" si="1"/>
        <v>-35047.816639726181</v>
      </c>
      <c r="N97" s="177"/>
      <c r="O97" s="3"/>
      <c r="P97" s="3" t="s">
        <v>2831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108.264283248</v>
      </c>
      <c r="W97" s="4">
        <v>7029.7114151180194</v>
      </c>
      <c r="X97" s="4">
        <v>13995.857735394136</v>
      </c>
      <c r="Y97" s="92">
        <v>21133.833433760155</v>
      </c>
    </row>
    <row r="98" spans="1:25" ht="21" x14ac:dyDescent="0.35">
      <c r="A98" s="3" t="s">
        <v>2832</v>
      </c>
      <c r="B98" s="3"/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179.54275828799999</v>
      </c>
      <c r="I98" s="4">
        <v>56481.241340346125</v>
      </c>
      <c r="J98" s="4">
        <v>60817.745827762825</v>
      </c>
      <c r="K98" s="20">
        <v>117478.52992639695</v>
      </c>
      <c r="L98" s="24">
        <v>58150</v>
      </c>
      <c r="M98" s="19">
        <f t="shared" si="1"/>
        <v>-59328.52992639695</v>
      </c>
      <c r="N98" s="177"/>
      <c r="O98" s="3" t="s">
        <v>2832</v>
      </c>
      <c r="P98" s="3"/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108.264283248</v>
      </c>
      <c r="W98" s="4">
        <v>34058.188528279097</v>
      </c>
      <c r="X98" s="4">
        <v>36673.100734184598</v>
      </c>
      <c r="Y98" s="92">
        <v>70839.553545711708</v>
      </c>
    </row>
    <row r="99" spans="1:25" ht="21" x14ac:dyDescent="0.35">
      <c r="A99" s="3" t="s">
        <v>2833</v>
      </c>
      <c r="B99" s="3" t="s">
        <v>2834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260.32770502285001</v>
      </c>
      <c r="J99" s="4">
        <v>0</v>
      </c>
      <c r="K99" s="20">
        <v>260.32770502285001</v>
      </c>
      <c r="L99" s="24"/>
      <c r="M99" s="19">
        <f t="shared" si="1"/>
        <v>-260.32770502285001</v>
      </c>
      <c r="N99" s="177"/>
      <c r="O99" s="3" t="s">
        <v>2833</v>
      </c>
      <c r="P99" s="3" t="s">
        <v>2834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156.97760612878</v>
      </c>
      <c r="X99" s="4">
        <v>0</v>
      </c>
      <c r="Y99" s="92">
        <v>156.97760612878</v>
      </c>
    </row>
    <row r="100" spans="1:25" ht="21" x14ac:dyDescent="0.35">
      <c r="A100" s="3"/>
      <c r="B100" s="3" t="s">
        <v>1558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953.22133607761998</v>
      </c>
      <c r="J100" s="4">
        <v>5037.9982207599996</v>
      </c>
      <c r="K100" s="20">
        <v>5991.2195568376192</v>
      </c>
      <c r="L100" s="24"/>
      <c r="M100" s="19">
        <f t="shared" si="1"/>
        <v>-5991.2195568376192</v>
      </c>
      <c r="N100" s="177"/>
      <c r="O100" s="3"/>
      <c r="P100" s="3" t="s">
        <v>1558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574.79246565477001</v>
      </c>
      <c r="X100" s="4">
        <v>3037.9129271199999</v>
      </c>
      <c r="Y100" s="92">
        <v>3612.7053927747702</v>
      </c>
    </row>
    <row r="101" spans="1:25" ht="21" x14ac:dyDescent="0.35">
      <c r="A101" s="3"/>
      <c r="B101" s="3" t="s">
        <v>2835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68.775291101720001</v>
      </c>
      <c r="J101" s="4">
        <v>4926.2268198199999</v>
      </c>
      <c r="K101" s="20">
        <v>4995.0021109217196</v>
      </c>
      <c r="L101" s="24"/>
      <c r="M101" s="19">
        <f t="shared" si="1"/>
        <v>-4995.0021109217196</v>
      </c>
      <c r="N101" s="177"/>
      <c r="O101" s="3"/>
      <c r="P101" s="3" t="s">
        <v>2835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41.471500534369007</v>
      </c>
      <c r="X101" s="4">
        <v>2970.5147723499999</v>
      </c>
      <c r="Y101" s="92">
        <v>3011.9862728843691</v>
      </c>
    </row>
    <row r="102" spans="1:25" ht="21" x14ac:dyDescent="0.35">
      <c r="A102" s="3"/>
      <c r="B102" s="3" t="s">
        <v>2833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3795.4404706423597</v>
      </c>
      <c r="J102" s="4">
        <v>32977.055526616765</v>
      </c>
      <c r="K102" s="20">
        <v>36772.495997259124</v>
      </c>
      <c r="L102" s="24"/>
      <c r="M102" s="19">
        <f t="shared" si="1"/>
        <v>-36772.495997259124</v>
      </c>
      <c r="N102" s="177"/>
      <c r="O102" s="3"/>
      <c r="P102" s="3" t="s">
        <v>2833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2288.6506037973099</v>
      </c>
      <c r="X102" s="4">
        <v>19885.164482572687</v>
      </c>
      <c r="Y102" s="92">
        <v>22173.815086369996</v>
      </c>
    </row>
    <row r="103" spans="1:25" ht="21" x14ac:dyDescent="0.35">
      <c r="A103" s="3"/>
      <c r="B103" s="3" t="s">
        <v>2836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2742.1628251621</v>
      </c>
      <c r="J103" s="4">
        <v>5899.2161548749</v>
      </c>
      <c r="K103" s="20">
        <v>8641.3789800369996</v>
      </c>
      <c r="L103" s="24"/>
      <c r="M103" s="19">
        <f t="shared" si="1"/>
        <v>-8641.3789800369996</v>
      </c>
      <c r="N103" s="177"/>
      <c r="O103" s="3"/>
      <c r="P103" s="3" t="s">
        <v>2836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1653.5241835724</v>
      </c>
      <c r="X103" s="4">
        <v>3557.2273413933003</v>
      </c>
      <c r="Y103" s="92">
        <v>5210.7515249657008</v>
      </c>
    </row>
    <row r="104" spans="1:25" ht="21" x14ac:dyDescent="0.35">
      <c r="A104" s="3" t="s">
        <v>2837</v>
      </c>
      <c r="B104" s="3"/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7819.9276280066497</v>
      </c>
      <c r="J104" s="4">
        <v>48840.496722071664</v>
      </c>
      <c r="K104" s="20">
        <v>56660.424350078312</v>
      </c>
      <c r="L104" s="24">
        <v>29990</v>
      </c>
      <c r="M104" s="19">
        <f t="shared" si="1"/>
        <v>-26670.424350078312</v>
      </c>
      <c r="N104" s="177"/>
      <c r="O104" s="3" t="s">
        <v>2837</v>
      </c>
      <c r="P104" s="3"/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4715.4163596876297</v>
      </c>
      <c r="X104" s="4">
        <v>29450.819523435988</v>
      </c>
      <c r="Y104" s="92">
        <v>34166.23588312362</v>
      </c>
    </row>
    <row r="105" spans="1:25" ht="21" x14ac:dyDescent="0.35">
      <c r="A105" s="3" t="s">
        <v>1335</v>
      </c>
      <c r="B105" s="3" t="s">
        <v>2838</v>
      </c>
      <c r="C105" s="4">
        <v>103.25221911759999</v>
      </c>
      <c r="D105" s="4">
        <v>48.234485457939996</v>
      </c>
      <c r="E105" s="4">
        <v>1100.25076986872</v>
      </c>
      <c r="F105" s="4">
        <v>846.95728904120006</v>
      </c>
      <c r="G105" s="4">
        <v>357.02275964900002</v>
      </c>
      <c r="H105" s="4">
        <v>3775.2812047757598</v>
      </c>
      <c r="I105" s="4">
        <v>4456.2881974599904</v>
      </c>
      <c r="J105" s="4">
        <v>7891.8847876324799</v>
      </c>
      <c r="K105" s="20">
        <v>18579.171713002688</v>
      </c>
      <c r="L105" s="24"/>
      <c r="M105" s="19">
        <f t="shared" si="1"/>
        <v>-18579.171713002688</v>
      </c>
      <c r="N105" s="177"/>
      <c r="O105" s="3" t="s">
        <v>1335</v>
      </c>
      <c r="P105" s="3" t="s">
        <v>2838</v>
      </c>
      <c r="Q105" s="4">
        <v>62.674097004319997</v>
      </c>
      <c r="R105" s="4">
        <v>29.278332673039998</v>
      </c>
      <c r="S105" s="4">
        <v>663.45121423082992</v>
      </c>
      <c r="T105" s="4">
        <v>510.71524529160001</v>
      </c>
      <c r="U105" s="4">
        <v>215.28472406840001</v>
      </c>
      <c r="V105" s="4">
        <v>2276.4945664798302</v>
      </c>
      <c r="W105" s="4">
        <v>2687.1417830688652</v>
      </c>
      <c r="X105" s="4">
        <v>4758.8065269385497</v>
      </c>
      <c r="Y105" s="92">
        <v>11203.846489755435</v>
      </c>
    </row>
    <row r="106" spans="1:25" ht="21" x14ac:dyDescent="0.35">
      <c r="A106" s="3"/>
      <c r="B106" s="3" t="s">
        <v>2839</v>
      </c>
      <c r="C106" s="4">
        <v>63.562489871500006</v>
      </c>
      <c r="D106" s="4">
        <v>0</v>
      </c>
      <c r="E106" s="4">
        <v>0</v>
      </c>
      <c r="F106" s="4">
        <v>81.890977540600005</v>
      </c>
      <c r="G106" s="4">
        <v>0</v>
      </c>
      <c r="H106" s="4">
        <v>489.70868051560001</v>
      </c>
      <c r="I106" s="4">
        <v>1874.4533440462999</v>
      </c>
      <c r="J106" s="4">
        <v>2421.734714576</v>
      </c>
      <c r="K106" s="20">
        <v>4931.3502065499997</v>
      </c>
      <c r="L106" s="24"/>
      <c r="M106" s="19">
        <f t="shared" si="1"/>
        <v>-4931.3502065499997</v>
      </c>
      <c r="N106" s="177"/>
      <c r="O106" s="3"/>
      <c r="P106" s="3" t="s">
        <v>2839</v>
      </c>
      <c r="Q106" s="4">
        <v>38.582431352</v>
      </c>
      <c r="R106" s="4">
        <v>0</v>
      </c>
      <c r="S106" s="4">
        <v>0</v>
      </c>
      <c r="T106" s="4">
        <v>49.380259457000001</v>
      </c>
      <c r="U106" s="4">
        <v>0</v>
      </c>
      <c r="V106" s="4">
        <v>295.294334351092</v>
      </c>
      <c r="W106" s="4">
        <v>1130.2953664603701</v>
      </c>
      <c r="X106" s="4">
        <v>1460.3060328899999</v>
      </c>
      <c r="Y106" s="92">
        <v>2973.8584245104621</v>
      </c>
    </row>
    <row r="107" spans="1:25" ht="21" x14ac:dyDescent="0.35">
      <c r="A107" s="3"/>
      <c r="B107" s="3" t="s">
        <v>2840</v>
      </c>
      <c r="C107" s="4">
        <v>298.43365275639997</v>
      </c>
      <c r="D107" s="4">
        <v>185.01234854300003</v>
      </c>
      <c r="E107" s="4">
        <v>385.12998337439996</v>
      </c>
      <c r="F107" s="4">
        <v>1279.4815948333601</v>
      </c>
      <c r="G107" s="4">
        <v>39.37498875</v>
      </c>
      <c r="H107" s="4">
        <v>1489.53775915606</v>
      </c>
      <c r="I107" s="4">
        <v>5694.0587721237825</v>
      </c>
      <c r="J107" s="4">
        <v>6886.0203130654199</v>
      </c>
      <c r="K107" s="20">
        <v>16257.04941260242</v>
      </c>
      <c r="L107" s="24"/>
      <c r="M107" s="19">
        <f t="shared" si="1"/>
        <v>-16257.04941260242</v>
      </c>
      <c r="N107" s="177"/>
      <c r="O107" s="3"/>
      <c r="P107" s="3" t="s">
        <v>2840</v>
      </c>
      <c r="Q107" s="4">
        <v>181.14922722307</v>
      </c>
      <c r="R107" s="4">
        <v>112.3024955656</v>
      </c>
      <c r="S107" s="4">
        <v>232.23337997469997</v>
      </c>
      <c r="T107" s="4">
        <v>771.5274016848399</v>
      </c>
      <c r="U107" s="4">
        <v>23.74311821625</v>
      </c>
      <c r="V107" s="4">
        <v>898.19126877111898</v>
      </c>
      <c r="W107" s="4">
        <v>3433.5174395897061</v>
      </c>
      <c r="X107" s="4">
        <v>4152.2702487771212</v>
      </c>
      <c r="Y107" s="92">
        <v>9804.9345798024078</v>
      </c>
    </row>
    <row r="108" spans="1:25" ht="21" x14ac:dyDescent="0.35">
      <c r="A108" s="3"/>
      <c r="B108" s="3" t="s">
        <v>1335</v>
      </c>
      <c r="C108" s="4">
        <v>288.84852058669998</v>
      </c>
      <c r="D108" s="4">
        <v>0</v>
      </c>
      <c r="E108" s="4">
        <v>0</v>
      </c>
      <c r="F108" s="4">
        <v>716.78260315477007</v>
      </c>
      <c r="G108" s="4">
        <v>11.8125</v>
      </c>
      <c r="H108" s="4">
        <v>429.87461267854002</v>
      </c>
      <c r="I108" s="4">
        <v>4630.3002138578395</v>
      </c>
      <c r="J108" s="4">
        <v>4006.1747002252991</v>
      </c>
      <c r="K108" s="20">
        <v>10083.793150503148</v>
      </c>
      <c r="L108" s="24"/>
      <c r="M108" s="19">
        <f t="shared" si="1"/>
        <v>-10083.793150503148</v>
      </c>
      <c r="N108" s="177"/>
      <c r="O108" s="3"/>
      <c r="P108" s="3" t="s">
        <v>1335</v>
      </c>
      <c r="Q108" s="4">
        <v>175.33105199616</v>
      </c>
      <c r="R108" s="4">
        <v>0</v>
      </c>
      <c r="S108" s="4">
        <v>0</v>
      </c>
      <c r="T108" s="4">
        <v>432.21990970277</v>
      </c>
      <c r="U108" s="4">
        <v>7.1229374999999999</v>
      </c>
      <c r="V108" s="4">
        <v>259.21439144470003</v>
      </c>
      <c r="W108" s="4">
        <v>2792.0710289531703</v>
      </c>
      <c r="X108" s="4">
        <v>2415.7233442357601</v>
      </c>
      <c r="Y108" s="92">
        <v>6081.6826638325601</v>
      </c>
    </row>
    <row r="109" spans="1:25" ht="21" x14ac:dyDescent="0.35">
      <c r="A109" s="3"/>
      <c r="B109" s="3" t="s">
        <v>136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37.729937034400002</v>
      </c>
      <c r="I109" s="4">
        <v>3720.7741856047001</v>
      </c>
      <c r="J109" s="4">
        <v>308.84276479660002</v>
      </c>
      <c r="K109" s="20">
        <v>4067.3468874357</v>
      </c>
      <c r="L109" s="24"/>
      <c r="M109" s="19">
        <f t="shared" si="1"/>
        <v>-4067.3468874357</v>
      </c>
      <c r="N109" s="177"/>
      <c r="O109" s="3"/>
      <c r="P109" s="3" t="s">
        <v>136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22.751152031699998</v>
      </c>
      <c r="W109" s="4">
        <v>2243.6268339192002</v>
      </c>
      <c r="X109" s="4">
        <v>186.2321871728</v>
      </c>
      <c r="Y109" s="92">
        <v>2452.6101731237</v>
      </c>
    </row>
    <row r="110" spans="1:25" ht="21" x14ac:dyDescent="0.35">
      <c r="A110" s="3" t="s">
        <v>2841</v>
      </c>
      <c r="B110" s="3"/>
      <c r="C110" s="4">
        <v>754.09688233219993</v>
      </c>
      <c r="D110" s="4">
        <v>233.24683400094003</v>
      </c>
      <c r="E110" s="4">
        <v>1485.3807532431199</v>
      </c>
      <c r="F110" s="4">
        <v>2925.1124645699301</v>
      </c>
      <c r="G110" s="4">
        <v>408.21024839900002</v>
      </c>
      <c r="H110" s="4">
        <v>6222.1321941603592</v>
      </c>
      <c r="I110" s="4">
        <v>20375.874713092613</v>
      </c>
      <c r="J110" s="4">
        <v>21514.657280295796</v>
      </c>
      <c r="K110" s="20">
        <v>53918.711370093959</v>
      </c>
      <c r="L110" s="24">
        <v>109890</v>
      </c>
      <c r="M110" s="19">
        <f t="shared" si="1"/>
        <v>55971.288629906041</v>
      </c>
      <c r="N110" s="177"/>
      <c r="O110" s="3" t="s">
        <v>2841</v>
      </c>
      <c r="P110" s="3"/>
      <c r="Q110" s="4">
        <v>457.73680757554996</v>
      </c>
      <c r="R110" s="4">
        <v>141.58082823863998</v>
      </c>
      <c r="S110" s="4">
        <v>895.68459420552995</v>
      </c>
      <c r="T110" s="4">
        <v>1763.8428161362099</v>
      </c>
      <c r="U110" s="4">
        <v>246.15077978465001</v>
      </c>
      <c r="V110" s="4">
        <v>3751.9457130784413</v>
      </c>
      <c r="W110" s="4">
        <v>12286.652451991311</v>
      </c>
      <c r="X110" s="4">
        <v>12973.338340014232</v>
      </c>
      <c r="Y110" s="92">
        <v>32516.932331024567</v>
      </c>
    </row>
    <row r="111" spans="1:25" ht="21" x14ac:dyDescent="0.35">
      <c r="A111" s="221" t="s">
        <v>142</v>
      </c>
      <c r="B111" s="222"/>
      <c r="C111" s="92">
        <v>2461.7654244581295</v>
      </c>
      <c r="D111" s="92">
        <v>1632.6191577554901</v>
      </c>
      <c r="E111" s="92">
        <v>13112.487327473178</v>
      </c>
      <c r="F111" s="92">
        <v>22721.173684132162</v>
      </c>
      <c r="G111" s="92">
        <v>16302.63485654258</v>
      </c>
      <c r="H111" s="92">
        <v>59259.24003159011</v>
      </c>
      <c r="I111" s="92">
        <v>355888.89810806548</v>
      </c>
      <c r="J111" s="92">
        <v>662251.16561007395</v>
      </c>
      <c r="K111" s="92">
        <v>1133629.9842000911</v>
      </c>
      <c r="L111" s="92">
        <f>SUM(L11:L110)</f>
        <v>1219800</v>
      </c>
      <c r="M111" s="92">
        <f t="shared" si="1"/>
        <v>86170.015799908899</v>
      </c>
      <c r="N111" s="177"/>
      <c r="O111" s="221" t="s">
        <v>142</v>
      </c>
      <c r="P111" s="222"/>
      <c r="Q111" s="92">
        <v>1494.29161264611</v>
      </c>
      <c r="R111" s="92">
        <v>990.99982875777187</v>
      </c>
      <c r="S111" s="92">
        <v>7906.8298584657632</v>
      </c>
      <c r="T111" s="92">
        <v>13700.867731531513</v>
      </c>
      <c r="U111" s="92">
        <v>9830.4888184937008</v>
      </c>
      <c r="V111" s="92">
        <v>35733.321739053717</v>
      </c>
      <c r="W111" s="92">
        <v>214601.00555926727</v>
      </c>
      <c r="X111" s="92">
        <v>399337.45286295359</v>
      </c>
      <c r="Y111" s="92">
        <v>683595.25801116938</v>
      </c>
    </row>
  </sheetData>
  <mergeCells count="26">
    <mergeCell ref="O1:Y1"/>
    <mergeCell ref="O2:Y2"/>
    <mergeCell ref="B5:M5"/>
    <mergeCell ref="B6:M6"/>
    <mergeCell ref="O8:O10"/>
    <mergeCell ref="P8:P10"/>
    <mergeCell ref="Y8:Y10"/>
    <mergeCell ref="A1:M1"/>
    <mergeCell ref="A2:M2"/>
    <mergeCell ref="A3:A6"/>
    <mergeCell ref="B3:M3"/>
    <mergeCell ref="B4:M4"/>
    <mergeCell ref="O111:P111"/>
    <mergeCell ref="U9:V9"/>
    <mergeCell ref="W9:X9"/>
    <mergeCell ref="A8:A10"/>
    <mergeCell ref="B8:B10"/>
    <mergeCell ref="C8:J8"/>
    <mergeCell ref="Q8:X8"/>
    <mergeCell ref="C9:D9"/>
    <mergeCell ref="E9:F9"/>
    <mergeCell ref="A111:B111"/>
    <mergeCell ref="G9:H9"/>
    <mergeCell ref="I9:J9"/>
    <mergeCell ref="Q9:R9"/>
    <mergeCell ref="S9:T9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10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0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2" width="10.5" customWidth="1"/>
    <col min="13" max="13" width="12.625" customWidth="1"/>
    <col min="14" max="14" width="7.625" style="178" customWidth="1"/>
    <col min="15" max="15" width="20.875" customWidth="1"/>
    <col min="16" max="16" width="18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2842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5525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50.2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48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2843</v>
      </c>
      <c r="B11" s="3" t="s">
        <v>2843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2012.941242263</v>
      </c>
      <c r="J11" s="4">
        <v>366.00466679300001</v>
      </c>
      <c r="K11" s="20">
        <v>2378.9459090559999</v>
      </c>
      <c r="L11" s="24"/>
      <c r="M11" s="19">
        <f>SUM(L11-K11)</f>
        <v>-2378.9459090559999</v>
      </c>
      <c r="N11" s="177"/>
      <c r="O11" s="3" t="s">
        <v>2843</v>
      </c>
      <c r="P11" s="3" t="s">
        <v>2843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1111.1435657290001</v>
      </c>
      <c r="X11" s="4">
        <v>202.03457607000001</v>
      </c>
      <c r="Y11" s="92">
        <v>1313.1781417990001</v>
      </c>
    </row>
    <row r="12" spans="1:27" ht="21" x14ac:dyDescent="0.35">
      <c r="A12" s="3"/>
      <c r="B12" s="3" t="s">
        <v>2844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1386.72632408447</v>
      </c>
      <c r="J12" s="4">
        <v>233.43923054999999</v>
      </c>
      <c r="K12" s="20">
        <v>1620.16555463447</v>
      </c>
      <c r="L12" s="24"/>
      <c r="M12" s="19">
        <f t="shared" ref="M12:M75" si="0">SUM(L12-K12)</f>
        <v>-1620.16555463447</v>
      </c>
      <c r="N12" s="177"/>
      <c r="O12" s="3"/>
      <c r="P12" s="3" t="s">
        <v>2844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765.47293089425</v>
      </c>
      <c r="X12" s="4">
        <v>128.85845526400001</v>
      </c>
      <c r="Y12" s="92">
        <v>894.33138615824998</v>
      </c>
    </row>
    <row r="13" spans="1:27" ht="21" x14ac:dyDescent="0.35">
      <c r="A13" s="3"/>
      <c r="B13" s="3" t="s">
        <v>2845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56.25</v>
      </c>
      <c r="J13" s="4">
        <v>0</v>
      </c>
      <c r="K13" s="20">
        <v>56.25</v>
      </c>
      <c r="L13" s="24"/>
      <c r="M13" s="19">
        <f t="shared" si="0"/>
        <v>-56.25</v>
      </c>
      <c r="N13" s="177"/>
      <c r="O13" s="3"/>
      <c r="P13" s="3" t="s">
        <v>2845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31.049999999999997</v>
      </c>
      <c r="X13" s="4">
        <v>0</v>
      </c>
      <c r="Y13" s="92">
        <v>31.049999999999997</v>
      </c>
    </row>
    <row r="14" spans="1:27" ht="21" x14ac:dyDescent="0.35">
      <c r="A14" s="3"/>
      <c r="B14" s="3" t="s">
        <v>636</v>
      </c>
      <c r="C14" s="4">
        <v>0</v>
      </c>
      <c r="D14" s="4">
        <v>0</v>
      </c>
      <c r="E14" s="4">
        <v>0</v>
      </c>
      <c r="F14" s="4">
        <v>0</v>
      </c>
      <c r="G14" s="4">
        <v>18.457013355800001</v>
      </c>
      <c r="H14" s="4">
        <v>0</v>
      </c>
      <c r="I14" s="4">
        <v>2156.25</v>
      </c>
      <c r="J14" s="4">
        <v>307.68359122269999</v>
      </c>
      <c r="K14" s="20">
        <v>2482.3906045784997</v>
      </c>
      <c r="L14" s="24"/>
      <c r="M14" s="19">
        <f t="shared" si="0"/>
        <v>-2482.3906045784997</v>
      </c>
      <c r="N14" s="177"/>
      <c r="O14" s="3"/>
      <c r="P14" s="3" t="s">
        <v>636</v>
      </c>
      <c r="Q14" s="4">
        <v>0</v>
      </c>
      <c r="R14" s="4">
        <v>0</v>
      </c>
      <c r="S14" s="4">
        <v>0</v>
      </c>
      <c r="T14" s="4">
        <v>0</v>
      </c>
      <c r="U14" s="4">
        <v>10.188271372399999</v>
      </c>
      <c r="V14" s="4">
        <v>0</v>
      </c>
      <c r="W14" s="4">
        <v>1190.2499999999995</v>
      </c>
      <c r="X14" s="4">
        <v>169.84134235490001</v>
      </c>
      <c r="Y14" s="92">
        <v>1370.2796137272996</v>
      </c>
    </row>
    <row r="15" spans="1:27" ht="21" x14ac:dyDescent="0.35">
      <c r="A15" s="3"/>
      <c r="B15" s="3" t="s">
        <v>2846</v>
      </c>
      <c r="C15" s="4">
        <v>0</v>
      </c>
      <c r="D15" s="4">
        <v>0</v>
      </c>
      <c r="E15" s="4">
        <v>0</v>
      </c>
      <c r="F15" s="4">
        <v>0</v>
      </c>
      <c r="G15" s="4">
        <v>154.1249918195</v>
      </c>
      <c r="H15" s="4">
        <v>0</v>
      </c>
      <c r="I15" s="4">
        <v>3000.5195052714498</v>
      </c>
      <c r="J15" s="4">
        <v>0</v>
      </c>
      <c r="K15" s="20">
        <v>3154.6444970909497</v>
      </c>
      <c r="L15" s="24"/>
      <c r="M15" s="19">
        <f t="shared" si="0"/>
        <v>-3154.6444970909497</v>
      </c>
      <c r="N15" s="177"/>
      <c r="O15" s="3"/>
      <c r="P15" s="3" t="s">
        <v>2846</v>
      </c>
      <c r="Q15" s="4">
        <v>0</v>
      </c>
      <c r="R15" s="4">
        <v>0</v>
      </c>
      <c r="S15" s="4">
        <v>0</v>
      </c>
      <c r="T15" s="4">
        <v>0</v>
      </c>
      <c r="U15" s="4">
        <v>85.076995484329998</v>
      </c>
      <c r="V15" s="4">
        <v>0</v>
      </c>
      <c r="W15" s="4">
        <v>1656.2867669096402</v>
      </c>
      <c r="X15" s="4">
        <v>0</v>
      </c>
      <c r="Y15" s="92">
        <v>1741.3637623939701</v>
      </c>
    </row>
    <row r="16" spans="1:27" ht="21" x14ac:dyDescent="0.35">
      <c r="A16" s="3"/>
      <c r="B16" s="3" t="s">
        <v>2847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1387.5</v>
      </c>
      <c r="J16" s="4">
        <v>0</v>
      </c>
      <c r="K16" s="20">
        <v>1387.5</v>
      </c>
      <c r="L16" s="24"/>
      <c r="M16" s="19">
        <f t="shared" si="0"/>
        <v>-1387.5</v>
      </c>
      <c r="N16" s="177"/>
      <c r="O16" s="3"/>
      <c r="P16" s="3" t="s">
        <v>2847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765.9000000000002</v>
      </c>
      <c r="X16" s="4">
        <v>0</v>
      </c>
      <c r="Y16" s="92">
        <v>765.9000000000002</v>
      </c>
    </row>
    <row r="17" spans="1:25" ht="21" x14ac:dyDescent="0.35">
      <c r="A17" s="3" t="s">
        <v>2848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172.5820051753</v>
      </c>
      <c r="H17" s="4">
        <v>0</v>
      </c>
      <c r="I17" s="4">
        <v>10000.187071618919</v>
      </c>
      <c r="J17" s="4">
        <v>907.12748856569999</v>
      </c>
      <c r="K17" s="20">
        <v>11079.896565359919</v>
      </c>
      <c r="L17" s="24">
        <v>41510</v>
      </c>
      <c r="M17" s="19">
        <f t="shared" si="0"/>
        <v>30430.103434640081</v>
      </c>
      <c r="N17" s="177"/>
      <c r="O17" s="3" t="s">
        <v>2848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95.265266856729994</v>
      </c>
      <c r="V17" s="4">
        <v>0</v>
      </c>
      <c r="W17" s="4">
        <v>5520.1032635328902</v>
      </c>
      <c r="X17" s="4">
        <v>500.73437368890006</v>
      </c>
      <c r="Y17" s="92">
        <v>6116.1029040785206</v>
      </c>
    </row>
    <row r="18" spans="1:25" ht="21" x14ac:dyDescent="0.35">
      <c r="A18" s="3" t="s">
        <v>2849</v>
      </c>
      <c r="B18" s="3" t="s">
        <v>411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14.1955598267</v>
      </c>
      <c r="J18" s="4">
        <v>0</v>
      </c>
      <c r="K18" s="20">
        <v>14.1955598267</v>
      </c>
      <c r="L18" s="24"/>
      <c r="M18" s="19">
        <f t="shared" si="0"/>
        <v>-14.1955598267</v>
      </c>
      <c r="N18" s="177"/>
      <c r="O18" s="3" t="s">
        <v>2849</v>
      </c>
      <c r="P18" s="3" t="s">
        <v>411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7.8359490243399996</v>
      </c>
      <c r="X18" s="4">
        <v>0</v>
      </c>
      <c r="Y18" s="92">
        <v>7.8359490243399996</v>
      </c>
    </row>
    <row r="19" spans="1:25" ht="21" x14ac:dyDescent="0.35">
      <c r="A19" s="3"/>
      <c r="B19" s="3" t="s">
        <v>2849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2292.5039992737502</v>
      </c>
      <c r="J19" s="4">
        <v>1606.7032639883898</v>
      </c>
      <c r="K19" s="20">
        <v>3899.2072632621403</v>
      </c>
      <c r="L19" s="24"/>
      <c r="M19" s="19">
        <f t="shared" si="0"/>
        <v>-3899.2072632621403</v>
      </c>
      <c r="N19" s="177"/>
      <c r="O19" s="3"/>
      <c r="P19" s="3" t="s">
        <v>2849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1265.4622075990401</v>
      </c>
      <c r="X19" s="4">
        <v>886.90020172160018</v>
      </c>
      <c r="Y19" s="92">
        <v>2152.3624093206404</v>
      </c>
    </row>
    <row r="20" spans="1:25" ht="21" x14ac:dyDescent="0.35">
      <c r="A20" s="3"/>
      <c r="B20" s="3" t="s">
        <v>2850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90.837809211700005</v>
      </c>
      <c r="I20" s="4">
        <v>4690.1584579759301</v>
      </c>
      <c r="J20" s="4">
        <v>1516.0285756779404</v>
      </c>
      <c r="K20" s="20">
        <v>6297.0248428655705</v>
      </c>
      <c r="L20" s="24"/>
      <c r="M20" s="19">
        <f t="shared" si="0"/>
        <v>-6297.0248428655705</v>
      </c>
      <c r="N20" s="177"/>
      <c r="O20" s="3"/>
      <c r="P20" s="3" t="s">
        <v>2850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50.142470684899997</v>
      </c>
      <c r="W20" s="4">
        <v>2588.9674687988509</v>
      </c>
      <c r="X20" s="4">
        <v>836.8477737737702</v>
      </c>
      <c r="Y20" s="92">
        <v>3475.9577132575214</v>
      </c>
    </row>
    <row r="21" spans="1:25" ht="21" x14ac:dyDescent="0.35">
      <c r="A21" s="3"/>
      <c r="B21" s="3" t="s">
        <v>2851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485.80444017330001</v>
      </c>
      <c r="J21" s="4">
        <v>0</v>
      </c>
      <c r="K21" s="20">
        <v>485.80444017330001</v>
      </c>
      <c r="L21" s="24"/>
      <c r="M21" s="19">
        <f t="shared" si="0"/>
        <v>-485.80444017330001</v>
      </c>
      <c r="N21" s="177"/>
      <c r="O21" s="3"/>
      <c r="P21" s="3" t="s">
        <v>2851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268.16405097569998</v>
      </c>
      <c r="X21" s="4">
        <v>0</v>
      </c>
      <c r="Y21" s="92">
        <v>268.16405097569998</v>
      </c>
    </row>
    <row r="22" spans="1:25" ht="21" x14ac:dyDescent="0.35">
      <c r="A22" s="3"/>
      <c r="B22" s="3" t="s">
        <v>2852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2048.8382048142998</v>
      </c>
      <c r="J22" s="4">
        <v>800.98124378159002</v>
      </c>
      <c r="K22" s="20">
        <v>2849.8194485958898</v>
      </c>
      <c r="L22" s="24"/>
      <c r="M22" s="19">
        <f t="shared" si="0"/>
        <v>-2849.8194485958898</v>
      </c>
      <c r="N22" s="177"/>
      <c r="O22" s="3"/>
      <c r="P22" s="3" t="s">
        <v>2852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1130.95868905823</v>
      </c>
      <c r="X22" s="4">
        <v>442.14164656741002</v>
      </c>
      <c r="Y22" s="92">
        <v>1573.1003356256401</v>
      </c>
    </row>
    <row r="23" spans="1:25" ht="21" x14ac:dyDescent="0.35">
      <c r="A23" s="3"/>
      <c r="B23" s="3" t="s">
        <v>2853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1946.5655938699999</v>
      </c>
      <c r="J23" s="4">
        <v>0</v>
      </c>
      <c r="K23" s="20">
        <v>1946.5655938699999</v>
      </c>
      <c r="L23" s="24"/>
      <c r="M23" s="19">
        <f t="shared" si="0"/>
        <v>-1946.5655938699999</v>
      </c>
      <c r="N23" s="177"/>
      <c r="O23" s="3"/>
      <c r="P23" s="3" t="s">
        <v>2853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1074.504207816</v>
      </c>
      <c r="X23" s="4">
        <v>0</v>
      </c>
      <c r="Y23" s="92">
        <v>1074.504207816</v>
      </c>
    </row>
    <row r="24" spans="1:25" ht="21" x14ac:dyDescent="0.35">
      <c r="A24" s="3"/>
      <c r="B24" s="3" t="s">
        <v>1278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3727.3635670478998</v>
      </c>
      <c r="J24" s="4">
        <v>0</v>
      </c>
      <c r="K24" s="20">
        <v>3727.3635670478998</v>
      </c>
      <c r="L24" s="24"/>
      <c r="M24" s="19">
        <f t="shared" si="0"/>
        <v>-3727.3635670478998</v>
      </c>
      <c r="N24" s="177"/>
      <c r="O24" s="3"/>
      <c r="P24" s="3" t="s">
        <v>1278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2057.5046890110998</v>
      </c>
      <c r="X24" s="4">
        <v>0</v>
      </c>
      <c r="Y24" s="92">
        <v>2057.5046890110998</v>
      </c>
    </row>
    <row r="25" spans="1:25" ht="21" x14ac:dyDescent="0.35">
      <c r="A25" s="3"/>
      <c r="B25" s="3" t="s">
        <v>2854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101.25</v>
      </c>
      <c r="I25" s="4">
        <v>5509.8089216205499</v>
      </c>
      <c r="J25" s="4">
        <v>2300.6269064838598</v>
      </c>
      <c r="K25" s="20">
        <v>7911.6858281044097</v>
      </c>
      <c r="L25" s="24"/>
      <c r="M25" s="19">
        <f t="shared" si="0"/>
        <v>-7911.6858281044097</v>
      </c>
      <c r="N25" s="177"/>
      <c r="O25" s="3"/>
      <c r="P25" s="3" t="s">
        <v>2854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55.89</v>
      </c>
      <c r="W25" s="4">
        <v>3041.4145247318902</v>
      </c>
      <c r="X25" s="4">
        <v>1269.9460523795403</v>
      </c>
      <c r="Y25" s="92">
        <v>4367.2505771114302</v>
      </c>
    </row>
    <row r="26" spans="1:25" ht="21" x14ac:dyDescent="0.35">
      <c r="A26" s="3"/>
      <c r="B26" s="3" t="s">
        <v>2855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5796.9901361878501</v>
      </c>
      <c r="J26" s="4">
        <v>284.53832644317998</v>
      </c>
      <c r="K26" s="20">
        <v>6081.5284626310304</v>
      </c>
      <c r="L26" s="24"/>
      <c r="M26" s="19">
        <f t="shared" si="0"/>
        <v>-6081.5284626310304</v>
      </c>
      <c r="N26" s="177"/>
      <c r="O26" s="3"/>
      <c r="P26" s="3" t="s">
        <v>2855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3199.9385551738342</v>
      </c>
      <c r="X26" s="4">
        <v>157.06515619664</v>
      </c>
      <c r="Y26" s="92">
        <v>3357.0037113704743</v>
      </c>
    </row>
    <row r="27" spans="1:25" ht="21" x14ac:dyDescent="0.35">
      <c r="A27" s="3" t="s">
        <v>2856</v>
      </c>
      <c r="B27" s="3"/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192.08780921170001</v>
      </c>
      <c r="I27" s="4">
        <v>26512.228880790281</v>
      </c>
      <c r="J27" s="4">
        <v>6508.8783163749604</v>
      </c>
      <c r="K27" s="20">
        <v>33213.19500637694</v>
      </c>
      <c r="L27" s="24">
        <v>67670</v>
      </c>
      <c r="M27" s="19">
        <f t="shared" si="0"/>
        <v>34456.80499362306</v>
      </c>
      <c r="N27" s="177"/>
      <c r="O27" s="3" t="s">
        <v>2856</v>
      </c>
      <c r="P27" s="3"/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106.03247068490001</v>
      </c>
      <c r="W27" s="4">
        <v>14634.750342188987</v>
      </c>
      <c r="X27" s="4">
        <v>3592.900830638961</v>
      </c>
      <c r="Y27" s="92">
        <v>18333.683643512846</v>
      </c>
    </row>
    <row r="28" spans="1:25" ht="21" x14ac:dyDescent="0.35">
      <c r="A28" s="3" t="s">
        <v>2857</v>
      </c>
      <c r="B28" s="3" t="s">
        <v>2858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7451.8285020240601</v>
      </c>
      <c r="J28" s="4">
        <v>7493.3133280396005</v>
      </c>
      <c r="K28" s="20">
        <v>14945.141830063661</v>
      </c>
      <c r="L28" s="24"/>
      <c r="M28" s="19">
        <f t="shared" si="0"/>
        <v>-14945.141830063661</v>
      </c>
      <c r="N28" s="177"/>
      <c r="O28" s="3" t="s">
        <v>2857</v>
      </c>
      <c r="P28" s="3" t="s">
        <v>2858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4113.409333117309</v>
      </c>
      <c r="X28" s="4">
        <v>4136.3089570779002</v>
      </c>
      <c r="Y28" s="92">
        <v>8249.7182901952092</v>
      </c>
    </row>
    <row r="29" spans="1:25" ht="21" x14ac:dyDescent="0.35">
      <c r="A29" s="3"/>
      <c r="B29" s="3" t="s">
        <v>2859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10078.292757811769</v>
      </c>
      <c r="J29" s="4">
        <v>4657.8987405297903</v>
      </c>
      <c r="K29" s="20">
        <v>14736.191498341559</v>
      </c>
      <c r="L29" s="24"/>
      <c r="M29" s="19">
        <f t="shared" si="0"/>
        <v>-14736.191498341559</v>
      </c>
      <c r="N29" s="177"/>
      <c r="O29" s="3"/>
      <c r="P29" s="3" t="s">
        <v>2859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5563.2176023120201</v>
      </c>
      <c r="X29" s="4">
        <v>2571.1601047725799</v>
      </c>
      <c r="Y29" s="92">
        <v>8134.3777070845999</v>
      </c>
    </row>
    <row r="30" spans="1:25" ht="21" x14ac:dyDescent="0.35">
      <c r="A30" s="3"/>
      <c r="B30" s="3" t="s">
        <v>2857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1428.26695965874</v>
      </c>
      <c r="J30" s="4">
        <v>1266.7158576379998</v>
      </c>
      <c r="K30" s="20">
        <v>2694.98281729674</v>
      </c>
      <c r="L30" s="24"/>
      <c r="M30" s="19">
        <f t="shared" si="0"/>
        <v>-2694.98281729674</v>
      </c>
      <c r="N30" s="177"/>
      <c r="O30" s="3"/>
      <c r="P30" s="3" t="s">
        <v>2857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788.40336173127002</v>
      </c>
      <c r="X30" s="4">
        <v>699.22715341572996</v>
      </c>
      <c r="Y30" s="92">
        <v>1487.6305151470001</v>
      </c>
    </row>
    <row r="31" spans="1:25" ht="21" x14ac:dyDescent="0.35">
      <c r="A31" s="3"/>
      <c r="B31" s="3" t="s">
        <v>2860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2313.4048221937701</v>
      </c>
      <c r="J31" s="4">
        <v>0</v>
      </c>
      <c r="K31" s="20">
        <v>2313.4048221937701</v>
      </c>
      <c r="L31" s="24"/>
      <c r="M31" s="19">
        <f t="shared" si="0"/>
        <v>-2313.4048221937701</v>
      </c>
      <c r="N31" s="177"/>
      <c r="O31" s="3"/>
      <c r="P31" s="3" t="s">
        <v>2860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1276.9994618502051</v>
      </c>
      <c r="X31" s="4">
        <v>0</v>
      </c>
      <c r="Y31" s="92">
        <v>1276.9994618502051</v>
      </c>
    </row>
    <row r="32" spans="1:25" ht="21" x14ac:dyDescent="0.35">
      <c r="A32" s="3"/>
      <c r="B32" s="3" t="s">
        <v>2861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1099.82022077123</v>
      </c>
      <c r="J32" s="4">
        <v>0</v>
      </c>
      <c r="K32" s="20">
        <v>1099.82022077123</v>
      </c>
      <c r="L32" s="24"/>
      <c r="M32" s="19">
        <f t="shared" si="0"/>
        <v>-1099.82022077123</v>
      </c>
      <c r="N32" s="177"/>
      <c r="O32" s="3"/>
      <c r="P32" s="3" t="s">
        <v>2861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607.10076186562003</v>
      </c>
      <c r="X32" s="4">
        <v>0</v>
      </c>
      <c r="Y32" s="92">
        <v>607.10076186562003</v>
      </c>
    </row>
    <row r="33" spans="1:25" ht="21" x14ac:dyDescent="0.35">
      <c r="A33" s="3"/>
      <c r="B33" s="3" t="s">
        <v>2862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4239.7144651767003</v>
      </c>
      <c r="J33" s="4">
        <v>8458.2672998049711</v>
      </c>
      <c r="K33" s="20">
        <v>12697.981764981672</v>
      </c>
      <c r="L33" s="24"/>
      <c r="M33" s="19">
        <f t="shared" si="0"/>
        <v>-12697.981764981672</v>
      </c>
      <c r="N33" s="177"/>
      <c r="O33" s="3"/>
      <c r="P33" s="3" t="s">
        <v>2862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2340.3223847781305</v>
      </c>
      <c r="X33" s="4">
        <v>4668.963549488959</v>
      </c>
      <c r="Y33" s="92">
        <v>7009.285934267089</v>
      </c>
    </row>
    <row r="34" spans="1:25" ht="21" x14ac:dyDescent="0.35">
      <c r="A34" s="3"/>
      <c r="B34" s="3" t="s">
        <v>361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2556.72601768809</v>
      </c>
      <c r="J34" s="4">
        <v>1125.507416425</v>
      </c>
      <c r="K34" s="20">
        <v>3682.23343411309</v>
      </c>
      <c r="L34" s="24"/>
      <c r="M34" s="19">
        <f t="shared" si="0"/>
        <v>-3682.23343411309</v>
      </c>
      <c r="N34" s="177"/>
      <c r="O34" s="3"/>
      <c r="P34" s="3" t="s">
        <v>361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1411.3127617642999</v>
      </c>
      <c r="X34" s="4">
        <v>621.28009386639997</v>
      </c>
      <c r="Y34" s="92">
        <v>2032.5928556306999</v>
      </c>
    </row>
    <row r="35" spans="1:25" ht="21" x14ac:dyDescent="0.35">
      <c r="A35" s="3" t="s">
        <v>2863</v>
      </c>
      <c r="B35" s="3"/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29168.05374532436</v>
      </c>
      <c r="J35" s="4">
        <v>23001.702642437362</v>
      </c>
      <c r="K35" s="20">
        <v>52169.756387761721</v>
      </c>
      <c r="L35" s="24">
        <v>105460</v>
      </c>
      <c r="M35" s="19">
        <f t="shared" si="0"/>
        <v>53290.243612238279</v>
      </c>
      <c r="N35" s="177"/>
      <c r="O35" s="3" t="s">
        <v>2863</v>
      </c>
      <c r="P35" s="3"/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16100.765667418857</v>
      </c>
      <c r="X35" s="4">
        <v>12696.939858621568</v>
      </c>
      <c r="Y35" s="92">
        <v>28797.705526040423</v>
      </c>
    </row>
    <row r="36" spans="1:25" ht="21" x14ac:dyDescent="0.35">
      <c r="A36" s="3" t="s">
        <v>2864</v>
      </c>
      <c r="B36" s="3" t="s">
        <v>2865</v>
      </c>
      <c r="C36" s="4">
        <v>0</v>
      </c>
      <c r="D36" s="4">
        <v>0</v>
      </c>
      <c r="E36" s="4">
        <v>0</v>
      </c>
      <c r="F36" s="4">
        <v>100.83594277269999</v>
      </c>
      <c r="G36" s="4">
        <v>166.37191365187999</v>
      </c>
      <c r="H36" s="4">
        <v>202.33677539246</v>
      </c>
      <c r="I36" s="4">
        <v>2204.9432027201101</v>
      </c>
      <c r="J36" s="4">
        <v>340.89436829959993</v>
      </c>
      <c r="K36" s="20">
        <v>3015.3822028367499</v>
      </c>
      <c r="L36" s="24"/>
      <c r="M36" s="19">
        <f t="shared" si="0"/>
        <v>-3015.3822028367499</v>
      </c>
      <c r="N36" s="177"/>
      <c r="O36" s="3" t="s">
        <v>2864</v>
      </c>
      <c r="P36" s="3" t="s">
        <v>2865</v>
      </c>
      <c r="Q36" s="4">
        <v>0</v>
      </c>
      <c r="R36" s="4">
        <v>0</v>
      </c>
      <c r="S36" s="4">
        <v>0</v>
      </c>
      <c r="T36" s="4">
        <v>55.661440410500006</v>
      </c>
      <c r="U36" s="4">
        <v>91.837296335849999</v>
      </c>
      <c r="V36" s="4">
        <v>111.68990001672501</v>
      </c>
      <c r="W36" s="4">
        <v>1217.128647901746</v>
      </c>
      <c r="X36" s="4">
        <v>188.17369130139997</v>
      </c>
      <c r="Y36" s="92">
        <v>1664.490975966221</v>
      </c>
    </row>
    <row r="37" spans="1:25" ht="21" x14ac:dyDescent="0.35">
      <c r="A37" s="3"/>
      <c r="B37" s="3" t="s">
        <v>2866</v>
      </c>
      <c r="C37" s="4">
        <v>831.67233731911006</v>
      </c>
      <c r="D37" s="4">
        <v>338.18306160410003</v>
      </c>
      <c r="E37" s="4">
        <v>2822.3163495882204</v>
      </c>
      <c r="F37" s="4">
        <v>1254.1402408289498</v>
      </c>
      <c r="G37" s="4">
        <v>1224.8169352891998</v>
      </c>
      <c r="H37" s="4">
        <v>5846.7548868569511</v>
      </c>
      <c r="I37" s="4">
        <v>2646.9485537523997</v>
      </c>
      <c r="J37" s="4">
        <v>2577.2602626880498</v>
      </c>
      <c r="K37" s="20">
        <v>17542.092627926981</v>
      </c>
      <c r="L37" s="24"/>
      <c r="M37" s="19">
        <f t="shared" si="0"/>
        <v>-17542.092627926981</v>
      </c>
      <c r="N37" s="177"/>
      <c r="O37" s="3"/>
      <c r="P37" s="3" t="s">
        <v>2866</v>
      </c>
      <c r="Q37" s="4">
        <v>516.46852147545997</v>
      </c>
      <c r="R37" s="4">
        <v>210.01168125619998</v>
      </c>
      <c r="S37" s="4">
        <v>1557.9186249723602</v>
      </c>
      <c r="T37" s="4">
        <v>692.28541293755006</v>
      </c>
      <c r="U37" s="4">
        <v>676.09894827919982</v>
      </c>
      <c r="V37" s="4">
        <v>3227.4086975445462</v>
      </c>
      <c r="W37" s="4">
        <v>1461.1156016718965</v>
      </c>
      <c r="X37" s="4">
        <v>1422.6476650041177</v>
      </c>
      <c r="Y37" s="92">
        <v>9763.9551531413308</v>
      </c>
    </row>
    <row r="38" spans="1:25" ht="21" x14ac:dyDescent="0.35">
      <c r="A38" s="3"/>
      <c r="B38" s="3" t="s">
        <v>2867</v>
      </c>
      <c r="C38" s="4">
        <v>48.937492315999997</v>
      </c>
      <c r="D38" s="4">
        <v>35.222634734400003</v>
      </c>
      <c r="E38" s="4">
        <v>278.54494097379006</v>
      </c>
      <c r="F38" s="4">
        <v>503.55205374390005</v>
      </c>
      <c r="G38" s="4">
        <v>386.22045548018997</v>
      </c>
      <c r="H38" s="4">
        <v>1095.0694127703998</v>
      </c>
      <c r="I38" s="4">
        <v>5792.4986689040716</v>
      </c>
      <c r="J38" s="4">
        <v>8031.0153719787304</v>
      </c>
      <c r="K38" s="20">
        <v>16171.061030901481</v>
      </c>
      <c r="L38" s="24"/>
      <c r="M38" s="19">
        <f t="shared" si="0"/>
        <v>-16171.061030901481</v>
      </c>
      <c r="N38" s="177"/>
      <c r="O38" s="3"/>
      <c r="P38" s="3" t="s">
        <v>2867</v>
      </c>
      <c r="Q38" s="4">
        <v>30.390182728199999</v>
      </c>
      <c r="R38" s="4">
        <v>21.873256170099999</v>
      </c>
      <c r="S38" s="4">
        <v>153.75680741746999</v>
      </c>
      <c r="T38" s="4">
        <v>277.96073366661</v>
      </c>
      <c r="U38" s="4">
        <v>213.19369142502902</v>
      </c>
      <c r="V38" s="4">
        <v>604.47831584918993</v>
      </c>
      <c r="W38" s="4">
        <v>3197.4592652350302</v>
      </c>
      <c r="X38" s="4">
        <v>4433.1204853364507</v>
      </c>
      <c r="Y38" s="92">
        <v>8932.2327378280788</v>
      </c>
    </row>
    <row r="39" spans="1:25" ht="21" x14ac:dyDescent="0.35">
      <c r="A39" s="3"/>
      <c r="B39" s="3" t="s">
        <v>2868</v>
      </c>
      <c r="C39" s="4">
        <v>0</v>
      </c>
      <c r="D39" s="4">
        <v>0</v>
      </c>
      <c r="E39" s="4">
        <v>1.6818961158600001</v>
      </c>
      <c r="F39" s="4">
        <v>35.947742105899998</v>
      </c>
      <c r="G39" s="4">
        <v>232.8125542567</v>
      </c>
      <c r="H39" s="4">
        <v>607.82406305167012</v>
      </c>
      <c r="I39" s="4">
        <v>6226.1531811573095</v>
      </c>
      <c r="J39" s="4">
        <v>19956.190602518949</v>
      </c>
      <c r="K39" s="20">
        <v>27060.610039206389</v>
      </c>
      <c r="L39" s="24"/>
      <c r="M39" s="19">
        <f t="shared" si="0"/>
        <v>-27060.610039206389</v>
      </c>
      <c r="N39" s="177"/>
      <c r="O39" s="3"/>
      <c r="P39" s="3" t="s">
        <v>2868</v>
      </c>
      <c r="Q39" s="4">
        <v>0</v>
      </c>
      <c r="R39" s="4">
        <v>0</v>
      </c>
      <c r="S39" s="4">
        <v>0.92840665595500005</v>
      </c>
      <c r="T39" s="4">
        <v>19.843153642499999</v>
      </c>
      <c r="U39" s="4">
        <v>128.51252994961001</v>
      </c>
      <c r="V39" s="4">
        <v>335.51888280415</v>
      </c>
      <c r="W39" s="4">
        <v>3436.8365560017091</v>
      </c>
      <c r="X39" s="4">
        <v>11015.817212590522</v>
      </c>
      <c r="Y39" s="92">
        <v>14937.456741644446</v>
      </c>
    </row>
    <row r="40" spans="1:25" ht="21" x14ac:dyDescent="0.35">
      <c r="A40" s="3"/>
      <c r="B40" s="3" t="s">
        <v>2864</v>
      </c>
      <c r="C40" s="4">
        <v>0</v>
      </c>
      <c r="D40" s="4">
        <v>0</v>
      </c>
      <c r="E40" s="4">
        <v>188.78777499542002</v>
      </c>
      <c r="F40" s="4">
        <v>546.94803764860001</v>
      </c>
      <c r="G40" s="4">
        <v>181.82662800150001</v>
      </c>
      <c r="H40" s="4">
        <v>1828.9274988545496</v>
      </c>
      <c r="I40" s="4">
        <v>4361.1543884359007</v>
      </c>
      <c r="J40" s="4">
        <v>2185.7836614191006</v>
      </c>
      <c r="K40" s="20">
        <v>9293.4279893550702</v>
      </c>
      <c r="L40" s="24"/>
      <c r="M40" s="19">
        <f t="shared" si="0"/>
        <v>-9293.4279893550702</v>
      </c>
      <c r="N40" s="177"/>
      <c r="O40" s="3"/>
      <c r="P40" s="3" t="s">
        <v>2864</v>
      </c>
      <c r="Q40" s="4">
        <v>0</v>
      </c>
      <c r="R40" s="4">
        <v>0</v>
      </c>
      <c r="S40" s="4">
        <v>104.21085179743</v>
      </c>
      <c r="T40" s="4">
        <v>301.91531678207002</v>
      </c>
      <c r="U40" s="4">
        <v>100.36829865685</v>
      </c>
      <c r="V40" s="4">
        <v>1009.567979367879</v>
      </c>
      <c r="W40" s="4">
        <v>2407.3572224207105</v>
      </c>
      <c r="X40" s="4">
        <v>1206.5525811037</v>
      </c>
      <c r="Y40" s="92">
        <v>5129.9722501286396</v>
      </c>
    </row>
    <row r="41" spans="1:25" ht="21" x14ac:dyDescent="0.35">
      <c r="A41" s="3"/>
      <c r="B41" s="3" t="s">
        <v>1907</v>
      </c>
      <c r="C41" s="4">
        <v>82.087426551380005</v>
      </c>
      <c r="D41" s="4">
        <v>117.4842957196</v>
      </c>
      <c r="E41" s="4">
        <v>166.5</v>
      </c>
      <c r="F41" s="4">
        <v>539.16501886590004</v>
      </c>
      <c r="G41" s="4">
        <v>625.10291985399999</v>
      </c>
      <c r="H41" s="4">
        <v>1377.2893421077399</v>
      </c>
      <c r="I41" s="4">
        <v>1111.44091551419</v>
      </c>
      <c r="J41" s="4">
        <v>3127.7521005904196</v>
      </c>
      <c r="K41" s="20">
        <v>7146.8220192032295</v>
      </c>
      <c r="L41" s="24"/>
      <c r="M41" s="19">
        <f t="shared" si="0"/>
        <v>-7146.8220192032295</v>
      </c>
      <c r="N41" s="177"/>
      <c r="O41" s="3"/>
      <c r="P41" s="3" t="s">
        <v>1907</v>
      </c>
      <c r="Q41" s="4">
        <v>50.97629188845</v>
      </c>
      <c r="R41" s="4">
        <v>72.957747641899999</v>
      </c>
      <c r="S41" s="4">
        <v>91.908000000000001</v>
      </c>
      <c r="T41" s="4">
        <v>297.61909041383001</v>
      </c>
      <c r="U41" s="4">
        <v>345.05681175931005</v>
      </c>
      <c r="V41" s="4">
        <v>760.26371684327</v>
      </c>
      <c r="W41" s="4">
        <v>613.51538536373005</v>
      </c>
      <c r="X41" s="4">
        <v>1726.51915952119</v>
      </c>
      <c r="Y41" s="92">
        <v>3958.8162034316802</v>
      </c>
    </row>
    <row r="42" spans="1:25" ht="21" x14ac:dyDescent="0.35">
      <c r="A42" s="3"/>
      <c r="B42" s="3" t="s">
        <v>1447</v>
      </c>
      <c r="C42" s="4">
        <v>81.502485956399994</v>
      </c>
      <c r="D42" s="4">
        <v>25.257615400199999</v>
      </c>
      <c r="E42" s="4">
        <v>1603.8148897018402</v>
      </c>
      <c r="F42" s="4">
        <v>168.50677322830001</v>
      </c>
      <c r="G42" s="4">
        <v>794.71770152401996</v>
      </c>
      <c r="H42" s="4">
        <v>1732.0774570282997</v>
      </c>
      <c r="I42" s="4">
        <v>5767.2974232998495</v>
      </c>
      <c r="J42" s="4">
        <v>1806.7320406288497</v>
      </c>
      <c r="K42" s="20">
        <v>11979.906386767758</v>
      </c>
      <c r="L42" s="24"/>
      <c r="M42" s="19">
        <f t="shared" si="0"/>
        <v>-11979.906386767758</v>
      </c>
      <c r="N42" s="177"/>
      <c r="O42" s="3"/>
      <c r="P42" s="3" t="s">
        <v>1447</v>
      </c>
      <c r="Q42" s="4">
        <v>50.613043778899993</v>
      </c>
      <c r="R42" s="4">
        <v>15.6849791635</v>
      </c>
      <c r="S42" s="4">
        <v>885.30581911555998</v>
      </c>
      <c r="T42" s="4">
        <v>93.015738821989984</v>
      </c>
      <c r="U42" s="4">
        <v>438.68417124134407</v>
      </c>
      <c r="V42" s="4">
        <v>956.1067562796303</v>
      </c>
      <c r="W42" s="4">
        <v>3183.5481776616898</v>
      </c>
      <c r="X42" s="4">
        <v>997.31608642651781</v>
      </c>
      <c r="Y42" s="92">
        <v>6620.2747724891324</v>
      </c>
    </row>
    <row r="43" spans="1:25" ht="21" x14ac:dyDescent="0.35">
      <c r="A43" s="3"/>
      <c r="B43" s="3" t="s">
        <v>2869</v>
      </c>
      <c r="C43" s="4">
        <v>0</v>
      </c>
      <c r="D43" s="4">
        <v>0</v>
      </c>
      <c r="E43" s="4">
        <v>0</v>
      </c>
      <c r="F43" s="4">
        <v>0</v>
      </c>
      <c r="G43" s="4">
        <v>25.3125</v>
      </c>
      <c r="H43" s="4">
        <v>0</v>
      </c>
      <c r="I43" s="4">
        <v>7575.8493596144999</v>
      </c>
      <c r="J43" s="4">
        <v>11634.675594322798</v>
      </c>
      <c r="K43" s="20">
        <v>19235.837453937296</v>
      </c>
      <c r="L43" s="24"/>
      <c r="M43" s="19">
        <f t="shared" si="0"/>
        <v>-19235.837453937296</v>
      </c>
      <c r="N43" s="177"/>
      <c r="O43" s="3"/>
      <c r="P43" s="3" t="s">
        <v>2869</v>
      </c>
      <c r="Q43" s="4">
        <v>0</v>
      </c>
      <c r="R43" s="4">
        <v>0</v>
      </c>
      <c r="S43" s="4">
        <v>0</v>
      </c>
      <c r="T43" s="4">
        <v>0</v>
      </c>
      <c r="U43" s="4">
        <v>13.9725</v>
      </c>
      <c r="V43" s="4">
        <v>0</v>
      </c>
      <c r="W43" s="4">
        <v>4181.8688465087007</v>
      </c>
      <c r="X43" s="4">
        <v>6422.3409280653705</v>
      </c>
      <c r="Y43" s="92">
        <v>10618.182274574072</v>
      </c>
    </row>
    <row r="44" spans="1:25" ht="21" x14ac:dyDescent="0.35">
      <c r="A44" s="3"/>
      <c r="B44" s="3" t="s">
        <v>2870</v>
      </c>
      <c r="C44" s="4">
        <v>104.93742172290001</v>
      </c>
      <c r="D44" s="4">
        <v>0</v>
      </c>
      <c r="E44" s="4">
        <v>276.41708795570003</v>
      </c>
      <c r="F44" s="4">
        <v>766.78957612019997</v>
      </c>
      <c r="G44" s="4">
        <v>297.86951827438003</v>
      </c>
      <c r="H44" s="4">
        <v>823.57088727585017</v>
      </c>
      <c r="I44" s="4">
        <v>1488.3563335275999</v>
      </c>
      <c r="J44" s="4">
        <v>1055.2548682249001</v>
      </c>
      <c r="K44" s="20">
        <v>4813.1956931015302</v>
      </c>
      <c r="L44" s="24"/>
      <c r="M44" s="19">
        <f t="shared" si="0"/>
        <v>-4813.1956931015302</v>
      </c>
      <c r="N44" s="177"/>
      <c r="O44" s="3"/>
      <c r="P44" s="3" t="s">
        <v>2870</v>
      </c>
      <c r="Q44" s="4">
        <v>65.166138889970014</v>
      </c>
      <c r="R44" s="4">
        <v>0</v>
      </c>
      <c r="S44" s="4">
        <v>152.58223255153001</v>
      </c>
      <c r="T44" s="4">
        <v>423.26784601849994</v>
      </c>
      <c r="U44" s="4">
        <v>164.42397408750998</v>
      </c>
      <c r="V44" s="4">
        <v>454.61112977626408</v>
      </c>
      <c r="W44" s="4">
        <v>821.57269610686001</v>
      </c>
      <c r="X44" s="4">
        <v>582.50068726020004</v>
      </c>
      <c r="Y44" s="92">
        <v>2664.1247046908338</v>
      </c>
    </row>
    <row r="45" spans="1:25" ht="21" x14ac:dyDescent="0.35">
      <c r="A45" s="3" t="s">
        <v>2871</v>
      </c>
      <c r="B45" s="3"/>
      <c r="C45" s="4">
        <v>1149.1371638657902</v>
      </c>
      <c r="D45" s="4">
        <v>516.14760745830006</v>
      </c>
      <c r="E45" s="4">
        <v>5338.06293933083</v>
      </c>
      <c r="F45" s="4">
        <v>3915.8853853144496</v>
      </c>
      <c r="G45" s="4">
        <v>3935.0511263318695</v>
      </c>
      <c r="H45" s="4">
        <v>13513.850323337922</v>
      </c>
      <c r="I45" s="4">
        <v>37174.642026925932</v>
      </c>
      <c r="J45" s="4">
        <v>50715.558870671404</v>
      </c>
      <c r="K45" s="20">
        <v>116258.33544323649</v>
      </c>
      <c r="L45" s="24">
        <v>128020</v>
      </c>
      <c r="M45" s="19">
        <f t="shared" si="0"/>
        <v>11761.664556763513</v>
      </c>
      <c r="N45" s="177"/>
      <c r="O45" s="3" t="s">
        <v>2871</v>
      </c>
      <c r="P45" s="3"/>
      <c r="Q45" s="4">
        <v>713.61417876097994</v>
      </c>
      <c r="R45" s="4">
        <v>320.52766423169999</v>
      </c>
      <c r="S45" s="4">
        <v>2946.6107425103055</v>
      </c>
      <c r="T45" s="4">
        <v>2161.5687326935499</v>
      </c>
      <c r="U45" s="4">
        <v>2172.1482217347029</v>
      </c>
      <c r="V45" s="4">
        <v>7459.6453784816549</v>
      </c>
      <c r="W45" s="4">
        <v>20520.402398872073</v>
      </c>
      <c r="X45" s="4">
        <v>27994.988496609472</v>
      </c>
      <c r="Y45" s="92">
        <v>64289.50581389443</v>
      </c>
    </row>
    <row r="46" spans="1:25" ht="21" x14ac:dyDescent="0.35">
      <c r="A46" s="3" t="s">
        <v>1367</v>
      </c>
      <c r="B46" s="3" t="s">
        <v>2872</v>
      </c>
      <c r="C46" s="4">
        <v>0</v>
      </c>
      <c r="D46" s="4">
        <v>0</v>
      </c>
      <c r="E46" s="4">
        <v>0</v>
      </c>
      <c r="F46" s="4">
        <v>32.0625</v>
      </c>
      <c r="G46" s="4">
        <v>0</v>
      </c>
      <c r="H46" s="4">
        <v>785.45888075051005</v>
      </c>
      <c r="I46" s="4">
        <v>4490.6012929525705</v>
      </c>
      <c r="J46" s="4">
        <v>25551.981795078358</v>
      </c>
      <c r="K46" s="20">
        <v>30860.104468781439</v>
      </c>
      <c r="L46" s="24"/>
      <c r="M46" s="19">
        <f t="shared" si="0"/>
        <v>-30860.104468781439</v>
      </c>
      <c r="N46" s="177"/>
      <c r="O46" s="3" t="s">
        <v>1367</v>
      </c>
      <c r="P46" s="3" t="s">
        <v>2872</v>
      </c>
      <c r="Q46" s="4">
        <v>0</v>
      </c>
      <c r="R46" s="4">
        <v>0</v>
      </c>
      <c r="S46" s="4">
        <v>0</v>
      </c>
      <c r="T46" s="4">
        <v>17.698499999999999</v>
      </c>
      <c r="U46" s="4">
        <v>0</v>
      </c>
      <c r="V46" s="4">
        <v>433.57330217428</v>
      </c>
      <c r="W46" s="4">
        <v>2478.8119137098115</v>
      </c>
      <c r="X46" s="4">
        <v>14104.69395088919</v>
      </c>
      <c r="Y46" s="92">
        <v>17034.777666773283</v>
      </c>
    </row>
    <row r="47" spans="1:25" ht="21" x14ac:dyDescent="0.35">
      <c r="A47" s="3"/>
      <c r="B47" s="3" t="s">
        <v>2873</v>
      </c>
      <c r="C47" s="4">
        <v>23.556698140999998</v>
      </c>
      <c r="D47" s="4">
        <v>75.931216118500004</v>
      </c>
      <c r="E47" s="4">
        <v>320.51619820710005</v>
      </c>
      <c r="F47" s="4">
        <v>321.03395218749995</v>
      </c>
      <c r="G47" s="4">
        <v>71.655479847760006</v>
      </c>
      <c r="H47" s="4">
        <v>4015.1403050115109</v>
      </c>
      <c r="I47" s="4">
        <v>19516.731623581629</v>
      </c>
      <c r="J47" s="4">
        <v>21929.985788417885</v>
      </c>
      <c r="K47" s="20">
        <v>46274.551261512883</v>
      </c>
      <c r="L47" s="24"/>
      <c r="M47" s="19">
        <f t="shared" si="0"/>
        <v>-46274.551261512883</v>
      </c>
      <c r="N47" s="177"/>
      <c r="O47" s="3"/>
      <c r="P47" s="3" t="s">
        <v>2873</v>
      </c>
      <c r="Q47" s="4">
        <v>14.6287095456</v>
      </c>
      <c r="R47" s="4">
        <v>47.1532852096</v>
      </c>
      <c r="S47" s="4">
        <v>176.92494141050003</v>
      </c>
      <c r="T47" s="4">
        <v>177.21074160746002</v>
      </c>
      <c r="U47" s="4">
        <v>39.553824876007006</v>
      </c>
      <c r="V47" s="4">
        <v>2216.3574483662373</v>
      </c>
      <c r="W47" s="4">
        <v>10773.235856221176</v>
      </c>
      <c r="X47" s="4">
        <v>12105.35215521041</v>
      </c>
      <c r="Y47" s="92">
        <v>25550.416962446991</v>
      </c>
    </row>
    <row r="48" spans="1:25" ht="21" x14ac:dyDescent="0.35">
      <c r="A48" s="3"/>
      <c r="B48" s="3" t="s">
        <v>2874</v>
      </c>
      <c r="C48" s="4">
        <v>0</v>
      </c>
      <c r="D48" s="4">
        <v>40.800853384699998</v>
      </c>
      <c r="E48" s="4">
        <v>105.709010394</v>
      </c>
      <c r="F48" s="4">
        <v>133.3125</v>
      </c>
      <c r="G48" s="4">
        <v>274.94281521451995</v>
      </c>
      <c r="H48" s="4">
        <v>5694.3734545921707</v>
      </c>
      <c r="I48" s="4">
        <v>3147.1587277759108</v>
      </c>
      <c r="J48" s="4">
        <v>15814.231856460327</v>
      </c>
      <c r="K48" s="20">
        <v>25210.529217821626</v>
      </c>
      <c r="L48" s="24"/>
      <c r="M48" s="19">
        <f t="shared" si="0"/>
        <v>-25210.529217821626</v>
      </c>
      <c r="N48" s="177"/>
      <c r="O48" s="3"/>
      <c r="P48" s="3" t="s">
        <v>2874</v>
      </c>
      <c r="Q48" s="4">
        <v>0</v>
      </c>
      <c r="R48" s="4">
        <v>25.337329951899999</v>
      </c>
      <c r="S48" s="4">
        <v>58.351373737499998</v>
      </c>
      <c r="T48" s="4">
        <v>73.588499999999996</v>
      </c>
      <c r="U48" s="4">
        <v>151.76843399835002</v>
      </c>
      <c r="V48" s="4">
        <v>3143.2941469343332</v>
      </c>
      <c r="W48" s="4">
        <v>1737.2316177330554</v>
      </c>
      <c r="X48" s="4">
        <v>8729.4559847689852</v>
      </c>
      <c r="Y48" s="92">
        <v>13919.027387124124</v>
      </c>
    </row>
    <row r="49" spans="1:25" ht="21" x14ac:dyDescent="0.35">
      <c r="A49" s="3"/>
      <c r="B49" s="3" t="s">
        <v>2875</v>
      </c>
      <c r="C49" s="4">
        <v>0</v>
      </c>
      <c r="D49" s="4">
        <v>10.1250029884</v>
      </c>
      <c r="E49" s="4">
        <v>0</v>
      </c>
      <c r="F49" s="4">
        <v>0</v>
      </c>
      <c r="G49" s="4">
        <v>0</v>
      </c>
      <c r="H49" s="4">
        <v>3.7620987019299998</v>
      </c>
      <c r="I49" s="4">
        <v>0</v>
      </c>
      <c r="J49" s="4">
        <v>2782.4743952234198</v>
      </c>
      <c r="K49" s="20">
        <v>2796.3614969137498</v>
      </c>
      <c r="L49" s="24"/>
      <c r="M49" s="19">
        <f t="shared" si="0"/>
        <v>-2796.3614969137498</v>
      </c>
      <c r="N49" s="177"/>
      <c r="O49" s="3"/>
      <c r="P49" s="3" t="s">
        <v>2875</v>
      </c>
      <c r="Q49" s="4">
        <v>0</v>
      </c>
      <c r="R49" s="4">
        <v>6.2876268558000001</v>
      </c>
      <c r="S49" s="4">
        <v>0</v>
      </c>
      <c r="T49" s="4">
        <v>0</v>
      </c>
      <c r="U49" s="4">
        <v>0</v>
      </c>
      <c r="V49" s="4">
        <v>2.0766784834699998</v>
      </c>
      <c r="W49" s="4">
        <v>0</v>
      </c>
      <c r="X49" s="4">
        <v>1535.9258661633401</v>
      </c>
      <c r="Y49" s="92">
        <v>1544.2901715026101</v>
      </c>
    </row>
    <row r="50" spans="1:25" ht="21" x14ac:dyDescent="0.35">
      <c r="A50" s="3"/>
      <c r="B50" s="3" t="s">
        <v>757</v>
      </c>
      <c r="C50" s="4">
        <v>0</v>
      </c>
      <c r="D50" s="4">
        <v>132.52610075735998</v>
      </c>
      <c r="E50" s="4">
        <v>1815.4993175100001</v>
      </c>
      <c r="F50" s="4">
        <v>569.62617117299999</v>
      </c>
      <c r="G50" s="4">
        <v>32.975798524360002</v>
      </c>
      <c r="H50" s="4">
        <v>1829.6296437367798</v>
      </c>
      <c r="I50" s="4">
        <v>3557.7027846966398</v>
      </c>
      <c r="J50" s="4">
        <v>3932.0850670600003</v>
      </c>
      <c r="K50" s="20">
        <v>11870.04488345814</v>
      </c>
      <c r="L50" s="24"/>
      <c r="M50" s="19">
        <f t="shared" si="0"/>
        <v>-11870.04488345814</v>
      </c>
      <c r="N50" s="177"/>
      <c r="O50" s="3"/>
      <c r="P50" s="3" t="s">
        <v>757</v>
      </c>
      <c r="Q50" s="4">
        <v>0</v>
      </c>
      <c r="R50" s="4">
        <v>82.298708570420999</v>
      </c>
      <c r="S50" s="4">
        <v>1002.15562326585</v>
      </c>
      <c r="T50" s="4">
        <v>314.43364648749997</v>
      </c>
      <c r="U50" s="4">
        <v>18.202640785490001</v>
      </c>
      <c r="V50" s="4">
        <v>1009.955563342739</v>
      </c>
      <c r="W50" s="4">
        <v>1963.8519371519299</v>
      </c>
      <c r="X50" s="4">
        <v>2170.5109570186405</v>
      </c>
      <c r="Y50" s="92">
        <v>6561.40907662257</v>
      </c>
    </row>
    <row r="51" spans="1:25" ht="21" x14ac:dyDescent="0.35">
      <c r="A51" s="3"/>
      <c r="B51" s="3" t="s">
        <v>1367</v>
      </c>
      <c r="C51" s="4">
        <v>51.497519296600004</v>
      </c>
      <c r="D51" s="4">
        <v>164.4550959728</v>
      </c>
      <c r="E51" s="4">
        <v>930.82606890759996</v>
      </c>
      <c r="F51" s="4">
        <v>828.53243994748004</v>
      </c>
      <c r="G51" s="4">
        <v>449.04782029505992</v>
      </c>
      <c r="H51" s="4">
        <v>3705.29641958396</v>
      </c>
      <c r="I51" s="4">
        <v>7937.9912941457997</v>
      </c>
      <c r="J51" s="4">
        <v>11034.146740797849</v>
      </c>
      <c r="K51" s="20">
        <v>25101.793398947149</v>
      </c>
      <c r="L51" s="24"/>
      <c r="M51" s="19">
        <f t="shared" si="0"/>
        <v>-25101.793398947149</v>
      </c>
      <c r="N51" s="177"/>
      <c r="O51" s="3"/>
      <c r="P51" s="3" t="s">
        <v>1367</v>
      </c>
      <c r="Q51" s="4">
        <v>31.979959483170003</v>
      </c>
      <c r="R51" s="4">
        <v>102.1266145992</v>
      </c>
      <c r="S51" s="4">
        <v>513.81599003739996</v>
      </c>
      <c r="T51" s="4">
        <v>457.34990685094999</v>
      </c>
      <c r="U51" s="4">
        <v>247.87439680280005</v>
      </c>
      <c r="V51" s="4">
        <v>2045.3236236112434</v>
      </c>
      <c r="W51" s="4">
        <v>4381.7711943687755</v>
      </c>
      <c r="X51" s="4">
        <v>6090.8490009212064</v>
      </c>
      <c r="Y51" s="92">
        <v>13871.090686674746</v>
      </c>
    </row>
    <row r="52" spans="1:25" ht="21" x14ac:dyDescent="0.35">
      <c r="A52" s="3"/>
      <c r="B52" s="3" t="s">
        <v>2876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1249.4129979605</v>
      </c>
      <c r="I52" s="4">
        <v>1543.3799165568998</v>
      </c>
      <c r="J52" s="4">
        <v>5687.3808246788394</v>
      </c>
      <c r="K52" s="20">
        <v>8480.1737391962397</v>
      </c>
      <c r="L52" s="24"/>
      <c r="M52" s="19">
        <f t="shared" si="0"/>
        <v>-8480.1737391962397</v>
      </c>
      <c r="N52" s="177"/>
      <c r="O52" s="3"/>
      <c r="P52" s="3" t="s">
        <v>2876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689.67597487375997</v>
      </c>
      <c r="W52" s="4">
        <v>851.9457139392</v>
      </c>
      <c r="X52" s="4">
        <v>3139.4342152234403</v>
      </c>
      <c r="Y52" s="92">
        <v>4681.0559040364005</v>
      </c>
    </row>
    <row r="53" spans="1:25" ht="21" x14ac:dyDescent="0.35">
      <c r="A53" s="3"/>
      <c r="B53" s="3" t="s">
        <v>2877</v>
      </c>
      <c r="C53" s="4">
        <v>0</v>
      </c>
      <c r="D53" s="4">
        <v>29.008690294000001</v>
      </c>
      <c r="E53" s="4">
        <v>0</v>
      </c>
      <c r="F53" s="4">
        <v>428.41260116269996</v>
      </c>
      <c r="G53" s="4">
        <v>2.5327588255900002</v>
      </c>
      <c r="H53" s="4">
        <v>3559.2655062530303</v>
      </c>
      <c r="I53" s="4">
        <v>3199.7095391591411</v>
      </c>
      <c r="J53" s="4">
        <v>5728.6375355230603</v>
      </c>
      <c r="K53" s="20">
        <v>12947.566631217522</v>
      </c>
      <c r="L53" s="24"/>
      <c r="M53" s="19">
        <f t="shared" si="0"/>
        <v>-12947.566631217522</v>
      </c>
      <c r="N53" s="177"/>
      <c r="O53" s="3"/>
      <c r="P53" s="3" t="s">
        <v>2877</v>
      </c>
      <c r="Q53" s="4">
        <v>0</v>
      </c>
      <c r="R53" s="4">
        <v>18.0143966726</v>
      </c>
      <c r="S53" s="4">
        <v>0</v>
      </c>
      <c r="T53" s="4">
        <v>236.48375584199999</v>
      </c>
      <c r="U53" s="4">
        <v>1.39808287173</v>
      </c>
      <c r="V53" s="4">
        <v>1964.7145594517456</v>
      </c>
      <c r="W53" s="4">
        <v>1766.2396656154497</v>
      </c>
      <c r="X53" s="4">
        <v>3162.2079196069244</v>
      </c>
      <c r="Y53" s="92">
        <v>7149.0583800604491</v>
      </c>
    </row>
    <row r="54" spans="1:25" ht="21" x14ac:dyDescent="0.35">
      <c r="A54" s="3"/>
      <c r="B54" s="3" t="s">
        <v>2878</v>
      </c>
      <c r="C54" s="4">
        <v>0</v>
      </c>
      <c r="D54" s="4">
        <v>0</v>
      </c>
      <c r="E54" s="4">
        <v>659.18764962876992</v>
      </c>
      <c r="F54" s="4">
        <v>92.760999279200007</v>
      </c>
      <c r="G54" s="4">
        <v>135.9810438177</v>
      </c>
      <c r="H54" s="4">
        <v>1044.7095131937701</v>
      </c>
      <c r="I54" s="4">
        <v>2971.2425682878097</v>
      </c>
      <c r="J54" s="4">
        <v>2356.86617709038</v>
      </c>
      <c r="K54" s="20">
        <v>7260.7479512976297</v>
      </c>
      <c r="L54" s="24"/>
      <c r="M54" s="19">
        <f t="shared" si="0"/>
        <v>-7260.7479512976297</v>
      </c>
      <c r="N54" s="177"/>
      <c r="O54" s="3"/>
      <c r="P54" s="3" t="s">
        <v>2878</v>
      </c>
      <c r="Q54" s="4">
        <v>0</v>
      </c>
      <c r="R54" s="4">
        <v>0</v>
      </c>
      <c r="S54" s="4">
        <v>363.87158259461006</v>
      </c>
      <c r="T54" s="4">
        <v>51.204071602099994</v>
      </c>
      <c r="U54" s="4">
        <v>75.061536187499996</v>
      </c>
      <c r="V54" s="4">
        <v>576.67965128253991</v>
      </c>
      <c r="W54" s="4">
        <v>1640.12589769446</v>
      </c>
      <c r="X54" s="4">
        <v>1300.9901297540223</v>
      </c>
      <c r="Y54" s="92">
        <v>4007.9328691152323</v>
      </c>
    </row>
    <row r="55" spans="1:25" ht="21" x14ac:dyDescent="0.35">
      <c r="A55" s="3"/>
      <c r="B55" s="3" t="s">
        <v>2879</v>
      </c>
      <c r="C55" s="4">
        <v>13.5000058009</v>
      </c>
      <c r="D55" s="4">
        <v>150.04915495180001</v>
      </c>
      <c r="E55" s="4">
        <v>347.48077033999999</v>
      </c>
      <c r="F55" s="4">
        <v>840.25509948718002</v>
      </c>
      <c r="G55" s="4">
        <v>0</v>
      </c>
      <c r="H55" s="4">
        <v>3443.3572480467196</v>
      </c>
      <c r="I55" s="4">
        <v>3833.1897180581</v>
      </c>
      <c r="J55" s="4">
        <v>4430.0603377604803</v>
      </c>
      <c r="K55" s="20">
        <v>13057.89233444518</v>
      </c>
      <c r="L55" s="24"/>
      <c r="M55" s="19">
        <f t="shared" si="0"/>
        <v>-13057.89233444518</v>
      </c>
      <c r="N55" s="177"/>
      <c r="O55" s="3"/>
      <c r="P55" s="3" t="s">
        <v>2879</v>
      </c>
      <c r="Q55" s="4">
        <v>8.3835036023599994</v>
      </c>
      <c r="R55" s="4">
        <v>93.180525225110003</v>
      </c>
      <c r="S55" s="4">
        <v>191.80938522762003</v>
      </c>
      <c r="T55" s="4">
        <v>463.82081491689303</v>
      </c>
      <c r="U55" s="4">
        <v>0</v>
      </c>
      <c r="V55" s="4">
        <v>1900.7332009220504</v>
      </c>
      <c r="W55" s="4">
        <v>2115.9207243686997</v>
      </c>
      <c r="X55" s="4">
        <v>2445.3933064392918</v>
      </c>
      <c r="Y55" s="92">
        <v>7219.2414607020255</v>
      </c>
    </row>
    <row r="56" spans="1:25" ht="21" x14ac:dyDescent="0.35">
      <c r="A56" s="3"/>
      <c r="B56" s="3" t="s">
        <v>2880</v>
      </c>
      <c r="C56" s="4">
        <v>12.375003979000001</v>
      </c>
      <c r="D56" s="4">
        <v>0</v>
      </c>
      <c r="E56" s="4">
        <v>0</v>
      </c>
      <c r="F56" s="4">
        <v>139.04741414400002</v>
      </c>
      <c r="G56" s="4">
        <v>28.3471421058</v>
      </c>
      <c r="H56" s="4">
        <v>1080.64564535626</v>
      </c>
      <c r="I56" s="4">
        <v>796.78006744499999</v>
      </c>
      <c r="J56" s="4">
        <v>312.02230068921995</v>
      </c>
      <c r="K56" s="20">
        <v>2369.2175737192802</v>
      </c>
      <c r="L56" s="24"/>
      <c r="M56" s="19">
        <f t="shared" si="0"/>
        <v>-2369.2175737192802</v>
      </c>
      <c r="N56" s="177"/>
      <c r="O56" s="3"/>
      <c r="P56" s="3" t="s">
        <v>2880</v>
      </c>
      <c r="Q56" s="4">
        <v>7.6848774709600001</v>
      </c>
      <c r="R56" s="4">
        <v>0</v>
      </c>
      <c r="S56" s="4">
        <v>0</v>
      </c>
      <c r="T56" s="4">
        <v>76.754172607399994</v>
      </c>
      <c r="U56" s="4">
        <v>15.647622442399999</v>
      </c>
      <c r="V56" s="4">
        <v>596.5163962360499</v>
      </c>
      <c r="W56" s="4">
        <v>439.82259722959998</v>
      </c>
      <c r="X56" s="4">
        <v>172.23630998053099</v>
      </c>
      <c r="Y56" s="92">
        <v>1308.6619759669409</v>
      </c>
    </row>
    <row r="57" spans="1:25" ht="21" x14ac:dyDescent="0.35">
      <c r="A57" s="3" t="s">
        <v>2881</v>
      </c>
      <c r="B57" s="3"/>
      <c r="C57" s="4">
        <v>100.9292272175</v>
      </c>
      <c r="D57" s="4">
        <v>602.89611446755998</v>
      </c>
      <c r="E57" s="4">
        <v>4179.2190149874705</v>
      </c>
      <c r="F57" s="4">
        <v>3385.0436773810598</v>
      </c>
      <c r="G57" s="4">
        <v>995.48285863078979</v>
      </c>
      <c r="H57" s="4">
        <v>26411.051713187146</v>
      </c>
      <c r="I57" s="4">
        <v>50994.487532659499</v>
      </c>
      <c r="J57" s="4">
        <v>99559.872818779826</v>
      </c>
      <c r="K57" s="20">
        <v>186228.98295731086</v>
      </c>
      <c r="L57" s="24">
        <v>199560</v>
      </c>
      <c r="M57" s="19">
        <f t="shared" si="0"/>
        <v>13331.017042689142</v>
      </c>
      <c r="N57" s="177"/>
      <c r="O57" s="3" t="s">
        <v>2881</v>
      </c>
      <c r="P57" s="3"/>
      <c r="Q57" s="4">
        <v>62.677050102090007</v>
      </c>
      <c r="R57" s="4">
        <v>374.39848708463097</v>
      </c>
      <c r="S57" s="4">
        <v>2306.9288962734804</v>
      </c>
      <c r="T57" s="4">
        <v>1868.5441099143027</v>
      </c>
      <c r="U57" s="4">
        <v>549.50653796427707</v>
      </c>
      <c r="V57" s="4">
        <v>14578.900545678449</v>
      </c>
      <c r="W57" s="4">
        <v>28148.957118032151</v>
      </c>
      <c r="X57" s="4">
        <v>54957.049795975974</v>
      </c>
      <c r="Y57" s="92">
        <v>102846.96254102536</v>
      </c>
    </row>
    <row r="58" spans="1:25" ht="21" x14ac:dyDescent="0.35">
      <c r="A58" s="3" t="s">
        <v>2882</v>
      </c>
      <c r="B58" s="3" t="s">
        <v>2883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96.897382105899993</v>
      </c>
      <c r="I58" s="4">
        <v>11401.684732266422</v>
      </c>
      <c r="J58" s="4">
        <v>382.69554122300002</v>
      </c>
      <c r="K58" s="20">
        <v>11881.277655595322</v>
      </c>
      <c r="L58" s="24"/>
      <c r="M58" s="19">
        <f t="shared" si="0"/>
        <v>-11881.277655595322</v>
      </c>
      <c r="N58" s="177"/>
      <c r="O58" s="3" t="s">
        <v>2882</v>
      </c>
      <c r="P58" s="3" t="s">
        <v>2883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53.487354922499996</v>
      </c>
      <c r="W58" s="4">
        <v>6293.7299722108619</v>
      </c>
      <c r="X58" s="4">
        <v>211.24793875509999</v>
      </c>
      <c r="Y58" s="92">
        <v>6558.4652658884625</v>
      </c>
    </row>
    <row r="59" spans="1:25" ht="21" x14ac:dyDescent="0.35">
      <c r="A59" s="3"/>
      <c r="B59" s="3" t="s">
        <v>2884</v>
      </c>
      <c r="C59" s="4">
        <v>1.9066234175100001</v>
      </c>
      <c r="D59" s="4">
        <v>201.27626682510001</v>
      </c>
      <c r="E59" s="4">
        <v>823.19817910857012</v>
      </c>
      <c r="F59" s="4">
        <v>1343.0219750307099</v>
      </c>
      <c r="G59" s="4">
        <v>135.98748951446998</v>
      </c>
      <c r="H59" s="4">
        <v>10808.289712283526</v>
      </c>
      <c r="I59" s="4">
        <v>6271.50131825269</v>
      </c>
      <c r="J59" s="4">
        <v>370.15658737436996</v>
      </c>
      <c r="K59" s="20">
        <v>19955.338151806947</v>
      </c>
      <c r="L59" s="24"/>
      <c r="M59" s="19">
        <f t="shared" si="0"/>
        <v>-19955.338151806947</v>
      </c>
      <c r="N59" s="177"/>
      <c r="O59" s="3"/>
      <c r="P59" s="3" t="s">
        <v>2884</v>
      </c>
      <c r="Q59" s="4">
        <v>1.18401314227</v>
      </c>
      <c r="R59" s="4">
        <v>124.9925616985</v>
      </c>
      <c r="S59" s="4">
        <v>454.40539486764499</v>
      </c>
      <c r="T59" s="4">
        <v>741.34813021755997</v>
      </c>
      <c r="U59" s="4">
        <v>75.065094212000005</v>
      </c>
      <c r="V59" s="4">
        <v>5966.1759211752969</v>
      </c>
      <c r="W59" s="4">
        <v>3461.868727674545</v>
      </c>
      <c r="X59" s="4">
        <v>204.32643623061</v>
      </c>
      <c r="Y59" s="92">
        <v>11029.366279218428</v>
      </c>
    </row>
    <row r="60" spans="1:25" ht="21" x14ac:dyDescent="0.35">
      <c r="A60" s="3"/>
      <c r="B60" s="3" t="s">
        <v>2885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108.5223652043</v>
      </c>
      <c r="I60" s="4">
        <v>11104.66584794146</v>
      </c>
      <c r="J60" s="4">
        <v>2044.1050659030002</v>
      </c>
      <c r="K60" s="20">
        <v>13257.293279048761</v>
      </c>
      <c r="L60" s="24"/>
      <c r="M60" s="19">
        <f t="shared" si="0"/>
        <v>-13257.293279048761</v>
      </c>
      <c r="N60" s="177"/>
      <c r="O60" s="3"/>
      <c r="P60" s="3" t="s">
        <v>2885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59.904345592774007</v>
      </c>
      <c r="W60" s="4">
        <v>6129.7755480628639</v>
      </c>
      <c r="X60" s="4">
        <v>1128.3459963788</v>
      </c>
      <c r="Y60" s="92">
        <v>7318.0258900344379</v>
      </c>
    </row>
    <row r="61" spans="1:25" ht="21" x14ac:dyDescent="0.35">
      <c r="A61" s="3"/>
      <c r="B61" s="3" t="s">
        <v>1297</v>
      </c>
      <c r="C61" s="4">
        <v>73.125010798599988</v>
      </c>
      <c r="D61" s="4">
        <v>37.843952630300002</v>
      </c>
      <c r="E61" s="4">
        <v>196.10216812499999</v>
      </c>
      <c r="F61" s="4">
        <v>600.68357127312993</v>
      </c>
      <c r="G61" s="4">
        <v>0</v>
      </c>
      <c r="H61" s="4">
        <v>2151.7405495415792</v>
      </c>
      <c r="I61" s="4">
        <v>5232.3080952253813</v>
      </c>
      <c r="J61" s="4">
        <v>14428.06578017651</v>
      </c>
      <c r="K61" s="20">
        <v>22719.8691277705</v>
      </c>
      <c r="L61" s="24"/>
      <c r="M61" s="19">
        <f t="shared" si="0"/>
        <v>-22719.8691277705</v>
      </c>
      <c r="N61" s="177"/>
      <c r="O61" s="3"/>
      <c r="P61" s="3" t="s">
        <v>1297</v>
      </c>
      <c r="Q61" s="4">
        <v>45.410631705949996</v>
      </c>
      <c r="R61" s="4">
        <v>23.5010945834</v>
      </c>
      <c r="S61" s="4">
        <v>108.248396805</v>
      </c>
      <c r="T61" s="4">
        <v>331.577331342837</v>
      </c>
      <c r="U61" s="4">
        <v>0</v>
      </c>
      <c r="V61" s="4">
        <v>1187.7607833471902</v>
      </c>
      <c r="W61" s="4">
        <v>2888.2340685655008</v>
      </c>
      <c r="X61" s="4">
        <v>7964.2923106619191</v>
      </c>
      <c r="Y61" s="92">
        <v>12549.024617011797</v>
      </c>
    </row>
    <row r="62" spans="1:25" ht="21" x14ac:dyDescent="0.35">
      <c r="A62" s="3"/>
      <c r="B62" s="3" t="s">
        <v>2882</v>
      </c>
      <c r="C62" s="4">
        <v>0</v>
      </c>
      <c r="D62" s="4">
        <v>0</v>
      </c>
      <c r="E62" s="4">
        <v>0</v>
      </c>
      <c r="F62" s="4">
        <v>55.728590319829998</v>
      </c>
      <c r="G62" s="4">
        <v>0</v>
      </c>
      <c r="H62" s="4">
        <v>1508.80813444348</v>
      </c>
      <c r="I62" s="4">
        <v>4482.3400582046406</v>
      </c>
      <c r="J62" s="4">
        <v>10661.755037063609</v>
      </c>
      <c r="K62" s="20">
        <v>16708.631820031558</v>
      </c>
      <c r="L62" s="24"/>
      <c r="M62" s="19">
        <f t="shared" si="0"/>
        <v>-16708.631820031558</v>
      </c>
      <c r="N62" s="177"/>
      <c r="O62" s="3"/>
      <c r="P62" s="3" t="s">
        <v>2882</v>
      </c>
      <c r="Q62" s="4">
        <v>0</v>
      </c>
      <c r="R62" s="4">
        <v>0</v>
      </c>
      <c r="S62" s="4">
        <v>0</v>
      </c>
      <c r="T62" s="4">
        <v>30.762181856546</v>
      </c>
      <c r="U62" s="4">
        <v>0</v>
      </c>
      <c r="V62" s="4">
        <v>832.86209021243997</v>
      </c>
      <c r="W62" s="4">
        <v>2474.2517121282244</v>
      </c>
      <c r="X62" s="4">
        <v>5885.2887804635156</v>
      </c>
      <c r="Y62" s="92">
        <v>9223.1647646607271</v>
      </c>
    </row>
    <row r="63" spans="1:25" ht="21" x14ac:dyDescent="0.35">
      <c r="A63" s="3"/>
      <c r="B63" s="3" t="s">
        <v>2886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152.980799144</v>
      </c>
      <c r="I63" s="4">
        <v>3675.70786459284</v>
      </c>
      <c r="J63" s="4">
        <v>363.45521421230001</v>
      </c>
      <c r="K63" s="20">
        <v>4192.14387794914</v>
      </c>
      <c r="L63" s="24"/>
      <c r="M63" s="19">
        <f t="shared" si="0"/>
        <v>-4192.14387794914</v>
      </c>
      <c r="N63" s="177"/>
      <c r="O63" s="3"/>
      <c r="P63" s="3" t="s">
        <v>2886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84.445401127499991</v>
      </c>
      <c r="W63" s="4">
        <v>2028.9907412554508</v>
      </c>
      <c r="X63" s="4">
        <v>200.62727824480001</v>
      </c>
      <c r="Y63" s="92">
        <v>2314.0634206277509</v>
      </c>
    </row>
    <row r="64" spans="1:25" ht="21" x14ac:dyDescent="0.35">
      <c r="A64" s="3"/>
      <c r="B64" s="3" t="s">
        <v>2887</v>
      </c>
      <c r="C64" s="4">
        <v>0</v>
      </c>
      <c r="D64" s="4">
        <v>0</v>
      </c>
      <c r="E64" s="4">
        <v>37.6875</v>
      </c>
      <c r="F64" s="4">
        <v>33.026120814800002</v>
      </c>
      <c r="G64" s="4">
        <v>0</v>
      </c>
      <c r="H64" s="4">
        <v>759.72505291704988</v>
      </c>
      <c r="I64" s="4">
        <v>2447.5835979952899</v>
      </c>
      <c r="J64" s="4">
        <v>3357.3820197564</v>
      </c>
      <c r="K64" s="20">
        <v>6635.40429148354</v>
      </c>
      <c r="L64" s="24"/>
      <c r="M64" s="19">
        <f t="shared" si="0"/>
        <v>-6635.40429148354</v>
      </c>
      <c r="N64" s="177"/>
      <c r="O64" s="3"/>
      <c r="P64" s="3" t="s">
        <v>2887</v>
      </c>
      <c r="Q64" s="4">
        <v>0</v>
      </c>
      <c r="R64" s="4">
        <v>0</v>
      </c>
      <c r="S64" s="4">
        <v>20.8035</v>
      </c>
      <c r="T64" s="4">
        <v>18.230418689770001</v>
      </c>
      <c r="U64" s="4">
        <v>0</v>
      </c>
      <c r="V64" s="4">
        <v>419.36822921027897</v>
      </c>
      <c r="W64" s="4">
        <v>1351.0661460930489</v>
      </c>
      <c r="X64" s="4">
        <v>1853.2748749058999</v>
      </c>
      <c r="Y64" s="92">
        <v>3662.7431688989977</v>
      </c>
    </row>
    <row r="65" spans="1:25" ht="21" x14ac:dyDescent="0.35">
      <c r="A65" s="3"/>
      <c r="B65" s="3" t="s">
        <v>2888</v>
      </c>
      <c r="C65" s="4">
        <v>0</v>
      </c>
      <c r="D65" s="4">
        <v>20.8125000185</v>
      </c>
      <c r="E65" s="4">
        <v>114.75</v>
      </c>
      <c r="F65" s="4">
        <v>0</v>
      </c>
      <c r="G65" s="4">
        <v>0</v>
      </c>
      <c r="H65" s="4">
        <v>563.0190433539999</v>
      </c>
      <c r="I65" s="4">
        <v>5293.229962634251</v>
      </c>
      <c r="J65" s="4">
        <v>1894.6389124701002</v>
      </c>
      <c r="K65" s="20">
        <v>7886.4504184768512</v>
      </c>
      <c r="L65" s="24"/>
      <c r="M65" s="19">
        <f t="shared" si="0"/>
        <v>-7886.4504184768512</v>
      </c>
      <c r="N65" s="177"/>
      <c r="O65" s="3"/>
      <c r="P65" s="3" t="s">
        <v>2888</v>
      </c>
      <c r="Q65" s="4">
        <v>0</v>
      </c>
      <c r="R65" s="4">
        <v>12.9245625115</v>
      </c>
      <c r="S65" s="4">
        <v>63.341999999999999</v>
      </c>
      <c r="T65" s="4">
        <v>0</v>
      </c>
      <c r="U65" s="4">
        <v>0</v>
      </c>
      <c r="V65" s="4">
        <v>310.78651193149994</v>
      </c>
      <c r="W65" s="4">
        <v>2921.8629393741817</v>
      </c>
      <c r="X65" s="4">
        <v>1045.8406796833999</v>
      </c>
      <c r="Y65" s="92">
        <v>4354.7566935005816</v>
      </c>
    </row>
    <row r="66" spans="1:25" ht="21" x14ac:dyDescent="0.35">
      <c r="A66" s="3"/>
      <c r="B66" s="3" t="s">
        <v>2889</v>
      </c>
      <c r="C66" s="4">
        <v>0</v>
      </c>
      <c r="D66" s="4">
        <v>26.5841851532</v>
      </c>
      <c r="E66" s="4">
        <v>224.02079335580001</v>
      </c>
      <c r="F66" s="4">
        <v>499.3765645295</v>
      </c>
      <c r="G66" s="4">
        <v>0</v>
      </c>
      <c r="H66" s="4">
        <v>4179.2232261165009</v>
      </c>
      <c r="I66" s="4">
        <v>6401.6862011769908</v>
      </c>
      <c r="J66" s="4">
        <v>12179.23723385964</v>
      </c>
      <c r="K66" s="20">
        <v>23510.128204191631</v>
      </c>
      <c r="L66" s="24"/>
      <c r="M66" s="19">
        <f t="shared" si="0"/>
        <v>-23510.128204191631</v>
      </c>
      <c r="N66" s="177"/>
      <c r="O66" s="3"/>
      <c r="P66" s="3" t="s">
        <v>2889</v>
      </c>
      <c r="Q66" s="4">
        <v>0</v>
      </c>
      <c r="R66" s="4">
        <v>16.508778980100001</v>
      </c>
      <c r="S66" s="4">
        <v>123.65947793240001</v>
      </c>
      <c r="T66" s="4">
        <v>275.6558636199</v>
      </c>
      <c r="U66" s="4">
        <v>0</v>
      </c>
      <c r="V66" s="4">
        <v>2306.9312208160395</v>
      </c>
      <c r="W66" s="4">
        <v>3533.7307830489312</v>
      </c>
      <c r="X66" s="4">
        <v>6722.9389530914505</v>
      </c>
      <c r="Y66" s="92">
        <v>12979.425077488821</v>
      </c>
    </row>
    <row r="67" spans="1:25" ht="21" x14ac:dyDescent="0.35">
      <c r="A67" s="3"/>
      <c r="B67" s="3" t="s">
        <v>2890</v>
      </c>
      <c r="C67" s="4">
        <v>28.468376582499999</v>
      </c>
      <c r="D67" s="4">
        <v>0</v>
      </c>
      <c r="E67" s="4">
        <v>271.125</v>
      </c>
      <c r="F67" s="4">
        <v>306.31910884140001</v>
      </c>
      <c r="G67" s="4">
        <v>0</v>
      </c>
      <c r="H67" s="4">
        <v>3104.4660942554201</v>
      </c>
      <c r="I67" s="4">
        <v>8771.2294774590919</v>
      </c>
      <c r="J67" s="4">
        <v>4446.1944712224104</v>
      </c>
      <c r="K67" s="20">
        <v>16927.802528360822</v>
      </c>
      <c r="L67" s="24"/>
      <c r="M67" s="19">
        <f t="shared" si="0"/>
        <v>-16927.802528360822</v>
      </c>
      <c r="N67" s="177"/>
      <c r="O67" s="3"/>
      <c r="P67" s="3" t="s">
        <v>2890</v>
      </c>
      <c r="Q67" s="4">
        <v>17.678861857760001</v>
      </c>
      <c r="R67" s="4">
        <v>0</v>
      </c>
      <c r="S67" s="4">
        <v>149.661</v>
      </c>
      <c r="T67" s="4">
        <v>169.0881480804</v>
      </c>
      <c r="U67" s="4">
        <v>0</v>
      </c>
      <c r="V67" s="4">
        <v>1713.6652840296708</v>
      </c>
      <c r="W67" s="4">
        <v>4841.7186715568032</v>
      </c>
      <c r="X67" s="4">
        <v>2454.2993481113999</v>
      </c>
      <c r="Y67" s="92">
        <v>9346.1113136360327</v>
      </c>
    </row>
    <row r="68" spans="1:25" ht="21" x14ac:dyDescent="0.35">
      <c r="A68" s="3"/>
      <c r="B68" s="3" t="s">
        <v>2891</v>
      </c>
      <c r="C68" s="4">
        <v>0</v>
      </c>
      <c r="D68" s="4">
        <v>42.603315715100003</v>
      </c>
      <c r="E68" s="4">
        <v>0</v>
      </c>
      <c r="F68" s="4">
        <v>0</v>
      </c>
      <c r="G68" s="4">
        <v>0</v>
      </c>
      <c r="H68" s="4">
        <v>0</v>
      </c>
      <c r="I68" s="4">
        <v>3312.4803968426204</v>
      </c>
      <c r="J68" s="4">
        <v>10357.69525649493</v>
      </c>
      <c r="K68" s="20">
        <v>13712.77896905265</v>
      </c>
      <c r="L68" s="24"/>
      <c r="M68" s="19">
        <f t="shared" si="0"/>
        <v>-13712.77896905265</v>
      </c>
      <c r="N68" s="177"/>
      <c r="O68" s="3"/>
      <c r="P68" s="3" t="s">
        <v>2891</v>
      </c>
      <c r="Q68" s="4">
        <v>0</v>
      </c>
      <c r="R68" s="4">
        <v>26.456659059100001</v>
      </c>
      <c r="S68" s="4">
        <v>0</v>
      </c>
      <c r="T68" s="4">
        <v>0</v>
      </c>
      <c r="U68" s="4">
        <v>0</v>
      </c>
      <c r="V68" s="4">
        <v>0</v>
      </c>
      <c r="W68" s="4">
        <v>1828.4891790573233</v>
      </c>
      <c r="X68" s="4">
        <v>5717.447781582503</v>
      </c>
      <c r="Y68" s="92">
        <v>7572.3936196989262</v>
      </c>
    </row>
    <row r="69" spans="1:25" ht="21" x14ac:dyDescent="0.35">
      <c r="A69" s="3"/>
      <c r="B69" s="3" t="s">
        <v>2892</v>
      </c>
      <c r="C69" s="4">
        <v>0</v>
      </c>
      <c r="D69" s="4">
        <v>45.700116956700001</v>
      </c>
      <c r="E69" s="4">
        <v>84.935600625000006</v>
      </c>
      <c r="F69" s="4">
        <v>74.801177105899995</v>
      </c>
      <c r="G69" s="4">
        <v>0</v>
      </c>
      <c r="H69" s="4">
        <v>838.2373165388301</v>
      </c>
      <c r="I69" s="4">
        <v>3648.0490562877508</v>
      </c>
      <c r="J69" s="4">
        <v>3166.1437269835301</v>
      </c>
      <c r="K69" s="20">
        <v>7857.86699449771</v>
      </c>
      <c r="L69" s="24"/>
      <c r="M69" s="19">
        <f t="shared" si="0"/>
        <v>-7857.86699449771</v>
      </c>
      <c r="N69" s="177"/>
      <c r="O69" s="3"/>
      <c r="P69" s="3" t="s">
        <v>2892</v>
      </c>
      <c r="Q69" s="4">
        <v>0</v>
      </c>
      <c r="R69" s="4">
        <v>28.3797726301</v>
      </c>
      <c r="S69" s="4">
        <v>46.884451545000005</v>
      </c>
      <c r="T69" s="4">
        <v>41.290249762499997</v>
      </c>
      <c r="U69" s="4">
        <v>0</v>
      </c>
      <c r="V69" s="4">
        <v>462.706998729014</v>
      </c>
      <c r="W69" s="4">
        <v>2013.7230790715014</v>
      </c>
      <c r="X69" s="4">
        <v>1747.71133729034</v>
      </c>
      <c r="Y69" s="92">
        <v>4340.695889028455</v>
      </c>
    </row>
    <row r="70" spans="1:25" ht="21" x14ac:dyDescent="0.35">
      <c r="A70" s="3" t="s">
        <v>2893</v>
      </c>
      <c r="B70" s="3"/>
      <c r="C70" s="4">
        <v>103.50001079860999</v>
      </c>
      <c r="D70" s="4">
        <v>374.82033729890003</v>
      </c>
      <c r="E70" s="4">
        <v>1751.8192412143701</v>
      </c>
      <c r="F70" s="4">
        <v>2912.9571079152697</v>
      </c>
      <c r="G70" s="4">
        <v>135.98748951446998</v>
      </c>
      <c r="H70" s="4">
        <v>24271.909675904582</v>
      </c>
      <c r="I70" s="4">
        <v>72042.466608879433</v>
      </c>
      <c r="J70" s="4">
        <v>63651.524846739805</v>
      </c>
      <c r="K70" s="20">
        <v>165244.98531826545</v>
      </c>
      <c r="L70" s="24">
        <v>361360</v>
      </c>
      <c r="M70" s="19">
        <f t="shared" si="0"/>
        <v>196115.01468173455</v>
      </c>
      <c r="N70" s="177"/>
      <c r="O70" s="3" t="s">
        <v>2893</v>
      </c>
      <c r="P70" s="3"/>
      <c r="Q70" s="4">
        <v>64.273506705979997</v>
      </c>
      <c r="R70" s="4">
        <v>232.7634294627</v>
      </c>
      <c r="S70" s="4">
        <v>967.00422115004494</v>
      </c>
      <c r="T70" s="4">
        <v>1607.9523235695131</v>
      </c>
      <c r="U70" s="4">
        <v>75.065094212000005</v>
      </c>
      <c r="V70" s="4">
        <v>13398.094141094203</v>
      </c>
      <c r="W70" s="4">
        <v>39767.441568099239</v>
      </c>
      <c r="X70" s="4">
        <v>35135.641715399739</v>
      </c>
      <c r="Y70" s="92">
        <v>91248.235999693439</v>
      </c>
    </row>
    <row r="71" spans="1:25" ht="21" x14ac:dyDescent="0.35">
      <c r="A71" s="3" t="s">
        <v>2894</v>
      </c>
      <c r="B71" s="3" t="s">
        <v>2895</v>
      </c>
      <c r="C71" s="4">
        <v>451.77843127650004</v>
      </c>
      <c r="D71" s="4">
        <v>503.43585335357</v>
      </c>
      <c r="E71" s="4">
        <v>711.36909464784992</v>
      </c>
      <c r="F71" s="4">
        <v>986.1997027205</v>
      </c>
      <c r="G71" s="4">
        <v>21.2077315288</v>
      </c>
      <c r="H71" s="4">
        <v>1632.5724361421999</v>
      </c>
      <c r="I71" s="4">
        <v>393.27316920099997</v>
      </c>
      <c r="J71" s="4">
        <v>2860.8658208982001</v>
      </c>
      <c r="K71" s="20">
        <v>7560.7022397686196</v>
      </c>
      <c r="L71" s="24"/>
      <c r="M71" s="19">
        <f t="shared" si="0"/>
        <v>-7560.7022397686196</v>
      </c>
      <c r="N71" s="177"/>
      <c r="O71" s="3" t="s">
        <v>2894</v>
      </c>
      <c r="P71" s="3" t="s">
        <v>2895</v>
      </c>
      <c r="Q71" s="4">
        <v>280.55440582252999</v>
      </c>
      <c r="R71" s="4">
        <v>312.63366493253005</v>
      </c>
      <c r="S71" s="4">
        <v>392.67574024560002</v>
      </c>
      <c r="T71" s="4">
        <v>544.38223590201005</v>
      </c>
      <c r="U71" s="4">
        <v>11.7066678039</v>
      </c>
      <c r="V71" s="4">
        <v>901.17998475060017</v>
      </c>
      <c r="W71" s="4">
        <v>217.086789399</v>
      </c>
      <c r="X71" s="4">
        <v>1579.1979331361001</v>
      </c>
      <c r="Y71" s="92">
        <v>4239.4174219922697</v>
      </c>
    </row>
    <row r="72" spans="1:25" ht="21" x14ac:dyDescent="0.35">
      <c r="A72" s="3"/>
      <c r="B72" s="3" t="s">
        <v>1128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126.77402571592999</v>
      </c>
      <c r="I72" s="4">
        <v>643.70596518629998</v>
      </c>
      <c r="J72" s="4">
        <v>1213.2728765300001</v>
      </c>
      <c r="K72" s="20">
        <v>1983.75286743223</v>
      </c>
      <c r="L72" s="24"/>
      <c r="M72" s="19">
        <f t="shared" si="0"/>
        <v>-1983.75286743223</v>
      </c>
      <c r="N72" s="177"/>
      <c r="O72" s="3"/>
      <c r="P72" s="3" t="s">
        <v>1128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69.979262195216009</v>
      </c>
      <c r="W72" s="4">
        <v>355.32569278287997</v>
      </c>
      <c r="X72" s="4">
        <v>669.72662784500005</v>
      </c>
      <c r="Y72" s="92">
        <v>1095.031582823096</v>
      </c>
    </row>
    <row r="73" spans="1:25" ht="21" x14ac:dyDescent="0.35">
      <c r="A73" s="3"/>
      <c r="B73" s="3" t="s">
        <v>2627</v>
      </c>
      <c r="C73" s="4">
        <v>0</v>
      </c>
      <c r="D73" s="4">
        <v>0</v>
      </c>
      <c r="E73" s="4">
        <v>0</v>
      </c>
      <c r="F73" s="4">
        <v>0</v>
      </c>
      <c r="G73" s="4">
        <v>107.45002031892</v>
      </c>
      <c r="H73" s="4">
        <v>1611.38847199048</v>
      </c>
      <c r="I73" s="4">
        <v>5380.6062777112111</v>
      </c>
      <c r="J73" s="4">
        <v>18036.676018732582</v>
      </c>
      <c r="K73" s="20">
        <v>25136.120788753193</v>
      </c>
      <c r="L73" s="24"/>
      <c r="M73" s="19">
        <f t="shared" si="0"/>
        <v>-25136.120788753193</v>
      </c>
      <c r="N73" s="177"/>
      <c r="O73" s="3"/>
      <c r="P73" s="3" t="s">
        <v>2627</v>
      </c>
      <c r="Q73" s="4">
        <v>0</v>
      </c>
      <c r="R73" s="4">
        <v>0</v>
      </c>
      <c r="S73" s="4">
        <v>0</v>
      </c>
      <c r="T73" s="4">
        <v>0</v>
      </c>
      <c r="U73" s="4">
        <v>59.312411215999994</v>
      </c>
      <c r="V73" s="4">
        <v>889.48643653828992</v>
      </c>
      <c r="W73" s="4">
        <v>2970.0946652974626</v>
      </c>
      <c r="X73" s="4">
        <v>9956.2451623385386</v>
      </c>
      <c r="Y73" s="92">
        <v>13875.138675390292</v>
      </c>
    </row>
    <row r="74" spans="1:25" ht="21" x14ac:dyDescent="0.35">
      <c r="A74" s="3"/>
      <c r="B74" s="3" t="s">
        <v>2896</v>
      </c>
      <c r="C74" s="4">
        <v>0</v>
      </c>
      <c r="D74" s="4">
        <v>0</v>
      </c>
      <c r="E74" s="4">
        <v>0</v>
      </c>
      <c r="F74" s="4">
        <v>1.12710425919</v>
      </c>
      <c r="G74" s="4">
        <v>210.5139831738</v>
      </c>
      <c r="H74" s="4">
        <v>714.75698218596006</v>
      </c>
      <c r="I74" s="4">
        <v>1611.9772485859598</v>
      </c>
      <c r="J74" s="4">
        <v>834.26474575578004</v>
      </c>
      <c r="K74" s="20">
        <v>3372.64006396069</v>
      </c>
      <c r="L74" s="24"/>
      <c r="M74" s="19">
        <f t="shared" si="0"/>
        <v>-3372.64006396069</v>
      </c>
      <c r="N74" s="177"/>
      <c r="O74" s="3"/>
      <c r="P74" s="3" t="s">
        <v>2896</v>
      </c>
      <c r="Q74" s="4">
        <v>0</v>
      </c>
      <c r="R74" s="4">
        <v>0</v>
      </c>
      <c r="S74" s="4">
        <v>0</v>
      </c>
      <c r="T74" s="4">
        <v>0.62216155107299997</v>
      </c>
      <c r="U74" s="4">
        <v>116.2037187119</v>
      </c>
      <c r="V74" s="4">
        <v>394.54585416664804</v>
      </c>
      <c r="W74" s="4">
        <v>889.81144121947011</v>
      </c>
      <c r="X74" s="4">
        <v>460.51413965716398</v>
      </c>
      <c r="Y74" s="92">
        <v>1861.6973153062549</v>
      </c>
    </row>
    <row r="75" spans="1:25" ht="21" x14ac:dyDescent="0.35">
      <c r="A75" s="3"/>
      <c r="B75" s="3" t="s">
        <v>2897</v>
      </c>
      <c r="C75" s="4">
        <v>0</v>
      </c>
      <c r="D75" s="4">
        <v>22.5</v>
      </c>
      <c r="E75" s="4">
        <v>0</v>
      </c>
      <c r="F75" s="4">
        <v>187.44971145059998</v>
      </c>
      <c r="G75" s="4">
        <v>0</v>
      </c>
      <c r="H75" s="4">
        <v>1942.4844975287799</v>
      </c>
      <c r="I75" s="4">
        <v>3228.980767330389</v>
      </c>
      <c r="J75" s="4">
        <v>1779.0780535710899</v>
      </c>
      <c r="K75" s="20">
        <v>7160.4930298808586</v>
      </c>
      <c r="L75" s="24"/>
      <c r="M75" s="19">
        <f t="shared" si="0"/>
        <v>-7160.4930298808586</v>
      </c>
      <c r="N75" s="177"/>
      <c r="O75" s="3"/>
      <c r="P75" s="3" t="s">
        <v>2897</v>
      </c>
      <c r="Q75" s="4">
        <v>0</v>
      </c>
      <c r="R75" s="4">
        <v>13.9725</v>
      </c>
      <c r="S75" s="4">
        <v>0</v>
      </c>
      <c r="T75" s="4">
        <v>103.47224072079</v>
      </c>
      <c r="U75" s="4">
        <v>0</v>
      </c>
      <c r="V75" s="4">
        <v>1072.2514426360769</v>
      </c>
      <c r="W75" s="4">
        <v>1782.3973835659406</v>
      </c>
      <c r="X75" s="4">
        <v>982.0510855714499</v>
      </c>
      <c r="Y75" s="92">
        <v>3954.1446524942576</v>
      </c>
    </row>
    <row r="76" spans="1:25" ht="21" x14ac:dyDescent="0.35">
      <c r="A76" s="3"/>
      <c r="B76" s="3" t="s">
        <v>2898</v>
      </c>
      <c r="C76" s="4">
        <v>0</v>
      </c>
      <c r="D76" s="4">
        <v>0</v>
      </c>
      <c r="E76" s="4">
        <v>352.77958849179998</v>
      </c>
      <c r="F76" s="4">
        <v>200.326794097</v>
      </c>
      <c r="G76" s="4">
        <v>276.20367314390001</v>
      </c>
      <c r="H76" s="4">
        <v>3416.8974546776799</v>
      </c>
      <c r="I76" s="4">
        <v>1635.8727897302399</v>
      </c>
      <c r="J76" s="4">
        <v>11813.76630963141</v>
      </c>
      <c r="K76" s="20">
        <v>17695.84660977203</v>
      </c>
      <c r="L76" s="24"/>
      <c r="M76" s="19">
        <f t="shared" ref="M76:M110" si="1">SUM(L76-K76)</f>
        <v>-17695.84660977203</v>
      </c>
      <c r="N76" s="177"/>
      <c r="O76" s="3"/>
      <c r="P76" s="3" t="s">
        <v>2898</v>
      </c>
      <c r="Q76" s="4">
        <v>0</v>
      </c>
      <c r="R76" s="4">
        <v>0</v>
      </c>
      <c r="S76" s="4">
        <v>194.7343328474</v>
      </c>
      <c r="T76" s="4">
        <v>110.58039034149999</v>
      </c>
      <c r="U76" s="4">
        <v>152.46442757550003</v>
      </c>
      <c r="V76" s="4">
        <v>1886.1273949824761</v>
      </c>
      <c r="W76" s="4">
        <v>903.00177993112914</v>
      </c>
      <c r="X76" s="4">
        <v>6521.1990029128201</v>
      </c>
      <c r="Y76" s="92">
        <v>9768.1073285908242</v>
      </c>
    </row>
    <row r="77" spans="1:25" ht="21" x14ac:dyDescent="0.35">
      <c r="A77" s="3"/>
      <c r="B77" s="3" t="s">
        <v>2899</v>
      </c>
      <c r="C77" s="4">
        <v>27.7630579008</v>
      </c>
      <c r="D77" s="4">
        <v>0</v>
      </c>
      <c r="E77" s="4">
        <v>0</v>
      </c>
      <c r="F77" s="4">
        <v>0</v>
      </c>
      <c r="G77" s="4">
        <v>0</v>
      </c>
      <c r="H77" s="4">
        <v>788.58369030562005</v>
      </c>
      <c r="I77" s="4">
        <v>131.84567838931</v>
      </c>
      <c r="J77" s="4">
        <v>288.90251224100001</v>
      </c>
      <c r="K77" s="20">
        <v>1237.0949388367301</v>
      </c>
      <c r="L77" s="24"/>
      <c r="M77" s="19">
        <f t="shared" si="1"/>
        <v>-1237.0949388367301</v>
      </c>
      <c r="N77" s="177"/>
      <c r="O77" s="3"/>
      <c r="P77" s="3" t="s">
        <v>2899</v>
      </c>
      <c r="Q77" s="4">
        <v>17.2408589564</v>
      </c>
      <c r="R77" s="4">
        <v>0</v>
      </c>
      <c r="S77" s="4">
        <v>0</v>
      </c>
      <c r="T77" s="4">
        <v>0</v>
      </c>
      <c r="U77" s="4">
        <v>0</v>
      </c>
      <c r="V77" s="4">
        <v>435.29819704898</v>
      </c>
      <c r="W77" s="4">
        <v>72.778814470859999</v>
      </c>
      <c r="X77" s="4">
        <v>159.47418675700001</v>
      </c>
      <c r="Y77" s="92">
        <v>684.79205723324003</v>
      </c>
    </row>
    <row r="78" spans="1:25" ht="21" x14ac:dyDescent="0.35">
      <c r="A78" s="3"/>
      <c r="B78" s="3" t="s">
        <v>2900</v>
      </c>
      <c r="C78" s="4">
        <v>0</v>
      </c>
      <c r="D78" s="4">
        <v>0</v>
      </c>
      <c r="E78" s="4">
        <v>0</v>
      </c>
      <c r="F78" s="4">
        <v>60.182083831699998</v>
      </c>
      <c r="G78" s="4">
        <v>470.45168363490001</v>
      </c>
      <c r="H78" s="4">
        <v>1740.6388829160003</v>
      </c>
      <c r="I78" s="4">
        <v>2395.9613224233899</v>
      </c>
      <c r="J78" s="4">
        <v>8948.6666827036697</v>
      </c>
      <c r="K78" s="20">
        <v>13615.90065550966</v>
      </c>
      <c r="L78" s="24"/>
      <c r="M78" s="19">
        <f t="shared" si="1"/>
        <v>-13615.90065550966</v>
      </c>
      <c r="N78" s="177"/>
      <c r="O78" s="3"/>
      <c r="P78" s="3" t="s">
        <v>2900</v>
      </c>
      <c r="Q78" s="4">
        <v>0</v>
      </c>
      <c r="R78" s="4">
        <v>0</v>
      </c>
      <c r="S78" s="4">
        <v>0</v>
      </c>
      <c r="T78" s="4">
        <v>33.220510275099997</v>
      </c>
      <c r="U78" s="4">
        <v>259.68932936643404</v>
      </c>
      <c r="V78" s="4">
        <v>960.83266336969996</v>
      </c>
      <c r="W78" s="4">
        <v>1322.5706499778205</v>
      </c>
      <c r="X78" s="4">
        <v>4939.6640088511294</v>
      </c>
      <c r="Y78" s="92">
        <v>7515.9771618401837</v>
      </c>
    </row>
    <row r="79" spans="1:25" ht="21" x14ac:dyDescent="0.35">
      <c r="A79" s="3"/>
      <c r="B79" s="3" t="s">
        <v>2901</v>
      </c>
      <c r="C79" s="4">
        <v>0</v>
      </c>
      <c r="D79" s="4">
        <v>0</v>
      </c>
      <c r="E79" s="4">
        <v>0</v>
      </c>
      <c r="F79" s="4">
        <v>67.409721159599997</v>
      </c>
      <c r="G79" s="4">
        <v>423.06337395144004</v>
      </c>
      <c r="H79" s="4">
        <v>1450.7116175614503</v>
      </c>
      <c r="I79" s="4">
        <v>1796.0389572320003</v>
      </c>
      <c r="J79" s="4">
        <v>1721.2381260058701</v>
      </c>
      <c r="K79" s="20">
        <v>5458.4617959103607</v>
      </c>
      <c r="L79" s="24"/>
      <c r="M79" s="19">
        <f t="shared" si="1"/>
        <v>-5458.4617959103607</v>
      </c>
      <c r="N79" s="177"/>
      <c r="O79" s="3"/>
      <c r="P79" s="3" t="s">
        <v>2901</v>
      </c>
      <c r="Q79" s="4">
        <v>0</v>
      </c>
      <c r="R79" s="4">
        <v>0</v>
      </c>
      <c r="S79" s="4">
        <v>0</v>
      </c>
      <c r="T79" s="4">
        <v>37.210166080099995</v>
      </c>
      <c r="U79" s="4">
        <v>233.53098242113001</v>
      </c>
      <c r="V79" s="4">
        <v>800.79281289411006</v>
      </c>
      <c r="W79" s="4">
        <v>991.41350439170003</v>
      </c>
      <c r="X79" s="4">
        <v>950.12344555560992</v>
      </c>
      <c r="Y79" s="92">
        <v>3013.0709113426501</v>
      </c>
    </row>
    <row r="80" spans="1:25" ht="21" x14ac:dyDescent="0.35">
      <c r="A80" s="3"/>
      <c r="B80" s="3" t="s">
        <v>2902</v>
      </c>
      <c r="C80" s="4">
        <v>53.661592372599998</v>
      </c>
      <c r="D80" s="4">
        <v>0</v>
      </c>
      <c r="E80" s="4">
        <v>0</v>
      </c>
      <c r="F80" s="4">
        <v>0</v>
      </c>
      <c r="G80" s="4">
        <v>11.592537327900001</v>
      </c>
      <c r="H80" s="4">
        <v>2022.7101502279604</v>
      </c>
      <c r="I80" s="4">
        <v>890.98656414011009</v>
      </c>
      <c r="J80" s="4">
        <v>951.67675461803003</v>
      </c>
      <c r="K80" s="20">
        <v>3930.6275986866003</v>
      </c>
      <c r="L80" s="24"/>
      <c r="M80" s="19">
        <f t="shared" si="1"/>
        <v>-3930.6275986866003</v>
      </c>
      <c r="N80" s="177"/>
      <c r="O80" s="3"/>
      <c r="P80" s="3" t="s">
        <v>2902</v>
      </c>
      <c r="Q80" s="4">
        <v>33.323848863400002</v>
      </c>
      <c r="R80" s="4">
        <v>0</v>
      </c>
      <c r="S80" s="4">
        <v>0</v>
      </c>
      <c r="T80" s="4">
        <v>0</v>
      </c>
      <c r="U80" s="4">
        <v>6.399080605</v>
      </c>
      <c r="V80" s="4">
        <v>1116.53600292589</v>
      </c>
      <c r="W80" s="4">
        <v>491.82458340539</v>
      </c>
      <c r="X80" s="4">
        <v>525.32556854902009</v>
      </c>
      <c r="Y80" s="92">
        <v>2173.4090843487002</v>
      </c>
    </row>
    <row r="81" spans="1:25" ht="21" x14ac:dyDescent="0.35">
      <c r="A81" s="3"/>
      <c r="B81" s="3" t="s">
        <v>2903</v>
      </c>
      <c r="C81" s="4">
        <v>0</v>
      </c>
      <c r="D81" s="4">
        <v>0</v>
      </c>
      <c r="E81" s="4">
        <v>175.38105375009999</v>
      </c>
      <c r="F81" s="4">
        <v>68.625</v>
      </c>
      <c r="G81" s="4">
        <v>0</v>
      </c>
      <c r="H81" s="4">
        <v>1377.93020678841</v>
      </c>
      <c r="I81" s="4">
        <v>16024.3843996387</v>
      </c>
      <c r="J81" s="4">
        <v>3020.7267550813704</v>
      </c>
      <c r="K81" s="20">
        <v>20667.047415258581</v>
      </c>
      <c r="L81" s="24"/>
      <c r="M81" s="19">
        <f t="shared" si="1"/>
        <v>-20667.047415258581</v>
      </c>
      <c r="N81" s="177"/>
      <c r="O81" s="3"/>
      <c r="P81" s="3" t="s">
        <v>2903</v>
      </c>
      <c r="Q81" s="4">
        <v>0</v>
      </c>
      <c r="R81" s="4">
        <v>0</v>
      </c>
      <c r="S81" s="4">
        <v>96.810341670100001</v>
      </c>
      <c r="T81" s="4">
        <v>37.881</v>
      </c>
      <c r="U81" s="4">
        <v>0</v>
      </c>
      <c r="V81" s="4">
        <v>760.61747414647812</v>
      </c>
      <c r="W81" s="4">
        <v>8845.4601886009405</v>
      </c>
      <c r="X81" s="4">
        <v>1667.44116880402</v>
      </c>
      <c r="Y81" s="92">
        <v>11408.210173221538</v>
      </c>
    </row>
    <row r="82" spans="1:25" ht="21" x14ac:dyDescent="0.35">
      <c r="A82" s="3"/>
      <c r="B82" s="3" t="s">
        <v>2904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681.67367739025985</v>
      </c>
      <c r="I82" s="4">
        <v>426.4150419106</v>
      </c>
      <c r="J82" s="4">
        <v>850.42411179944997</v>
      </c>
      <c r="K82" s="20">
        <v>1958.5128311003098</v>
      </c>
      <c r="L82" s="24"/>
      <c r="M82" s="19">
        <f t="shared" si="1"/>
        <v>-1958.5128311003098</v>
      </c>
      <c r="N82" s="177"/>
      <c r="O82" s="3"/>
      <c r="P82" s="3" t="s">
        <v>2904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376.28386991903011</v>
      </c>
      <c r="W82" s="4">
        <v>235.38110313459998</v>
      </c>
      <c r="X82" s="4">
        <v>469.43410971281003</v>
      </c>
      <c r="Y82" s="92">
        <v>1081.09908276644</v>
      </c>
    </row>
    <row r="83" spans="1:25" ht="21" x14ac:dyDescent="0.35">
      <c r="A83" s="3"/>
      <c r="B83" s="3" t="s">
        <v>2905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106.7731571202</v>
      </c>
      <c r="I83" s="4">
        <v>1937.7364579876303</v>
      </c>
      <c r="J83" s="4">
        <v>4035.1604228750002</v>
      </c>
      <c r="K83" s="20">
        <v>6079.6700379828308</v>
      </c>
      <c r="L83" s="24"/>
      <c r="M83" s="19">
        <f t="shared" si="1"/>
        <v>-6079.6700379828308</v>
      </c>
      <c r="N83" s="177"/>
      <c r="O83" s="3"/>
      <c r="P83" s="3" t="s">
        <v>2905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58.938782730349999</v>
      </c>
      <c r="W83" s="4">
        <v>1069.6305248090598</v>
      </c>
      <c r="X83" s="4">
        <v>2227.4085534300002</v>
      </c>
      <c r="Y83" s="92">
        <v>3355.9778609694099</v>
      </c>
    </row>
    <row r="84" spans="1:25" ht="21" x14ac:dyDescent="0.35">
      <c r="A84" s="3"/>
      <c r="B84" s="3" t="s">
        <v>2906</v>
      </c>
      <c r="C84" s="4">
        <v>188.34586501750999</v>
      </c>
      <c r="D84" s="4">
        <v>180.92663291439999</v>
      </c>
      <c r="E84" s="4">
        <v>564.03638755970007</v>
      </c>
      <c r="F84" s="4">
        <v>103.09885306295</v>
      </c>
      <c r="G84" s="4">
        <v>539.19697684037999</v>
      </c>
      <c r="H84" s="4">
        <v>1612.7998384971297</v>
      </c>
      <c r="I84" s="4">
        <v>809.2541985408501</v>
      </c>
      <c r="J84" s="4">
        <v>853.0593465444</v>
      </c>
      <c r="K84" s="20">
        <v>4850.7180989773196</v>
      </c>
      <c r="L84" s="24"/>
      <c r="M84" s="19">
        <f t="shared" si="1"/>
        <v>-4850.7180989773196</v>
      </c>
      <c r="N84" s="177"/>
      <c r="O84" s="3"/>
      <c r="P84" s="3" t="s">
        <v>2906</v>
      </c>
      <c r="Q84" s="4">
        <v>116.962782175877</v>
      </c>
      <c r="R84" s="4">
        <v>112.35543903979999</v>
      </c>
      <c r="S84" s="4">
        <v>311.34808593317598</v>
      </c>
      <c r="T84" s="4">
        <v>56.910566890750005</v>
      </c>
      <c r="U84" s="4">
        <v>297.63673121594002</v>
      </c>
      <c r="V84" s="4">
        <v>890.26551085091603</v>
      </c>
      <c r="W84" s="4">
        <v>446.70831759497997</v>
      </c>
      <c r="X84" s="4">
        <v>470.88875929239998</v>
      </c>
      <c r="Y84" s="92">
        <v>2703.076192993839</v>
      </c>
    </row>
    <row r="85" spans="1:25" ht="21" x14ac:dyDescent="0.35">
      <c r="A85" s="3"/>
      <c r="B85" s="3" t="s">
        <v>2907</v>
      </c>
      <c r="C85" s="4">
        <v>13.9687025694</v>
      </c>
      <c r="D85" s="4">
        <v>0</v>
      </c>
      <c r="E85" s="4">
        <v>0</v>
      </c>
      <c r="F85" s="4">
        <v>0</v>
      </c>
      <c r="G85" s="4">
        <v>30.729993222929998</v>
      </c>
      <c r="H85" s="4">
        <v>703.80191958390992</v>
      </c>
      <c r="I85" s="4">
        <v>320.21346491382997</v>
      </c>
      <c r="J85" s="4">
        <v>748.16547675000004</v>
      </c>
      <c r="K85" s="20">
        <v>1816.8795570400698</v>
      </c>
      <c r="L85" s="24"/>
      <c r="M85" s="19">
        <f t="shared" si="1"/>
        <v>-1816.8795570400698</v>
      </c>
      <c r="N85" s="177"/>
      <c r="O85" s="3"/>
      <c r="P85" s="3" t="s">
        <v>2907</v>
      </c>
      <c r="Q85" s="4">
        <v>8.6745642955999998</v>
      </c>
      <c r="R85" s="4">
        <v>0</v>
      </c>
      <c r="S85" s="4">
        <v>0</v>
      </c>
      <c r="T85" s="4">
        <v>0</v>
      </c>
      <c r="U85" s="4">
        <v>16.96295625906</v>
      </c>
      <c r="V85" s="4">
        <v>388.49865961028996</v>
      </c>
      <c r="W85" s="4">
        <v>176.75783263241001</v>
      </c>
      <c r="X85" s="4">
        <v>412.98734316616998</v>
      </c>
      <c r="Y85" s="92">
        <v>1003.88135596353</v>
      </c>
    </row>
    <row r="86" spans="1:25" ht="21" x14ac:dyDescent="0.35">
      <c r="A86" s="3"/>
      <c r="B86" s="3" t="s">
        <v>2908</v>
      </c>
      <c r="C86" s="4">
        <v>330.9209366746</v>
      </c>
      <c r="D86" s="4">
        <v>309.39261119101002</v>
      </c>
      <c r="E86" s="4">
        <v>814.03991931167013</v>
      </c>
      <c r="F86" s="4">
        <v>1384.4692951968298</v>
      </c>
      <c r="G86" s="4">
        <v>297.71385521780002</v>
      </c>
      <c r="H86" s="4">
        <v>3344.6872519028102</v>
      </c>
      <c r="I86" s="4">
        <v>3717.5309091661097</v>
      </c>
      <c r="J86" s="4">
        <v>6295.06694998905</v>
      </c>
      <c r="K86" s="20">
        <v>16493.821728649877</v>
      </c>
      <c r="L86" s="24"/>
      <c r="M86" s="19">
        <f t="shared" si="1"/>
        <v>-16493.821728649877</v>
      </c>
      <c r="N86" s="177"/>
      <c r="O86" s="3"/>
      <c r="P86" s="3" t="s">
        <v>2908</v>
      </c>
      <c r="Q86" s="4">
        <v>205.50190167477999</v>
      </c>
      <c r="R86" s="4">
        <v>192.13281154961001</v>
      </c>
      <c r="S86" s="4">
        <v>449.35003546002002</v>
      </c>
      <c r="T86" s="4">
        <v>764.22705094835499</v>
      </c>
      <c r="U86" s="4">
        <v>164.33804808029998</v>
      </c>
      <c r="V86" s="4">
        <v>1846.2673630505069</v>
      </c>
      <c r="W86" s="4">
        <v>2052.0770618644501</v>
      </c>
      <c r="X86" s="4">
        <v>3474.8769563980804</v>
      </c>
      <c r="Y86" s="92">
        <v>9148.7712290261024</v>
      </c>
    </row>
    <row r="87" spans="1:25" ht="21" x14ac:dyDescent="0.35">
      <c r="A87" s="3"/>
      <c r="B87" s="3" t="s">
        <v>2909</v>
      </c>
      <c r="C87" s="4">
        <v>0</v>
      </c>
      <c r="D87" s="4">
        <v>74.847535947699996</v>
      </c>
      <c r="E87" s="4">
        <v>354.12071345750002</v>
      </c>
      <c r="F87" s="4">
        <v>193.04316525065002</v>
      </c>
      <c r="G87" s="4">
        <v>42.75</v>
      </c>
      <c r="H87" s="4">
        <v>1243.64594739687</v>
      </c>
      <c r="I87" s="4">
        <v>2196.2716374094598</v>
      </c>
      <c r="J87" s="4">
        <v>8214.2844555368392</v>
      </c>
      <c r="K87" s="20">
        <v>12318.963454999019</v>
      </c>
      <c r="L87" s="24"/>
      <c r="M87" s="19">
        <f t="shared" si="1"/>
        <v>-12318.963454999019</v>
      </c>
      <c r="N87" s="177"/>
      <c r="O87" s="3"/>
      <c r="P87" s="3" t="s">
        <v>2909</v>
      </c>
      <c r="Q87" s="4">
        <v>0</v>
      </c>
      <c r="R87" s="4">
        <v>46.480319823499997</v>
      </c>
      <c r="S87" s="4">
        <v>195.47463382853002</v>
      </c>
      <c r="T87" s="4">
        <v>106.55982721832001</v>
      </c>
      <c r="U87" s="4">
        <v>23.597999999999999</v>
      </c>
      <c r="V87" s="4">
        <v>686.49256296307203</v>
      </c>
      <c r="W87" s="4">
        <v>1212.3419438498804</v>
      </c>
      <c r="X87" s="4">
        <v>4534.2850194605398</v>
      </c>
      <c r="Y87" s="92">
        <v>6805.2323071438423</v>
      </c>
    </row>
    <row r="88" spans="1:25" ht="21" x14ac:dyDescent="0.35">
      <c r="A88" s="3"/>
      <c r="B88" s="3" t="s">
        <v>2910</v>
      </c>
      <c r="C88" s="4">
        <v>23.068772996500002</v>
      </c>
      <c r="D88" s="4">
        <v>0</v>
      </c>
      <c r="E88" s="4">
        <v>0</v>
      </c>
      <c r="F88" s="4">
        <v>47.015971381379998</v>
      </c>
      <c r="G88" s="4">
        <v>666.14870962489999</v>
      </c>
      <c r="H88" s="4">
        <v>4409.1357621947091</v>
      </c>
      <c r="I88" s="4">
        <v>1132.4814695731402</v>
      </c>
      <c r="J88" s="4">
        <v>1966.4160462212001</v>
      </c>
      <c r="K88" s="20">
        <v>8244.2667319918291</v>
      </c>
      <c r="L88" s="24"/>
      <c r="M88" s="19">
        <f t="shared" si="1"/>
        <v>-8244.2667319918291</v>
      </c>
      <c r="N88" s="177"/>
      <c r="O88" s="3"/>
      <c r="P88" s="3" t="s">
        <v>2910</v>
      </c>
      <c r="Q88" s="4">
        <v>14.3257080308</v>
      </c>
      <c r="R88" s="4">
        <v>0</v>
      </c>
      <c r="S88" s="4">
        <v>0</v>
      </c>
      <c r="T88" s="4">
        <v>25.952816202570002</v>
      </c>
      <c r="U88" s="4">
        <v>367.71408771340003</v>
      </c>
      <c r="V88" s="4">
        <v>2433.8429407310296</v>
      </c>
      <c r="W88" s="4">
        <v>625.12977120423977</v>
      </c>
      <c r="X88" s="4">
        <v>1085.4616575138</v>
      </c>
      <c r="Y88" s="92">
        <v>4552.426981395839</v>
      </c>
    </row>
    <row r="89" spans="1:25" ht="21" x14ac:dyDescent="0.35">
      <c r="A89" s="3"/>
      <c r="B89" s="3" t="s">
        <v>2911</v>
      </c>
      <c r="C89" s="4">
        <v>55.294772170499996</v>
      </c>
      <c r="D89" s="4">
        <v>0</v>
      </c>
      <c r="E89" s="4">
        <v>21.004523228869999</v>
      </c>
      <c r="F89" s="4">
        <v>162.980025807</v>
      </c>
      <c r="G89" s="4">
        <v>0</v>
      </c>
      <c r="H89" s="4">
        <v>981.35255341101026</v>
      </c>
      <c r="I89" s="4">
        <v>188.84627405865001</v>
      </c>
      <c r="J89" s="4">
        <v>1055.26815611047</v>
      </c>
      <c r="K89" s="20">
        <v>2464.7463047865003</v>
      </c>
      <c r="L89" s="24"/>
      <c r="M89" s="19">
        <f t="shared" si="1"/>
        <v>-2464.7463047865003</v>
      </c>
      <c r="N89" s="177"/>
      <c r="O89" s="3"/>
      <c r="P89" s="3" t="s">
        <v>2911</v>
      </c>
      <c r="Q89" s="4">
        <v>34.338053517890003</v>
      </c>
      <c r="R89" s="4">
        <v>0</v>
      </c>
      <c r="S89" s="4">
        <v>11.594496822330999</v>
      </c>
      <c r="T89" s="4">
        <v>89.964974245399986</v>
      </c>
      <c r="U89" s="4">
        <v>0</v>
      </c>
      <c r="V89" s="4">
        <v>541.70660948286104</v>
      </c>
      <c r="W89" s="4">
        <v>104.24314328014999</v>
      </c>
      <c r="X89" s="4">
        <v>582.50802217279011</v>
      </c>
      <c r="Y89" s="92">
        <v>1364.3552995214222</v>
      </c>
    </row>
    <row r="90" spans="1:25" ht="21" x14ac:dyDescent="0.35">
      <c r="A90" s="3" t="s">
        <v>2912</v>
      </c>
      <c r="B90" s="3"/>
      <c r="C90" s="4">
        <v>1144.8021309784099</v>
      </c>
      <c r="D90" s="4">
        <v>1091.1026334066801</v>
      </c>
      <c r="E90" s="4">
        <v>2992.73128044749</v>
      </c>
      <c r="F90" s="4">
        <v>3461.9274282173997</v>
      </c>
      <c r="G90" s="4">
        <v>3097.0225379856693</v>
      </c>
      <c r="H90" s="4">
        <v>29909.318523537371</v>
      </c>
      <c r="I90" s="4">
        <v>44862.382593128888</v>
      </c>
      <c r="J90" s="4">
        <v>75486.979621595412</v>
      </c>
      <c r="K90" s="20">
        <v>162046.26674929733</v>
      </c>
      <c r="L90" s="24">
        <v>153650</v>
      </c>
      <c r="M90" s="19">
        <f t="shared" si="1"/>
        <v>-8396.2667492973269</v>
      </c>
      <c r="N90" s="177"/>
      <c r="O90" s="3" t="s">
        <v>2912</v>
      </c>
      <c r="P90" s="3"/>
      <c r="Q90" s="4">
        <v>710.92212333727707</v>
      </c>
      <c r="R90" s="4">
        <v>677.5747353454401</v>
      </c>
      <c r="S90" s="4">
        <v>1651.987666807157</v>
      </c>
      <c r="T90" s="4">
        <v>1910.9839403759679</v>
      </c>
      <c r="U90" s="4">
        <v>1709.5564409685642</v>
      </c>
      <c r="V90" s="4">
        <v>16509.943824992522</v>
      </c>
      <c r="W90" s="4">
        <v>24764.035191412368</v>
      </c>
      <c r="X90" s="4">
        <v>41668.812751124446</v>
      </c>
      <c r="Y90" s="92">
        <v>89603.816674363741</v>
      </c>
    </row>
    <row r="91" spans="1:25" ht="21" x14ac:dyDescent="0.35">
      <c r="A91" s="3" t="s">
        <v>416</v>
      </c>
      <c r="B91" s="3" t="s">
        <v>2913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1748.1381291445</v>
      </c>
      <c r="J91" s="4">
        <v>62.408539435599998</v>
      </c>
      <c r="K91" s="20">
        <v>1810.5466685801</v>
      </c>
      <c r="L91" s="24"/>
      <c r="M91" s="19">
        <f t="shared" si="1"/>
        <v>-1810.5466685801</v>
      </c>
      <c r="N91" s="177"/>
      <c r="O91" s="3" t="s">
        <v>416</v>
      </c>
      <c r="P91" s="3" t="s">
        <v>2913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964.97224728779997</v>
      </c>
      <c r="X91" s="4">
        <v>34.449513768449997</v>
      </c>
      <c r="Y91" s="92">
        <v>999.42176105624992</v>
      </c>
    </row>
    <row r="92" spans="1:25" ht="21" x14ac:dyDescent="0.35">
      <c r="A92" s="3"/>
      <c r="B92" s="3" t="s">
        <v>2914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181.62659705409999</v>
      </c>
      <c r="I92" s="4">
        <v>907.4150582287599</v>
      </c>
      <c r="J92" s="4">
        <v>2182.9485587859999</v>
      </c>
      <c r="K92" s="20">
        <v>3271.99021406886</v>
      </c>
      <c r="L92" s="24"/>
      <c r="M92" s="19">
        <f t="shared" si="1"/>
        <v>-3271.99021406886</v>
      </c>
      <c r="N92" s="177"/>
      <c r="O92" s="3"/>
      <c r="P92" s="3" t="s">
        <v>2914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100.25788157389999</v>
      </c>
      <c r="W92" s="4">
        <v>500.89311214223994</v>
      </c>
      <c r="X92" s="4">
        <v>1204.9876044496</v>
      </c>
      <c r="Y92" s="92">
        <v>1806.1385981657399</v>
      </c>
    </row>
    <row r="93" spans="1:25" ht="21" x14ac:dyDescent="0.35">
      <c r="A93" s="3"/>
      <c r="B93" s="3" t="s">
        <v>2915</v>
      </c>
      <c r="C93" s="4">
        <v>0</v>
      </c>
      <c r="D93" s="4">
        <v>0</v>
      </c>
      <c r="E93" s="4">
        <v>0</v>
      </c>
      <c r="F93" s="4">
        <v>0</v>
      </c>
      <c r="G93" s="4">
        <v>310.57223839310006</v>
      </c>
      <c r="H93" s="4">
        <v>1711.34955843633</v>
      </c>
      <c r="I93" s="4">
        <v>785.97628332245995</v>
      </c>
      <c r="J93" s="4">
        <v>2747.5285545196007</v>
      </c>
      <c r="K93" s="20">
        <v>5555.4266346714903</v>
      </c>
      <c r="L93" s="24"/>
      <c r="M93" s="19">
        <f t="shared" si="1"/>
        <v>-5555.4266346714903</v>
      </c>
      <c r="N93" s="177"/>
      <c r="O93" s="3"/>
      <c r="P93" s="3" t="s">
        <v>2915</v>
      </c>
      <c r="Q93" s="4">
        <v>0</v>
      </c>
      <c r="R93" s="4">
        <v>0</v>
      </c>
      <c r="S93" s="4">
        <v>0</v>
      </c>
      <c r="T93" s="4">
        <v>0</v>
      </c>
      <c r="U93" s="4">
        <v>171.43587559296</v>
      </c>
      <c r="V93" s="4">
        <v>944.66495625669006</v>
      </c>
      <c r="W93" s="4">
        <v>433.85890839392005</v>
      </c>
      <c r="X93" s="4">
        <v>1516.6357620945207</v>
      </c>
      <c r="Y93" s="92">
        <v>3066.5955023380911</v>
      </c>
    </row>
    <row r="94" spans="1:25" ht="21" x14ac:dyDescent="0.35">
      <c r="A94" s="3"/>
      <c r="B94" s="3" t="s">
        <v>2916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1732.96068559935</v>
      </c>
      <c r="I94" s="4">
        <v>1540.55132288189</v>
      </c>
      <c r="J94" s="4">
        <v>16625.275425875181</v>
      </c>
      <c r="K94" s="20">
        <v>19898.787434356422</v>
      </c>
      <c r="L94" s="24"/>
      <c r="M94" s="19">
        <f t="shared" si="1"/>
        <v>-19898.787434356422</v>
      </c>
      <c r="N94" s="177"/>
      <c r="O94" s="3"/>
      <c r="P94" s="3" t="s">
        <v>2916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956.59429845086993</v>
      </c>
      <c r="W94" s="4">
        <v>850.38433023077062</v>
      </c>
      <c r="X94" s="4">
        <v>9177.15203508378</v>
      </c>
      <c r="Y94" s="92">
        <v>10984.13066376542</v>
      </c>
    </row>
    <row r="95" spans="1:25" ht="21" x14ac:dyDescent="0.35">
      <c r="A95" s="3"/>
      <c r="B95" s="3" t="s">
        <v>1468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3264.36187085554</v>
      </c>
      <c r="J95" s="4">
        <v>2267.6271531172997</v>
      </c>
      <c r="K95" s="20">
        <v>5531.9890239728393</v>
      </c>
      <c r="L95" s="24"/>
      <c r="M95" s="19">
        <f t="shared" si="1"/>
        <v>-5531.9890239728393</v>
      </c>
      <c r="N95" s="177"/>
      <c r="O95" s="3"/>
      <c r="P95" s="3" t="s">
        <v>1468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1801.9277527122595</v>
      </c>
      <c r="X95" s="4">
        <v>1251.7301885211</v>
      </c>
      <c r="Y95" s="92">
        <v>3053.6579412333595</v>
      </c>
    </row>
    <row r="96" spans="1:25" ht="21" x14ac:dyDescent="0.35">
      <c r="A96" s="3"/>
      <c r="B96" s="3" t="s">
        <v>2917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832.72810542910008</v>
      </c>
      <c r="I96" s="4">
        <v>4636.7117994394503</v>
      </c>
      <c r="J96" s="4">
        <v>14850.19177061466</v>
      </c>
      <c r="K96" s="20">
        <v>20319.631675483208</v>
      </c>
      <c r="L96" s="24"/>
      <c r="M96" s="19">
        <f t="shared" si="1"/>
        <v>-20319.631675483208</v>
      </c>
      <c r="N96" s="177"/>
      <c r="O96" s="3"/>
      <c r="P96" s="3" t="s">
        <v>2917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459.6659141966</v>
      </c>
      <c r="W96" s="4">
        <v>2559.4649132909685</v>
      </c>
      <c r="X96" s="4">
        <v>8197.3058573805465</v>
      </c>
      <c r="Y96" s="92">
        <v>11216.436684868115</v>
      </c>
    </row>
    <row r="97" spans="1:25" ht="21" x14ac:dyDescent="0.35">
      <c r="A97" s="3"/>
      <c r="B97" s="3" t="s">
        <v>2918</v>
      </c>
      <c r="C97" s="4">
        <v>87.75</v>
      </c>
      <c r="D97" s="4">
        <v>0</v>
      </c>
      <c r="E97" s="4">
        <v>30.937499062500002</v>
      </c>
      <c r="F97" s="4">
        <v>486.47688862322997</v>
      </c>
      <c r="G97" s="4">
        <v>946.91210065136011</v>
      </c>
      <c r="H97" s="4">
        <v>9216.5908543564692</v>
      </c>
      <c r="I97" s="4">
        <v>6321.067791722232</v>
      </c>
      <c r="J97" s="4">
        <v>14299.851757770488</v>
      </c>
      <c r="K97" s="20">
        <v>31389.586892186278</v>
      </c>
      <c r="L97" s="24"/>
      <c r="M97" s="19">
        <f t="shared" si="1"/>
        <v>-31389.586892186278</v>
      </c>
      <c r="N97" s="177"/>
      <c r="O97" s="3"/>
      <c r="P97" s="3" t="s">
        <v>2918</v>
      </c>
      <c r="Q97" s="4">
        <v>54.492750000000001</v>
      </c>
      <c r="R97" s="4">
        <v>0</v>
      </c>
      <c r="S97" s="4">
        <v>17.077499482499999</v>
      </c>
      <c r="T97" s="4">
        <v>268.53524252006997</v>
      </c>
      <c r="U97" s="4">
        <v>522.69547955966107</v>
      </c>
      <c r="V97" s="4">
        <v>5087.5581516060138</v>
      </c>
      <c r="W97" s="4">
        <v>3489.2294210295991</v>
      </c>
      <c r="X97" s="4">
        <v>7893.5181702958289</v>
      </c>
      <c r="Y97" s="92">
        <v>17333.106714493675</v>
      </c>
    </row>
    <row r="98" spans="1:25" ht="21" x14ac:dyDescent="0.35">
      <c r="A98" s="3"/>
      <c r="B98" s="3" t="s">
        <v>416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433.77566018919998</v>
      </c>
      <c r="I98" s="4">
        <v>3756.2705916829</v>
      </c>
      <c r="J98" s="4">
        <v>7710.9249515597794</v>
      </c>
      <c r="K98" s="20">
        <v>11900.97120343188</v>
      </c>
      <c r="L98" s="24"/>
      <c r="M98" s="19">
        <f t="shared" si="1"/>
        <v>-11900.97120343188</v>
      </c>
      <c r="N98" s="177"/>
      <c r="O98" s="3"/>
      <c r="P98" s="3" t="s">
        <v>416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239.4441644245</v>
      </c>
      <c r="W98" s="4">
        <v>2073.4613666096056</v>
      </c>
      <c r="X98" s="4">
        <v>4256.4305732569301</v>
      </c>
      <c r="Y98" s="92">
        <v>6569.3361042910356</v>
      </c>
    </row>
    <row r="99" spans="1:25" ht="21" x14ac:dyDescent="0.35">
      <c r="A99" s="3"/>
      <c r="B99" s="3" t="s">
        <v>2919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303.1537827976</v>
      </c>
      <c r="J99" s="4">
        <v>0</v>
      </c>
      <c r="K99" s="20">
        <v>303.1537827976</v>
      </c>
      <c r="L99" s="24"/>
      <c r="M99" s="19">
        <f t="shared" si="1"/>
        <v>-303.1537827976</v>
      </c>
      <c r="N99" s="177"/>
      <c r="O99" s="3"/>
      <c r="P99" s="3" t="s">
        <v>2919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167.34088810429998</v>
      </c>
      <c r="X99" s="4">
        <v>0</v>
      </c>
      <c r="Y99" s="92">
        <v>167.34088810429998</v>
      </c>
    </row>
    <row r="100" spans="1:25" ht="21" x14ac:dyDescent="0.35">
      <c r="A100" s="3"/>
      <c r="B100" s="3" t="s">
        <v>2920</v>
      </c>
      <c r="C100" s="4">
        <v>19.687501874999999</v>
      </c>
      <c r="D100" s="4">
        <v>0</v>
      </c>
      <c r="E100" s="4">
        <v>124.9198399476</v>
      </c>
      <c r="F100" s="4">
        <v>44.375455038300004</v>
      </c>
      <c r="G100" s="4">
        <v>323.89327591194001</v>
      </c>
      <c r="H100" s="4">
        <v>3225.8495818815504</v>
      </c>
      <c r="I100" s="4">
        <v>3481.3451370762295</v>
      </c>
      <c r="J100" s="4">
        <v>11559.82260063068</v>
      </c>
      <c r="K100" s="20">
        <v>18779.8933923613</v>
      </c>
      <c r="L100" s="24"/>
      <c r="M100" s="19">
        <f t="shared" si="1"/>
        <v>-18779.8933923613</v>
      </c>
      <c r="N100" s="177"/>
      <c r="O100" s="3"/>
      <c r="P100" s="3" t="s">
        <v>2920</v>
      </c>
      <c r="Q100" s="4">
        <v>12.225938664399999</v>
      </c>
      <c r="R100" s="4">
        <v>0</v>
      </c>
      <c r="S100" s="4">
        <v>68.955751651100002</v>
      </c>
      <c r="T100" s="4">
        <v>24.495251181090001</v>
      </c>
      <c r="U100" s="4">
        <v>178.78908830347999</v>
      </c>
      <c r="V100" s="4">
        <v>1780.6689691983565</v>
      </c>
      <c r="W100" s="4">
        <v>1921.7025156659793</v>
      </c>
      <c r="X100" s="4">
        <v>6381.0220755487444</v>
      </c>
      <c r="Y100" s="92">
        <v>10367.859590213149</v>
      </c>
    </row>
    <row r="101" spans="1:25" ht="21" x14ac:dyDescent="0.35">
      <c r="A101" s="3"/>
      <c r="B101" s="3" t="s">
        <v>2831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1156.56365873901</v>
      </c>
      <c r="I101" s="4">
        <v>3328.7268354168</v>
      </c>
      <c r="J101" s="4">
        <v>17217.510685997109</v>
      </c>
      <c r="K101" s="20">
        <v>21702.801180152921</v>
      </c>
      <c r="L101" s="24"/>
      <c r="M101" s="19">
        <f t="shared" si="1"/>
        <v>-21702.801180152921</v>
      </c>
      <c r="N101" s="177"/>
      <c r="O101" s="3"/>
      <c r="P101" s="3" t="s">
        <v>2831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638.42313962298999</v>
      </c>
      <c r="W101" s="4">
        <v>1837.4572131497005</v>
      </c>
      <c r="X101" s="4">
        <v>9504.065898666071</v>
      </c>
      <c r="Y101" s="92">
        <v>11979.946251438761</v>
      </c>
    </row>
    <row r="102" spans="1:25" ht="21" x14ac:dyDescent="0.35">
      <c r="A102" s="3" t="s">
        <v>2921</v>
      </c>
      <c r="B102" s="3"/>
      <c r="C102" s="4">
        <v>107.437501875</v>
      </c>
      <c r="D102" s="4">
        <v>0</v>
      </c>
      <c r="E102" s="4">
        <v>155.85733901009999</v>
      </c>
      <c r="F102" s="4">
        <v>530.85234366152997</v>
      </c>
      <c r="G102" s="4">
        <v>1581.3776149564003</v>
      </c>
      <c r="H102" s="4">
        <v>18491.444701685108</v>
      </c>
      <c r="I102" s="4">
        <v>30073.718602568362</v>
      </c>
      <c r="J102" s="4">
        <v>89524.089998306401</v>
      </c>
      <c r="K102" s="20">
        <v>140464.7781020629</v>
      </c>
      <c r="L102" s="24">
        <v>144910</v>
      </c>
      <c r="M102" s="19">
        <f t="shared" si="1"/>
        <v>4445.2218979370955</v>
      </c>
      <c r="N102" s="177"/>
      <c r="O102" s="3" t="s">
        <v>2921</v>
      </c>
      <c r="P102" s="3"/>
      <c r="Q102" s="4">
        <v>66.718688664400005</v>
      </c>
      <c r="R102" s="4">
        <v>0</v>
      </c>
      <c r="S102" s="4">
        <v>86.033251133600004</v>
      </c>
      <c r="T102" s="4">
        <v>293.03049370115997</v>
      </c>
      <c r="U102" s="4">
        <v>872.920443456101</v>
      </c>
      <c r="V102" s="4">
        <v>10207.27747532992</v>
      </c>
      <c r="W102" s="4">
        <v>16600.692668617143</v>
      </c>
      <c r="X102" s="4">
        <v>49417.297679065574</v>
      </c>
      <c r="Y102" s="92">
        <v>77543.970699967889</v>
      </c>
    </row>
    <row r="103" spans="1:25" ht="21" x14ac:dyDescent="0.35">
      <c r="A103" s="3" t="s">
        <v>780</v>
      </c>
      <c r="B103" s="3" t="s">
        <v>2922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1338.8021344834701</v>
      </c>
      <c r="J103" s="4">
        <v>0</v>
      </c>
      <c r="K103" s="20">
        <v>1338.8021344834701</v>
      </c>
      <c r="L103" s="24"/>
      <c r="M103" s="19">
        <f t="shared" si="1"/>
        <v>-1338.8021344834701</v>
      </c>
      <c r="N103" s="177"/>
      <c r="O103" s="3" t="s">
        <v>780</v>
      </c>
      <c r="P103" s="3" t="s">
        <v>2922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739.01877823457994</v>
      </c>
      <c r="X103" s="4">
        <v>0</v>
      </c>
      <c r="Y103" s="92">
        <v>739.01877823457994</v>
      </c>
    </row>
    <row r="104" spans="1:25" ht="21" x14ac:dyDescent="0.35">
      <c r="A104" s="3"/>
      <c r="B104" s="3" t="s">
        <v>2923</v>
      </c>
      <c r="C104" s="4">
        <v>0</v>
      </c>
      <c r="D104" s="4">
        <v>0</v>
      </c>
      <c r="E104" s="4">
        <v>0</v>
      </c>
      <c r="F104" s="4">
        <v>0</v>
      </c>
      <c r="G104" s="4">
        <v>399.002775681</v>
      </c>
      <c r="H104" s="4">
        <v>617.33240700149997</v>
      </c>
      <c r="I104" s="4">
        <v>4231.7022609777596</v>
      </c>
      <c r="J104" s="4">
        <v>3798.4023052299999</v>
      </c>
      <c r="K104" s="20">
        <v>9046.4397488902596</v>
      </c>
      <c r="L104" s="24"/>
      <c r="M104" s="19">
        <f t="shared" si="1"/>
        <v>-9046.4397488902596</v>
      </c>
      <c r="N104" s="177"/>
      <c r="O104" s="3"/>
      <c r="P104" s="3" t="s">
        <v>2923</v>
      </c>
      <c r="Q104" s="4">
        <v>0</v>
      </c>
      <c r="R104" s="4">
        <v>0</v>
      </c>
      <c r="S104" s="4">
        <v>0</v>
      </c>
      <c r="T104" s="4">
        <v>0</v>
      </c>
      <c r="U104" s="4">
        <v>220.2495321756</v>
      </c>
      <c r="V104" s="4">
        <v>340.76748866531</v>
      </c>
      <c r="W104" s="4">
        <v>2335.8996480599603</v>
      </c>
      <c r="X104" s="4">
        <v>2096.7180724899999</v>
      </c>
      <c r="Y104" s="92">
        <v>4993.6347413908697</v>
      </c>
    </row>
    <row r="105" spans="1:25" ht="21" x14ac:dyDescent="0.35">
      <c r="A105" s="3"/>
      <c r="B105" s="3" t="s">
        <v>2386</v>
      </c>
      <c r="C105" s="4">
        <v>0</v>
      </c>
      <c r="D105" s="4">
        <v>0</v>
      </c>
      <c r="E105" s="4">
        <v>0</v>
      </c>
      <c r="F105" s="4">
        <v>0</v>
      </c>
      <c r="G105" s="4">
        <v>502.79880162691001</v>
      </c>
      <c r="H105" s="4">
        <v>83.640834258599995</v>
      </c>
      <c r="I105" s="4">
        <v>1903.9204857855</v>
      </c>
      <c r="J105" s="4">
        <v>679.26037187328006</v>
      </c>
      <c r="K105" s="20">
        <v>3169.6204935442902</v>
      </c>
      <c r="L105" s="24"/>
      <c r="M105" s="19">
        <f t="shared" si="1"/>
        <v>-3169.6204935442902</v>
      </c>
      <c r="N105" s="177"/>
      <c r="O105" s="3"/>
      <c r="P105" s="3" t="s">
        <v>2386</v>
      </c>
      <c r="Q105" s="4">
        <v>0</v>
      </c>
      <c r="R105" s="4">
        <v>0</v>
      </c>
      <c r="S105" s="4">
        <v>0</v>
      </c>
      <c r="T105" s="4">
        <v>0</v>
      </c>
      <c r="U105" s="4">
        <v>277.54493849810996</v>
      </c>
      <c r="V105" s="4">
        <v>46.169740510700002</v>
      </c>
      <c r="W105" s="4">
        <v>1050.96410815384</v>
      </c>
      <c r="X105" s="4">
        <v>374.95172527403997</v>
      </c>
      <c r="Y105" s="92">
        <v>1749.63051243669</v>
      </c>
    </row>
    <row r="106" spans="1:25" ht="21" x14ac:dyDescent="0.35">
      <c r="A106" s="3"/>
      <c r="B106" s="3" t="s">
        <v>879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1753.7496054477999</v>
      </c>
      <c r="J106" s="4">
        <v>561.73074651690001</v>
      </c>
      <c r="K106" s="20">
        <v>2315.4803519646998</v>
      </c>
      <c r="L106" s="24"/>
      <c r="M106" s="19">
        <f t="shared" si="1"/>
        <v>-2315.4803519646998</v>
      </c>
      <c r="N106" s="177"/>
      <c r="O106" s="3"/>
      <c r="P106" s="3" t="s">
        <v>879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968.06978220723033</v>
      </c>
      <c r="X106" s="4">
        <v>310.0753720774</v>
      </c>
      <c r="Y106" s="92">
        <v>1278.1451542846303</v>
      </c>
    </row>
    <row r="107" spans="1:25" ht="21" x14ac:dyDescent="0.35">
      <c r="A107" s="3"/>
      <c r="B107" s="3" t="s">
        <v>780</v>
      </c>
      <c r="C107" s="4">
        <v>0</v>
      </c>
      <c r="D107" s="4">
        <v>0</v>
      </c>
      <c r="E107" s="4">
        <v>0</v>
      </c>
      <c r="F107" s="4">
        <v>0</v>
      </c>
      <c r="G107" s="4">
        <v>393.76852564609999</v>
      </c>
      <c r="H107" s="4">
        <v>518.40393462669999</v>
      </c>
      <c r="I107" s="4">
        <v>2898.1336937613996</v>
      </c>
      <c r="J107" s="4">
        <v>415.32381324195001</v>
      </c>
      <c r="K107" s="20">
        <v>4225.6299672761497</v>
      </c>
      <c r="L107" s="24"/>
      <c r="M107" s="19">
        <f t="shared" si="1"/>
        <v>-4225.6299672761497</v>
      </c>
      <c r="N107" s="177"/>
      <c r="O107" s="3"/>
      <c r="P107" s="3" t="s">
        <v>780</v>
      </c>
      <c r="Q107" s="4">
        <v>0</v>
      </c>
      <c r="R107" s="4">
        <v>0</v>
      </c>
      <c r="S107" s="4">
        <v>0</v>
      </c>
      <c r="T107" s="4">
        <v>0</v>
      </c>
      <c r="U107" s="4">
        <v>217.36022615659999</v>
      </c>
      <c r="V107" s="4">
        <v>286.15897191439996</v>
      </c>
      <c r="W107" s="4">
        <v>1599.7697989560752</v>
      </c>
      <c r="X107" s="4">
        <v>229.25874490952603</v>
      </c>
      <c r="Y107" s="92">
        <v>2332.5477419366011</v>
      </c>
    </row>
    <row r="108" spans="1:25" ht="21" x14ac:dyDescent="0.35">
      <c r="A108" s="3"/>
      <c r="B108" s="3" t="s">
        <v>2176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1981.25</v>
      </c>
      <c r="J108" s="4">
        <v>0</v>
      </c>
      <c r="K108" s="20">
        <v>1981.25</v>
      </c>
      <c r="L108" s="24"/>
      <c r="M108" s="19">
        <f t="shared" si="1"/>
        <v>-1981.25</v>
      </c>
      <c r="N108" s="177"/>
      <c r="O108" s="3"/>
      <c r="P108" s="3" t="s">
        <v>2176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1093.6499999999999</v>
      </c>
      <c r="X108" s="4">
        <v>0</v>
      </c>
      <c r="Y108" s="92">
        <v>1093.6499999999999</v>
      </c>
    </row>
    <row r="109" spans="1:25" ht="21" x14ac:dyDescent="0.35">
      <c r="A109" s="3" t="s">
        <v>2924</v>
      </c>
      <c r="B109" s="3"/>
      <c r="C109" s="4">
        <v>0</v>
      </c>
      <c r="D109" s="4">
        <v>0</v>
      </c>
      <c r="E109" s="4">
        <v>0</v>
      </c>
      <c r="F109" s="4">
        <v>0</v>
      </c>
      <c r="G109" s="4">
        <v>1295.5701029540101</v>
      </c>
      <c r="H109" s="4">
        <v>1219.3771758867999</v>
      </c>
      <c r="I109" s="4">
        <v>14107.55818045593</v>
      </c>
      <c r="J109" s="4">
        <v>5454.7172368621295</v>
      </c>
      <c r="K109" s="20">
        <v>22077.222696158868</v>
      </c>
      <c r="L109" s="24">
        <v>56760</v>
      </c>
      <c r="M109" s="19">
        <f t="shared" si="1"/>
        <v>34682.777303841132</v>
      </c>
      <c r="N109" s="177"/>
      <c r="O109" s="3" t="s">
        <v>2924</v>
      </c>
      <c r="P109" s="3"/>
      <c r="Q109" s="4">
        <v>0</v>
      </c>
      <c r="R109" s="4">
        <v>0</v>
      </c>
      <c r="S109" s="4">
        <v>0</v>
      </c>
      <c r="T109" s="4">
        <v>0</v>
      </c>
      <c r="U109" s="4">
        <v>715.15469683030994</v>
      </c>
      <c r="V109" s="4">
        <v>673.09620109040998</v>
      </c>
      <c r="W109" s="4">
        <v>7787.3721156116862</v>
      </c>
      <c r="X109" s="4">
        <v>3011.0039147509656</v>
      </c>
      <c r="Y109" s="92">
        <v>12186.626928283371</v>
      </c>
    </row>
    <row r="110" spans="1:25" ht="21" x14ac:dyDescent="0.35">
      <c r="A110" s="221" t="s">
        <v>142</v>
      </c>
      <c r="B110" s="222"/>
      <c r="C110" s="92">
        <v>2605.8060347353103</v>
      </c>
      <c r="D110" s="92">
        <v>2584.9666926314403</v>
      </c>
      <c r="E110" s="92">
        <v>14417.689814990259</v>
      </c>
      <c r="F110" s="92">
        <v>14206.665942489712</v>
      </c>
      <c r="G110" s="92">
        <v>11213.073735548507</v>
      </c>
      <c r="H110" s="92">
        <v>114009.0399227506</v>
      </c>
      <c r="I110" s="92">
        <v>314935.72524235165</v>
      </c>
      <c r="J110" s="92">
        <v>414810.45184033294</v>
      </c>
      <c r="K110" s="92">
        <v>888783.41922583047</v>
      </c>
      <c r="L110" s="92">
        <f>SUM(L11:L109)</f>
        <v>1258900</v>
      </c>
      <c r="M110" s="92">
        <f t="shared" si="1"/>
        <v>370116.58077416953</v>
      </c>
      <c r="N110" s="177"/>
      <c r="O110" s="221" t="s">
        <v>142</v>
      </c>
      <c r="P110" s="222"/>
      <c r="Q110" s="92">
        <v>1618.2055475707266</v>
      </c>
      <c r="R110" s="92">
        <v>1605.2643161244712</v>
      </c>
      <c r="S110" s="92">
        <v>7958.564777874587</v>
      </c>
      <c r="T110" s="92">
        <v>7842.079600254493</v>
      </c>
      <c r="U110" s="92">
        <v>6189.6167020226849</v>
      </c>
      <c r="V110" s="92">
        <v>62932.990037352072</v>
      </c>
      <c r="W110" s="92">
        <v>173844.52033378539</v>
      </c>
      <c r="X110" s="92">
        <v>228975.36941587552</v>
      </c>
      <c r="Y110" s="92">
        <v>490966.61073085986</v>
      </c>
    </row>
  </sheetData>
  <mergeCells count="26">
    <mergeCell ref="B3:M3"/>
    <mergeCell ref="B4:M4"/>
    <mergeCell ref="B5:M5"/>
    <mergeCell ref="B6:M6"/>
    <mergeCell ref="O1:Y1"/>
    <mergeCell ref="O2:Y2"/>
    <mergeCell ref="A1:M1"/>
    <mergeCell ref="A2:M2"/>
    <mergeCell ref="A3:A6"/>
    <mergeCell ref="Y8:Y10"/>
    <mergeCell ref="C9:D9"/>
    <mergeCell ref="E9:F9"/>
    <mergeCell ref="O8:O10"/>
    <mergeCell ref="P8:P10"/>
    <mergeCell ref="U9:V9"/>
    <mergeCell ref="W9:X9"/>
    <mergeCell ref="C8:J8"/>
    <mergeCell ref="Q8:X8"/>
    <mergeCell ref="A110:B110"/>
    <mergeCell ref="G9:H9"/>
    <mergeCell ref="I9:J9"/>
    <mergeCell ref="Q9:R9"/>
    <mergeCell ref="S9:T9"/>
    <mergeCell ref="O110:P110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view="pageBreakPreview" zoomScale="60" zoomScaleNormal="8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1.5" customWidth="1"/>
    <col min="14" max="14" width="7.625" style="37" customWidth="1"/>
    <col min="15" max="15" width="19.75" customWidth="1"/>
    <col min="16" max="16" width="15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5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88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58"/>
      <c r="O2" s="192" t="s">
        <v>5493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40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26"/>
      <c r="Y8" s="127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28" t="s">
        <v>8</v>
      </c>
      <c r="R9" s="129"/>
      <c r="S9" s="128" t="s">
        <v>9</v>
      </c>
      <c r="T9" s="129"/>
      <c r="U9" s="128" t="s">
        <v>10</v>
      </c>
      <c r="V9" s="129"/>
      <c r="W9" s="128" t="s">
        <v>11</v>
      </c>
      <c r="X9" s="129"/>
      <c r="Y9" s="130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31"/>
    </row>
    <row r="11" spans="1:27" ht="21" x14ac:dyDescent="0.35">
      <c r="A11" s="3" t="s">
        <v>91</v>
      </c>
      <c r="B11" s="3" t="s">
        <v>92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593.61802543349995</v>
      </c>
      <c r="J11" s="4">
        <v>0</v>
      </c>
      <c r="K11" s="20">
        <v>593.61802543349995</v>
      </c>
      <c r="L11" s="24"/>
      <c r="M11" s="19">
        <f>SUM(L11-K11)</f>
        <v>-593.61802543349995</v>
      </c>
      <c r="N11" s="92"/>
      <c r="O11" s="3" t="s">
        <v>91</v>
      </c>
      <c r="P11" s="3" t="s">
        <v>92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351.42187105659997</v>
      </c>
      <c r="X11" s="4">
        <v>0</v>
      </c>
      <c r="Y11" s="92">
        <v>351.42187105659997</v>
      </c>
    </row>
    <row r="12" spans="1:27" ht="21" x14ac:dyDescent="0.35">
      <c r="A12" s="3" t="s">
        <v>93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593.61802543349995</v>
      </c>
      <c r="J12" s="4">
        <v>0</v>
      </c>
      <c r="K12" s="20">
        <v>593.61802543349995</v>
      </c>
      <c r="L12" s="24">
        <v>940</v>
      </c>
      <c r="M12" s="19">
        <f>SUM(L12-K12)</f>
        <v>346.38197456650005</v>
      </c>
      <c r="N12" s="92"/>
      <c r="O12" s="3" t="s">
        <v>93</v>
      </c>
      <c r="P12" s="3"/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351.42187105659997</v>
      </c>
      <c r="X12" s="4">
        <v>0</v>
      </c>
      <c r="Y12" s="92">
        <v>351.42187105659997</v>
      </c>
    </row>
    <row r="13" spans="1:27" ht="21" x14ac:dyDescent="0.35">
      <c r="A13" s="3" t="s">
        <v>3405</v>
      </c>
      <c r="B13" s="3"/>
      <c r="C13" s="4"/>
      <c r="D13" s="4"/>
      <c r="E13" s="4"/>
      <c r="F13" s="4"/>
      <c r="G13" s="4"/>
      <c r="H13" s="4"/>
      <c r="I13" s="4"/>
      <c r="J13" s="4"/>
      <c r="K13" s="20"/>
      <c r="L13" s="24"/>
      <c r="M13" s="19">
        <f t="shared" ref="M13:M69" si="0">SUM(L13-K13)</f>
        <v>0</v>
      </c>
      <c r="N13" s="92"/>
      <c r="O13" s="3" t="s">
        <v>3405</v>
      </c>
      <c r="P13" s="3"/>
      <c r="Q13" s="4"/>
      <c r="R13" s="4"/>
      <c r="S13" s="4"/>
      <c r="T13" s="4"/>
      <c r="U13" s="4"/>
      <c r="V13" s="4"/>
      <c r="W13" s="4"/>
      <c r="X13" s="4"/>
      <c r="Y13" s="92"/>
    </row>
    <row r="14" spans="1:27" ht="21" x14ac:dyDescent="0.35">
      <c r="A14" s="3" t="s">
        <v>3406</v>
      </c>
      <c r="B14" s="3"/>
      <c r="C14" s="4"/>
      <c r="D14" s="4"/>
      <c r="E14" s="4"/>
      <c r="F14" s="4"/>
      <c r="G14" s="4"/>
      <c r="H14" s="4"/>
      <c r="I14" s="4"/>
      <c r="J14" s="4"/>
      <c r="K14" s="20"/>
      <c r="L14" s="24">
        <v>1800</v>
      </c>
      <c r="M14" s="19">
        <f t="shared" si="0"/>
        <v>1800</v>
      </c>
      <c r="N14" s="92"/>
      <c r="O14" s="3" t="s">
        <v>3406</v>
      </c>
      <c r="P14" s="3"/>
      <c r="Q14" s="4"/>
      <c r="R14" s="4"/>
      <c r="S14" s="4"/>
      <c r="T14" s="4"/>
      <c r="U14" s="4"/>
      <c r="V14" s="4"/>
      <c r="W14" s="4"/>
      <c r="X14" s="4"/>
      <c r="Y14" s="92"/>
    </row>
    <row r="15" spans="1:27" ht="21" x14ac:dyDescent="0.35">
      <c r="A15" s="3" t="s">
        <v>94</v>
      </c>
      <c r="B15" s="3" t="s">
        <v>95</v>
      </c>
      <c r="C15" s="4">
        <v>277.40522924480001</v>
      </c>
      <c r="D15" s="4">
        <v>0</v>
      </c>
      <c r="E15" s="4">
        <v>0</v>
      </c>
      <c r="F15" s="4">
        <v>0</v>
      </c>
      <c r="G15" s="4">
        <v>134.84445000049999</v>
      </c>
      <c r="H15" s="4">
        <v>0</v>
      </c>
      <c r="I15" s="4">
        <v>112.5</v>
      </c>
      <c r="J15" s="4">
        <v>716.70908467049992</v>
      </c>
      <c r="K15" s="20">
        <v>1241.4587639157999</v>
      </c>
      <c r="L15" s="24"/>
      <c r="M15" s="19">
        <f t="shared" si="0"/>
        <v>-1241.4587639157999</v>
      </c>
      <c r="N15" s="92"/>
      <c r="O15" s="3" t="s">
        <v>94</v>
      </c>
      <c r="P15" s="3" t="s">
        <v>95</v>
      </c>
      <c r="Q15" s="4">
        <v>191.96441863749999</v>
      </c>
      <c r="R15" s="4">
        <v>0</v>
      </c>
      <c r="S15" s="4">
        <v>0</v>
      </c>
      <c r="T15" s="4">
        <v>0</v>
      </c>
      <c r="U15" s="4">
        <v>79.827914400300003</v>
      </c>
      <c r="V15" s="4">
        <v>0</v>
      </c>
      <c r="W15" s="4">
        <v>66.599999999999994</v>
      </c>
      <c r="X15" s="4">
        <v>424.29177812469999</v>
      </c>
      <c r="Y15" s="92">
        <v>762.6841111624999</v>
      </c>
    </row>
    <row r="16" spans="1:27" ht="21" x14ac:dyDescent="0.35">
      <c r="A16" s="3"/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187.5</v>
      </c>
      <c r="J16" s="4">
        <v>160.81456622269999</v>
      </c>
      <c r="K16" s="20">
        <v>348.31456622270002</v>
      </c>
      <c r="L16" s="24"/>
      <c r="M16" s="19">
        <f t="shared" si="0"/>
        <v>-348.31456622270002</v>
      </c>
      <c r="N16" s="92"/>
      <c r="O16" s="3"/>
      <c r="P16" s="3" t="s">
        <v>96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111</v>
      </c>
      <c r="X16" s="4">
        <v>95.202223203800003</v>
      </c>
      <c r="Y16" s="92">
        <v>206.2022232038</v>
      </c>
    </row>
    <row r="17" spans="1:25" ht="21" x14ac:dyDescent="0.35">
      <c r="A17" s="3"/>
      <c r="B17" s="3" t="s">
        <v>97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81.243481107700006</v>
      </c>
      <c r="K17" s="20">
        <v>81.243481107700006</v>
      </c>
      <c r="L17" s="24"/>
      <c r="M17" s="19">
        <f t="shared" si="0"/>
        <v>-81.243481107700006</v>
      </c>
      <c r="N17" s="92"/>
      <c r="O17" s="3"/>
      <c r="P17" s="3" t="s">
        <v>97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48.096140815760002</v>
      </c>
      <c r="Y17" s="92">
        <v>48.096140815760002</v>
      </c>
    </row>
    <row r="18" spans="1:25" ht="21" x14ac:dyDescent="0.35">
      <c r="A18" s="3"/>
      <c r="B18" s="3" t="s">
        <v>98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49.994149937400003</v>
      </c>
      <c r="K18" s="20">
        <v>49.994149937400003</v>
      </c>
      <c r="L18" s="24"/>
      <c r="M18" s="19">
        <f t="shared" si="0"/>
        <v>-49.994149937400003</v>
      </c>
      <c r="N18" s="92"/>
      <c r="O18" s="3"/>
      <c r="P18" s="3" t="s">
        <v>98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29.596536762900001</v>
      </c>
      <c r="Y18" s="92">
        <v>29.596536762900001</v>
      </c>
    </row>
    <row r="19" spans="1:25" ht="21" x14ac:dyDescent="0.35">
      <c r="A19" s="3"/>
      <c r="B19" s="3" t="s">
        <v>99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181.25</v>
      </c>
      <c r="J19" s="4">
        <v>0</v>
      </c>
      <c r="K19" s="20">
        <v>181.25</v>
      </c>
      <c r="L19" s="24"/>
      <c r="M19" s="19">
        <f t="shared" si="0"/>
        <v>-181.25</v>
      </c>
      <c r="N19" s="92"/>
      <c r="O19" s="3"/>
      <c r="P19" s="3" t="s">
        <v>99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107.30000000000001</v>
      </c>
      <c r="X19" s="4">
        <v>0</v>
      </c>
      <c r="Y19" s="92">
        <v>107.30000000000001</v>
      </c>
    </row>
    <row r="20" spans="1:25" ht="21" x14ac:dyDescent="0.35">
      <c r="A20" s="3"/>
      <c r="B20" s="3" t="s">
        <v>100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157.09948667730001</v>
      </c>
      <c r="J20" s="4">
        <v>0</v>
      </c>
      <c r="K20" s="20">
        <v>157.09948667730001</v>
      </c>
      <c r="L20" s="24"/>
      <c r="M20" s="19">
        <f t="shared" si="0"/>
        <v>-157.09948667730001</v>
      </c>
      <c r="N20" s="92"/>
      <c r="O20" s="3"/>
      <c r="P20" s="3" t="s">
        <v>100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93.002896112939993</v>
      </c>
      <c r="X20" s="4">
        <v>0</v>
      </c>
      <c r="Y20" s="92">
        <v>93.002896112939993</v>
      </c>
    </row>
    <row r="21" spans="1:25" ht="21" x14ac:dyDescent="0.35">
      <c r="A21" s="3"/>
      <c r="B21" s="3" t="s">
        <v>101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1153.96055424012</v>
      </c>
      <c r="K21" s="20">
        <v>1153.96055424012</v>
      </c>
      <c r="L21" s="24"/>
      <c r="M21" s="19">
        <f t="shared" si="0"/>
        <v>-1153.96055424012</v>
      </c>
      <c r="N21" s="92"/>
      <c r="O21" s="3"/>
      <c r="P21" s="3" t="s">
        <v>101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683.14464810991001</v>
      </c>
      <c r="Y21" s="92">
        <v>683.14464810991001</v>
      </c>
    </row>
    <row r="22" spans="1:25" ht="21" x14ac:dyDescent="0.35">
      <c r="A22" s="3" t="s">
        <v>102</v>
      </c>
      <c r="B22" s="3"/>
      <c r="C22" s="4">
        <v>277.40522924480001</v>
      </c>
      <c r="D22" s="4">
        <v>0</v>
      </c>
      <c r="E22" s="4">
        <v>0</v>
      </c>
      <c r="F22" s="4">
        <v>0</v>
      </c>
      <c r="G22" s="4">
        <v>134.84445000049999</v>
      </c>
      <c r="H22" s="4">
        <v>0</v>
      </c>
      <c r="I22" s="4">
        <v>638.34948667729998</v>
      </c>
      <c r="J22" s="4">
        <v>2162.7218361784198</v>
      </c>
      <c r="K22" s="20">
        <v>3213.32100210102</v>
      </c>
      <c r="L22" s="24">
        <v>45650</v>
      </c>
      <c r="M22" s="19">
        <f t="shared" si="0"/>
        <v>42436.678997898984</v>
      </c>
      <c r="N22" s="92"/>
      <c r="O22" s="3" t="s">
        <v>102</v>
      </c>
      <c r="P22" s="3"/>
      <c r="Q22" s="4">
        <v>191.96441863749999</v>
      </c>
      <c r="R22" s="4">
        <v>0</v>
      </c>
      <c r="S22" s="4">
        <v>0</v>
      </c>
      <c r="T22" s="4">
        <v>0</v>
      </c>
      <c r="U22" s="4">
        <v>79.827914400300003</v>
      </c>
      <c r="V22" s="4">
        <v>0</v>
      </c>
      <c r="W22" s="4">
        <v>377.90289611293997</v>
      </c>
      <c r="X22" s="4">
        <v>1280.33132701707</v>
      </c>
      <c r="Y22" s="92">
        <v>1930.0265561678102</v>
      </c>
    </row>
    <row r="23" spans="1:25" ht="21" x14ac:dyDescent="0.35">
      <c r="A23" s="3" t="s">
        <v>103</v>
      </c>
      <c r="B23" s="3" t="s">
        <v>104</v>
      </c>
      <c r="C23" s="4">
        <v>123.6109949998</v>
      </c>
      <c r="D23" s="4">
        <v>0</v>
      </c>
      <c r="E23" s="4">
        <v>0</v>
      </c>
      <c r="F23" s="4">
        <v>0</v>
      </c>
      <c r="G23" s="4">
        <v>198.90023929879999</v>
      </c>
      <c r="H23" s="4">
        <v>0</v>
      </c>
      <c r="I23" s="4">
        <v>312.05572213200003</v>
      </c>
      <c r="J23" s="4">
        <v>1469.4685767078699</v>
      </c>
      <c r="K23" s="20">
        <v>2104.0355331384699</v>
      </c>
      <c r="L23" s="24"/>
      <c r="M23" s="19">
        <f t="shared" si="0"/>
        <v>-2104.0355331384699</v>
      </c>
      <c r="N23" s="92"/>
      <c r="O23" s="3" t="s">
        <v>103</v>
      </c>
      <c r="P23" s="3" t="s">
        <v>104</v>
      </c>
      <c r="Q23" s="4">
        <v>85.538808539800002</v>
      </c>
      <c r="R23" s="4">
        <v>0</v>
      </c>
      <c r="S23" s="4">
        <v>0</v>
      </c>
      <c r="T23" s="4">
        <v>0</v>
      </c>
      <c r="U23" s="4">
        <v>117.7489416649</v>
      </c>
      <c r="V23" s="4">
        <v>0</v>
      </c>
      <c r="W23" s="4">
        <v>184.73698750209999</v>
      </c>
      <c r="X23" s="4">
        <v>869.9253974108201</v>
      </c>
      <c r="Y23" s="92">
        <v>1257.95013511762</v>
      </c>
    </row>
    <row r="24" spans="1:25" ht="21" x14ac:dyDescent="0.35">
      <c r="A24" s="3"/>
      <c r="B24" s="3" t="s">
        <v>105</v>
      </c>
      <c r="C24" s="4">
        <v>0</v>
      </c>
      <c r="D24" s="4">
        <v>0</v>
      </c>
      <c r="E24" s="4">
        <v>0</v>
      </c>
      <c r="F24" s="4">
        <v>0</v>
      </c>
      <c r="G24" s="4">
        <v>578.73073336438995</v>
      </c>
      <c r="H24" s="4">
        <v>136.17267713720003</v>
      </c>
      <c r="I24" s="4">
        <v>366.13844975329994</v>
      </c>
      <c r="J24" s="4">
        <v>365.27571951702004</v>
      </c>
      <c r="K24" s="20">
        <v>1446.3175797719098</v>
      </c>
      <c r="L24" s="24"/>
      <c r="M24" s="19">
        <f t="shared" si="0"/>
        <v>-1446.3175797719098</v>
      </c>
      <c r="N24" s="92"/>
      <c r="O24" s="3"/>
      <c r="P24" s="3" t="s">
        <v>105</v>
      </c>
      <c r="Q24" s="4">
        <v>0</v>
      </c>
      <c r="R24" s="4">
        <v>0</v>
      </c>
      <c r="S24" s="4">
        <v>0</v>
      </c>
      <c r="T24" s="4">
        <v>0</v>
      </c>
      <c r="U24" s="4">
        <v>342.60859415168699</v>
      </c>
      <c r="V24" s="4">
        <v>80.614224865200001</v>
      </c>
      <c r="W24" s="4">
        <v>216.75396225379001</v>
      </c>
      <c r="X24" s="4">
        <v>216.24322595410999</v>
      </c>
      <c r="Y24" s="92">
        <v>856.22000722478708</v>
      </c>
    </row>
    <row r="25" spans="1:25" ht="21" x14ac:dyDescent="0.35">
      <c r="A25" s="3"/>
      <c r="B25" s="3" t="s">
        <v>106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132.33618609554</v>
      </c>
      <c r="K25" s="20">
        <v>132.33618609554</v>
      </c>
      <c r="L25" s="24"/>
      <c r="M25" s="19">
        <f t="shared" si="0"/>
        <v>-132.33618609554</v>
      </c>
      <c r="N25" s="92"/>
      <c r="O25" s="3"/>
      <c r="P25" s="3" t="s">
        <v>106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78.343022168559997</v>
      </c>
      <c r="Y25" s="92">
        <v>78.343022168559997</v>
      </c>
    </row>
    <row r="26" spans="1:25" ht="21" x14ac:dyDescent="0.35">
      <c r="A26" s="3"/>
      <c r="B26" s="3" t="s">
        <v>107</v>
      </c>
      <c r="C26" s="4">
        <v>0</v>
      </c>
      <c r="D26" s="4">
        <v>0</v>
      </c>
      <c r="E26" s="4">
        <v>0</v>
      </c>
      <c r="F26" s="4">
        <v>0</v>
      </c>
      <c r="G26" s="4">
        <v>42.634231618100003</v>
      </c>
      <c r="H26" s="4">
        <v>0</v>
      </c>
      <c r="I26" s="4">
        <v>267.23128207859997</v>
      </c>
      <c r="J26" s="4">
        <v>1634.5178034906801</v>
      </c>
      <c r="K26" s="20">
        <v>1944.38331718738</v>
      </c>
      <c r="L26" s="24"/>
      <c r="M26" s="19">
        <f t="shared" si="0"/>
        <v>-1944.38331718738</v>
      </c>
      <c r="N26" s="92"/>
      <c r="O26" s="3"/>
      <c r="P26" s="3" t="s">
        <v>107</v>
      </c>
      <c r="Q26" s="4">
        <v>0</v>
      </c>
      <c r="R26" s="4">
        <v>0</v>
      </c>
      <c r="S26" s="4">
        <v>0</v>
      </c>
      <c r="T26" s="4">
        <v>0</v>
      </c>
      <c r="U26" s="4">
        <v>25.239465117949997</v>
      </c>
      <c r="V26" s="4">
        <v>0</v>
      </c>
      <c r="W26" s="4">
        <v>158.20091899019999</v>
      </c>
      <c r="X26" s="4">
        <v>967.63453966650707</v>
      </c>
      <c r="Y26" s="92">
        <v>1151.074923774657</v>
      </c>
    </row>
    <row r="27" spans="1:25" ht="21" x14ac:dyDescent="0.35">
      <c r="A27" s="3"/>
      <c r="B27" s="3" t="s">
        <v>108</v>
      </c>
      <c r="C27" s="4">
        <v>212.92896187490001</v>
      </c>
      <c r="D27" s="4">
        <v>0</v>
      </c>
      <c r="E27" s="4">
        <v>0</v>
      </c>
      <c r="F27" s="4">
        <v>0</v>
      </c>
      <c r="G27" s="4">
        <v>172.37239609</v>
      </c>
      <c r="H27" s="4">
        <v>50.130422035199999</v>
      </c>
      <c r="I27" s="4">
        <v>4336.0851842312604</v>
      </c>
      <c r="J27" s="4">
        <v>1115.2581207829301</v>
      </c>
      <c r="K27" s="20">
        <v>5886.7750850142902</v>
      </c>
      <c r="L27" s="24"/>
      <c r="M27" s="19">
        <f t="shared" si="0"/>
        <v>-5886.7750850142902</v>
      </c>
      <c r="N27" s="92"/>
      <c r="O27" s="3"/>
      <c r="P27" s="3" t="s">
        <v>108</v>
      </c>
      <c r="Q27" s="4">
        <v>147.34684161749999</v>
      </c>
      <c r="R27" s="4">
        <v>0</v>
      </c>
      <c r="S27" s="4">
        <v>0</v>
      </c>
      <c r="T27" s="4">
        <v>0</v>
      </c>
      <c r="U27" s="4">
        <v>102.04445848500001</v>
      </c>
      <c r="V27" s="4">
        <v>29.6772098448</v>
      </c>
      <c r="W27" s="4">
        <v>2566.9624290654301</v>
      </c>
      <c r="X27" s="4">
        <v>660.23280750373101</v>
      </c>
      <c r="Y27" s="92">
        <v>3506.2637465164607</v>
      </c>
    </row>
    <row r="28" spans="1:25" ht="21" x14ac:dyDescent="0.35">
      <c r="A28" s="3"/>
      <c r="B28" s="3" t="s">
        <v>103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456.67359374990002</v>
      </c>
      <c r="J28" s="4">
        <v>0</v>
      </c>
      <c r="K28" s="20">
        <v>456.67359374990002</v>
      </c>
      <c r="L28" s="24"/>
      <c r="M28" s="19">
        <f t="shared" si="0"/>
        <v>-456.67359374990002</v>
      </c>
      <c r="N28" s="92"/>
      <c r="O28" s="3"/>
      <c r="P28" s="3" t="s">
        <v>103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270.35076749990003</v>
      </c>
      <c r="X28" s="4">
        <v>0</v>
      </c>
      <c r="Y28" s="92">
        <v>270.35076749990003</v>
      </c>
    </row>
    <row r="29" spans="1:25" ht="21" x14ac:dyDescent="0.35">
      <c r="A29" s="3"/>
      <c r="B29" s="3" t="s">
        <v>109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118.75</v>
      </c>
      <c r="J29" s="4">
        <v>157.84388973149998</v>
      </c>
      <c r="K29" s="20">
        <v>276.59388973149998</v>
      </c>
      <c r="L29" s="24"/>
      <c r="M29" s="19">
        <f t="shared" si="0"/>
        <v>-276.59388973149998</v>
      </c>
      <c r="N29" s="92"/>
      <c r="O29" s="3"/>
      <c r="P29" s="3" t="s">
        <v>109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70.3</v>
      </c>
      <c r="X29" s="4">
        <v>93.443582721000013</v>
      </c>
      <c r="Y29" s="92">
        <v>163.743582721</v>
      </c>
    </row>
    <row r="30" spans="1:25" ht="21" x14ac:dyDescent="0.35">
      <c r="A30" s="3"/>
      <c r="B30" s="3" t="s">
        <v>110</v>
      </c>
      <c r="C30" s="4">
        <v>0</v>
      </c>
      <c r="D30" s="4">
        <v>0</v>
      </c>
      <c r="E30" s="4">
        <v>0</v>
      </c>
      <c r="F30" s="4">
        <v>0</v>
      </c>
      <c r="G30" s="4">
        <v>52.882609430499997</v>
      </c>
      <c r="H30" s="4">
        <v>84.401361381000001</v>
      </c>
      <c r="I30" s="4">
        <v>43.857980227840002</v>
      </c>
      <c r="J30" s="4">
        <v>1293.4496054478</v>
      </c>
      <c r="K30" s="20">
        <v>1474.59155648714</v>
      </c>
      <c r="L30" s="24"/>
      <c r="M30" s="19">
        <f t="shared" si="0"/>
        <v>-1474.59155648714</v>
      </c>
      <c r="N30" s="92"/>
      <c r="O30" s="3"/>
      <c r="P30" s="3" t="s">
        <v>110</v>
      </c>
      <c r="Q30" s="4">
        <v>0</v>
      </c>
      <c r="R30" s="4">
        <v>0</v>
      </c>
      <c r="S30" s="4">
        <v>0</v>
      </c>
      <c r="T30" s="4">
        <v>0</v>
      </c>
      <c r="U30" s="4">
        <v>31.306504782899999</v>
      </c>
      <c r="V30" s="4">
        <v>49.965605937509999</v>
      </c>
      <c r="W30" s="4">
        <v>25.963924294870001</v>
      </c>
      <c r="X30" s="4">
        <v>765.72216642542003</v>
      </c>
      <c r="Y30" s="92">
        <v>872.95820144070001</v>
      </c>
    </row>
    <row r="31" spans="1:25" ht="21" x14ac:dyDescent="0.35">
      <c r="A31" s="3"/>
      <c r="B31" s="3" t="s">
        <v>111</v>
      </c>
      <c r="C31" s="4">
        <v>15.750002437499999</v>
      </c>
      <c r="D31" s="4">
        <v>0</v>
      </c>
      <c r="E31" s="4">
        <v>0</v>
      </c>
      <c r="F31" s="4">
        <v>0</v>
      </c>
      <c r="G31" s="4">
        <v>0</v>
      </c>
      <c r="H31" s="4">
        <v>16.093576875</v>
      </c>
      <c r="I31" s="4">
        <v>8.3363773340100007</v>
      </c>
      <c r="J31" s="4">
        <v>1311.6160941441899</v>
      </c>
      <c r="K31" s="20">
        <v>1351.7960507906998</v>
      </c>
      <c r="L31" s="24"/>
      <c r="M31" s="19">
        <f t="shared" si="0"/>
        <v>-1351.7960507906998</v>
      </c>
      <c r="N31" s="92"/>
      <c r="O31" s="3"/>
      <c r="P31" s="3" t="s">
        <v>111</v>
      </c>
      <c r="Q31" s="4">
        <v>10.8990016867</v>
      </c>
      <c r="R31" s="4">
        <v>0</v>
      </c>
      <c r="S31" s="4">
        <v>0</v>
      </c>
      <c r="T31" s="4">
        <v>0</v>
      </c>
      <c r="U31" s="4">
        <v>0</v>
      </c>
      <c r="V31" s="4">
        <v>9.5273975100000001</v>
      </c>
      <c r="W31" s="4">
        <v>4.9351353817300003</v>
      </c>
      <c r="X31" s="4">
        <v>776.47672773338013</v>
      </c>
      <c r="Y31" s="92">
        <v>801.83826231181013</v>
      </c>
    </row>
    <row r="32" spans="1:25" ht="21" x14ac:dyDescent="0.35">
      <c r="A32" s="3"/>
      <c r="B32" s="3" t="s">
        <v>112</v>
      </c>
      <c r="C32" s="4">
        <v>49.724888032700001</v>
      </c>
      <c r="D32" s="4">
        <v>75.937479374999995</v>
      </c>
      <c r="E32" s="4">
        <v>46.302380067599998</v>
      </c>
      <c r="F32" s="4">
        <v>0</v>
      </c>
      <c r="G32" s="4">
        <v>169.39066021545</v>
      </c>
      <c r="H32" s="4">
        <v>0</v>
      </c>
      <c r="I32" s="4">
        <v>532.66069483579997</v>
      </c>
      <c r="J32" s="4">
        <v>2403.1559652831093</v>
      </c>
      <c r="K32" s="20">
        <v>3277.172067809659</v>
      </c>
      <c r="L32" s="24"/>
      <c r="M32" s="19">
        <f t="shared" si="0"/>
        <v>-3277.172067809659</v>
      </c>
      <c r="N32" s="92"/>
      <c r="O32" s="3"/>
      <c r="P32" s="3" t="s">
        <v>112</v>
      </c>
      <c r="Q32" s="4">
        <v>34.409622518600003</v>
      </c>
      <c r="R32" s="4">
        <v>52.548735727500002</v>
      </c>
      <c r="S32" s="4">
        <v>27.411009</v>
      </c>
      <c r="T32" s="4">
        <v>0</v>
      </c>
      <c r="U32" s="4">
        <v>100.27927084759</v>
      </c>
      <c r="V32" s="4">
        <v>0</v>
      </c>
      <c r="W32" s="4">
        <v>315.33513134257998</v>
      </c>
      <c r="X32" s="4">
        <v>1422.6683314474501</v>
      </c>
      <c r="Y32" s="92">
        <v>1952.6521008837201</v>
      </c>
    </row>
    <row r="33" spans="1:25" ht="21" x14ac:dyDescent="0.35">
      <c r="A33" s="3"/>
      <c r="B33" s="3" t="s">
        <v>113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949.57640624999999</v>
      </c>
      <c r="J33" s="4">
        <v>236.78566990619998</v>
      </c>
      <c r="K33" s="20">
        <v>1186.3620761561999</v>
      </c>
      <c r="L33" s="24"/>
      <c r="M33" s="19">
        <f t="shared" si="0"/>
        <v>-1186.3620761561999</v>
      </c>
      <c r="N33" s="92"/>
      <c r="O33" s="3"/>
      <c r="P33" s="3" t="s">
        <v>113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562.14923249999993</v>
      </c>
      <c r="X33" s="4">
        <v>140.17711658454999</v>
      </c>
      <c r="Y33" s="92">
        <v>702.32634908454997</v>
      </c>
    </row>
    <row r="34" spans="1:25" ht="21" x14ac:dyDescent="0.35">
      <c r="A34" s="3"/>
      <c r="B34" s="3" t="s">
        <v>114</v>
      </c>
      <c r="C34" s="4">
        <v>0</v>
      </c>
      <c r="D34" s="4">
        <v>0</v>
      </c>
      <c r="E34" s="4">
        <v>150.57383784375</v>
      </c>
      <c r="F34" s="4">
        <v>0</v>
      </c>
      <c r="G34" s="4">
        <v>141.50848095320001</v>
      </c>
      <c r="H34" s="4">
        <v>0</v>
      </c>
      <c r="I34" s="4">
        <v>0</v>
      </c>
      <c r="J34" s="4">
        <v>525.42027737299998</v>
      </c>
      <c r="K34" s="20">
        <v>817.50259616995004</v>
      </c>
      <c r="L34" s="24"/>
      <c r="M34" s="19">
        <f t="shared" si="0"/>
        <v>-817.50259616995004</v>
      </c>
      <c r="N34" s="92"/>
      <c r="O34" s="3"/>
      <c r="P34" s="3" t="s">
        <v>114</v>
      </c>
      <c r="Q34" s="4">
        <v>0</v>
      </c>
      <c r="R34" s="4">
        <v>0</v>
      </c>
      <c r="S34" s="4">
        <v>89.139712003469995</v>
      </c>
      <c r="T34" s="4">
        <v>0</v>
      </c>
      <c r="U34" s="4">
        <v>83.77302072434</v>
      </c>
      <c r="V34" s="4">
        <v>0</v>
      </c>
      <c r="W34" s="4">
        <v>0</v>
      </c>
      <c r="X34" s="4">
        <v>311.04880420489997</v>
      </c>
      <c r="Y34" s="92">
        <v>483.96153693270998</v>
      </c>
    </row>
    <row r="35" spans="1:25" ht="21" x14ac:dyDescent="0.35">
      <c r="A35" s="3"/>
      <c r="B35" s="3" t="s">
        <v>115</v>
      </c>
      <c r="C35" s="4">
        <v>40.886456013100002</v>
      </c>
      <c r="D35" s="4">
        <v>0</v>
      </c>
      <c r="E35" s="4">
        <v>0</v>
      </c>
      <c r="F35" s="4">
        <v>0</v>
      </c>
      <c r="G35" s="4">
        <v>54.706854605799997</v>
      </c>
      <c r="H35" s="4">
        <v>0</v>
      </c>
      <c r="I35" s="4">
        <v>200</v>
      </c>
      <c r="J35" s="4">
        <v>897.95726990073001</v>
      </c>
      <c r="K35" s="20">
        <v>1193.5505805196299</v>
      </c>
      <c r="L35" s="24"/>
      <c r="M35" s="19">
        <f t="shared" si="0"/>
        <v>-1193.5505805196299</v>
      </c>
      <c r="N35" s="92"/>
      <c r="O35" s="3"/>
      <c r="P35" s="3" t="s">
        <v>115</v>
      </c>
      <c r="Q35" s="4">
        <v>28.2934275611</v>
      </c>
      <c r="R35" s="4">
        <v>0</v>
      </c>
      <c r="S35" s="4">
        <v>0</v>
      </c>
      <c r="T35" s="4">
        <v>0</v>
      </c>
      <c r="U35" s="4">
        <v>32.386457926600002</v>
      </c>
      <c r="V35" s="4">
        <v>0</v>
      </c>
      <c r="W35" s="4">
        <v>118.4</v>
      </c>
      <c r="X35" s="4">
        <v>531.59070378130991</v>
      </c>
      <c r="Y35" s="92">
        <v>710.67058926900995</v>
      </c>
    </row>
    <row r="36" spans="1:25" ht="21" x14ac:dyDescent="0.35">
      <c r="A36" s="3"/>
      <c r="B36" s="3" t="s">
        <v>116</v>
      </c>
      <c r="C36" s="4">
        <v>0</v>
      </c>
      <c r="D36" s="4">
        <v>0</v>
      </c>
      <c r="E36" s="4">
        <v>0</v>
      </c>
      <c r="F36" s="4">
        <v>0</v>
      </c>
      <c r="G36" s="4">
        <v>3.1553690780400001</v>
      </c>
      <c r="H36" s="4">
        <v>0</v>
      </c>
      <c r="I36" s="4">
        <v>43.75</v>
      </c>
      <c r="J36" s="4">
        <v>112.4758744761</v>
      </c>
      <c r="K36" s="20">
        <v>159.38124355414001</v>
      </c>
      <c r="L36" s="24"/>
      <c r="M36" s="19">
        <f t="shared" si="0"/>
        <v>-159.38124355414001</v>
      </c>
      <c r="N36" s="92"/>
      <c r="O36" s="3"/>
      <c r="P36" s="3" t="s">
        <v>116</v>
      </c>
      <c r="Q36" s="4">
        <v>0</v>
      </c>
      <c r="R36" s="4">
        <v>0</v>
      </c>
      <c r="S36" s="4">
        <v>0</v>
      </c>
      <c r="T36" s="4">
        <v>0</v>
      </c>
      <c r="U36" s="4">
        <v>1.8679784942</v>
      </c>
      <c r="V36" s="4">
        <v>0</v>
      </c>
      <c r="W36" s="4">
        <v>25.9</v>
      </c>
      <c r="X36" s="4">
        <v>66.585717689899994</v>
      </c>
      <c r="Y36" s="92">
        <v>94.353696184099988</v>
      </c>
    </row>
    <row r="37" spans="1:25" ht="21" x14ac:dyDescent="0.35">
      <c r="A37" s="3"/>
      <c r="B37" s="3" t="s">
        <v>117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37.5</v>
      </c>
      <c r="J37" s="4">
        <v>496.22501481023994</v>
      </c>
      <c r="K37" s="20">
        <v>533.72501481023994</v>
      </c>
      <c r="L37" s="24"/>
      <c r="M37" s="19">
        <f t="shared" si="0"/>
        <v>-533.72501481023994</v>
      </c>
      <c r="N37" s="92"/>
      <c r="O37" s="3"/>
      <c r="P37" s="3" t="s">
        <v>117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22.2</v>
      </c>
      <c r="X37" s="4">
        <v>293.76520876763999</v>
      </c>
      <c r="Y37" s="92">
        <v>315.96520876763998</v>
      </c>
    </row>
    <row r="38" spans="1:25" ht="21" x14ac:dyDescent="0.35">
      <c r="A38" s="3"/>
      <c r="B38" s="3" t="s">
        <v>118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125.70671450629999</v>
      </c>
      <c r="J38" s="4">
        <v>42.078542431199999</v>
      </c>
      <c r="K38" s="20">
        <v>167.78525693749998</v>
      </c>
      <c r="L38" s="24"/>
      <c r="M38" s="19">
        <f t="shared" si="0"/>
        <v>-167.78525693749998</v>
      </c>
      <c r="N38" s="92"/>
      <c r="O38" s="3"/>
      <c r="P38" s="3" t="s">
        <v>118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74.418374987699991</v>
      </c>
      <c r="X38" s="4">
        <v>24.9104971193</v>
      </c>
      <c r="Y38" s="92">
        <v>99.328872106999995</v>
      </c>
    </row>
    <row r="39" spans="1:25" ht="21" x14ac:dyDescent="0.35">
      <c r="A39" s="3" t="s">
        <v>119</v>
      </c>
      <c r="B39" s="3"/>
      <c r="C39" s="4">
        <v>442.90130335799995</v>
      </c>
      <c r="D39" s="4">
        <v>75.937479374999995</v>
      </c>
      <c r="E39" s="4">
        <v>196.87621791135001</v>
      </c>
      <c r="F39" s="4">
        <v>0</v>
      </c>
      <c r="G39" s="4">
        <v>1414.2815746542797</v>
      </c>
      <c r="H39" s="4">
        <v>286.79803742840005</v>
      </c>
      <c r="I39" s="4">
        <v>7798.3224050990102</v>
      </c>
      <c r="J39" s="4">
        <v>12193.864610098108</v>
      </c>
      <c r="K39" s="20">
        <v>22408.981627924146</v>
      </c>
      <c r="L39" s="24">
        <v>62550</v>
      </c>
      <c r="M39" s="19">
        <f t="shared" si="0"/>
        <v>40141.01837207585</v>
      </c>
      <c r="N39" s="92"/>
      <c r="O39" s="3" t="s">
        <v>119</v>
      </c>
      <c r="P39" s="3"/>
      <c r="Q39" s="4">
        <v>306.4877019237</v>
      </c>
      <c r="R39" s="4">
        <v>52.548735727500002</v>
      </c>
      <c r="S39" s="4">
        <v>116.55072100346999</v>
      </c>
      <c r="T39" s="4">
        <v>0</v>
      </c>
      <c r="U39" s="4">
        <v>837.25469219516674</v>
      </c>
      <c r="V39" s="4">
        <v>169.78443815751001</v>
      </c>
      <c r="W39" s="4">
        <v>4616.6068638183006</v>
      </c>
      <c r="X39" s="4">
        <v>7218.7678491785791</v>
      </c>
      <c r="Y39" s="92">
        <v>13318.001002004225</v>
      </c>
    </row>
    <row r="40" spans="1:25" ht="21" x14ac:dyDescent="0.35">
      <c r="A40" s="3" t="s">
        <v>120</v>
      </c>
      <c r="B40" s="3" t="s">
        <v>121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1328.4451771404001</v>
      </c>
      <c r="I40" s="4">
        <v>713.89071740877</v>
      </c>
      <c r="J40" s="4">
        <v>1827.33601850593</v>
      </c>
      <c r="K40" s="20">
        <v>3869.6719130551</v>
      </c>
      <c r="L40" s="24"/>
      <c r="M40" s="19">
        <f t="shared" si="0"/>
        <v>-3869.6719130551</v>
      </c>
      <c r="N40" s="92"/>
      <c r="O40" s="3" t="s">
        <v>120</v>
      </c>
      <c r="P40" s="3" t="s">
        <v>121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786.43954486709993</v>
      </c>
      <c r="W40" s="4">
        <v>422.62330470636005</v>
      </c>
      <c r="X40" s="4">
        <v>1081.7829229553911</v>
      </c>
      <c r="Y40" s="92">
        <v>2290.8457725288508</v>
      </c>
    </row>
    <row r="41" spans="1:25" ht="21" x14ac:dyDescent="0.35">
      <c r="A41" s="3"/>
      <c r="B41" s="3" t="s">
        <v>122</v>
      </c>
      <c r="C41" s="4">
        <v>102.2391310867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820.97920811500001</v>
      </c>
      <c r="J41" s="4">
        <v>561.06091622300005</v>
      </c>
      <c r="K41" s="20">
        <v>1484.2792554247001</v>
      </c>
      <c r="L41" s="24"/>
      <c r="M41" s="19">
        <f t="shared" si="0"/>
        <v>-1484.2792554247001</v>
      </c>
      <c r="N41" s="92"/>
      <c r="O41" s="3"/>
      <c r="P41" s="3" t="s">
        <v>122</v>
      </c>
      <c r="Q41" s="4">
        <v>70.749478711999998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486.01969120400003</v>
      </c>
      <c r="X41" s="4">
        <v>332.14806240400003</v>
      </c>
      <c r="Y41" s="92">
        <v>888.91723232000004</v>
      </c>
    </row>
    <row r="42" spans="1:25" ht="21" x14ac:dyDescent="0.35">
      <c r="A42" s="3"/>
      <c r="B42" s="3" t="s">
        <v>123</v>
      </c>
      <c r="C42" s="4">
        <v>42.910533794300001</v>
      </c>
      <c r="D42" s="4">
        <v>0</v>
      </c>
      <c r="E42" s="4">
        <v>0</v>
      </c>
      <c r="F42" s="4">
        <v>0</v>
      </c>
      <c r="G42" s="4">
        <v>0</v>
      </c>
      <c r="H42" s="4">
        <v>390.93222956910006</v>
      </c>
      <c r="I42" s="4">
        <v>531.45769277877014</v>
      </c>
      <c r="J42" s="4">
        <v>820.78994924784001</v>
      </c>
      <c r="K42" s="20">
        <v>1786.0904053900103</v>
      </c>
      <c r="L42" s="24"/>
      <c r="M42" s="19">
        <f t="shared" si="0"/>
        <v>-1786.0904053900103</v>
      </c>
      <c r="N42" s="92"/>
      <c r="O42" s="3"/>
      <c r="P42" s="3" t="s">
        <v>123</v>
      </c>
      <c r="Q42" s="4">
        <v>29.694089385700003</v>
      </c>
      <c r="R42" s="4">
        <v>0</v>
      </c>
      <c r="S42" s="4">
        <v>0</v>
      </c>
      <c r="T42" s="4">
        <v>0</v>
      </c>
      <c r="U42" s="4">
        <v>0</v>
      </c>
      <c r="V42" s="4">
        <v>231.43187990480001</v>
      </c>
      <c r="W42" s="4">
        <v>314.62295412514004</v>
      </c>
      <c r="X42" s="4">
        <v>485.90764995476997</v>
      </c>
      <c r="Y42" s="92">
        <v>1061.6565733704101</v>
      </c>
    </row>
    <row r="43" spans="1:25" ht="21" x14ac:dyDescent="0.35">
      <c r="A43" s="3"/>
      <c r="B43" s="3" t="s">
        <v>120</v>
      </c>
      <c r="C43" s="4">
        <v>578.72995880040003</v>
      </c>
      <c r="D43" s="4">
        <v>0</v>
      </c>
      <c r="E43" s="4">
        <v>0</v>
      </c>
      <c r="F43" s="4">
        <v>0</v>
      </c>
      <c r="G43" s="4">
        <v>0</v>
      </c>
      <c r="H43" s="4">
        <v>1189.0462329748</v>
      </c>
      <c r="I43" s="4">
        <v>5060.7792607518504</v>
      </c>
      <c r="J43" s="4">
        <v>2220.0696672458103</v>
      </c>
      <c r="K43" s="20">
        <v>9048.6251197728616</v>
      </c>
      <c r="L43" s="24"/>
      <c r="M43" s="19">
        <f t="shared" si="0"/>
        <v>-9048.6251197728616</v>
      </c>
      <c r="N43" s="92"/>
      <c r="O43" s="3"/>
      <c r="P43" s="3" t="s">
        <v>120</v>
      </c>
      <c r="Q43" s="4">
        <v>400.4811314895</v>
      </c>
      <c r="R43" s="4">
        <v>0</v>
      </c>
      <c r="S43" s="4">
        <v>0</v>
      </c>
      <c r="T43" s="4">
        <v>0</v>
      </c>
      <c r="U43" s="4">
        <v>0</v>
      </c>
      <c r="V43" s="4">
        <v>703.9153699208</v>
      </c>
      <c r="W43" s="4">
        <v>2995.9813223681599</v>
      </c>
      <c r="X43" s="4">
        <v>1314.2812430092399</v>
      </c>
      <c r="Y43" s="92">
        <v>5414.6590667876999</v>
      </c>
    </row>
    <row r="44" spans="1:25" ht="21" x14ac:dyDescent="0.35">
      <c r="A44" s="3"/>
      <c r="B44" s="3" t="s">
        <v>97</v>
      </c>
      <c r="C44" s="4">
        <v>277.63200547010001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3387.5819702610002</v>
      </c>
      <c r="J44" s="4">
        <v>322.56145421761005</v>
      </c>
      <c r="K44" s="20">
        <v>3987.7754299487101</v>
      </c>
      <c r="L44" s="24"/>
      <c r="M44" s="19">
        <f t="shared" si="0"/>
        <v>-3987.7754299487101</v>
      </c>
      <c r="N44" s="92"/>
      <c r="O44" s="3"/>
      <c r="P44" s="3" t="s">
        <v>97</v>
      </c>
      <c r="Q44" s="4">
        <v>192.12134778519999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2005.4485263941999</v>
      </c>
      <c r="X44" s="4">
        <v>190.95638089683999</v>
      </c>
      <c r="Y44" s="92">
        <v>2388.52625507624</v>
      </c>
    </row>
    <row r="45" spans="1:25" ht="21" x14ac:dyDescent="0.35">
      <c r="A45" s="3"/>
      <c r="B45" s="3" t="s">
        <v>124</v>
      </c>
      <c r="C45" s="4">
        <v>33.486740718999997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434.69925609086999</v>
      </c>
      <c r="K45" s="20">
        <v>468.18599680987001</v>
      </c>
      <c r="L45" s="24"/>
      <c r="M45" s="19">
        <f t="shared" si="0"/>
        <v>-468.18599680987001</v>
      </c>
      <c r="N45" s="92"/>
      <c r="O45" s="3"/>
      <c r="P45" s="3" t="s">
        <v>124</v>
      </c>
      <c r="Q45" s="4">
        <v>23.172824577500002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257.34195960581002</v>
      </c>
      <c r="Y45" s="92">
        <v>280.51478418331004</v>
      </c>
    </row>
    <row r="46" spans="1:25" ht="21" x14ac:dyDescent="0.35">
      <c r="A46" s="3"/>
      <c r="B46" s="3" t="s">
        <v>125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154.7540907209</v>
      </c>
      <c r="J46" s="4">
        <v>0</v>
      </c>
      <c r="K46" s="20">
        <v>154.7540907209</v>
      </c>
      <c r="L46" s="24"/>
      <c r="M46" s="19">
        <f t="shared" si="0"/>
        <v>-154.7540907209</v>
      </c>
      <c r="N46" s="92"/>
      <c r="O46" s="3"/>
      <c r="P46" s="3" t="s">
        <v>125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91.614421706770017</v>
      </c>
      <c r="X46" s="4">
        <v>0</v>
      </c>
      <c r="Y46" s="92">
        <v>91.614421706770017</v>
      </c>
    </row>
    <row r="47" spans="1:25" ht="21" x14ac:dyDescent="0.35">
      <c r="A47" s="3"/>
      <c r="B47" s="3" t="s">
        <v>126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77.805428703600001</v>
      </c>
      <c r="I47" s="4">
        <v>1221.943865771</v>
      </c>
      <c r="J47" s="4">
        <v>722.38793136827007</v>
      </c>
      <c r="K47" s="20">
        <v>2022.1372258428701</v>
      </c>
      <c r="L47" s="24"/>
      <c r="M47" s="19">
        <f t="shared" si="0"/>
        <v>-2022.1372258428701</v>
      </c>
      <c r="N47" s="92"/>
      <c r="O47" s="3"/>
      <c r="P47" s="3" t="s">
        <v>126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46.060813792499999</v>
      </c>
      <c r="W47" s="4">
        <v>723.390768536</v>
      </c>
      <c r="X47" s="4">
        <v>427.65365536946996</v>
      </c>
      <c r="Y47" s="92">
        <v>1197.1052376979699</v>
      </c>
    </row>
    <row r="48" spans="1:25" ht="21" x14ac:dyDescent="0.35">
      <c r="A48" s="3" t="s">
        <v>127</v>
      </c>
      <c r="B48" s="3"/>
      <c r="C48" s="4">
        <v>1034.9983698705</v>
      </c>
      <c r="D48" s="4">
        <v>0</v>
      </c>
      <c r="E48" s="4">
        <v>0</v>
      </c>
      <c r="F48" s="4">
        <v>0</v>
      </c>
      <c r="G48" s="4">
        <v>0</v>
      </c>
      <c r="H48" s="4">
        <v>2986.2290683879</v>
      </c>
      <c r="I48" s="4">
        <v>11891.386805807291</v>
      </c>
      <c r="J48" s="4">
        <v>6908.9051928993313</v>
      </c>
      <c r="K48" s="20">
        <v>22821.519436965023</v>
      </c>
      <c r="L48" s="24">
        <v>101740</v>
      </c>
      <c r="M48" s="19">
        <f t="shared" si="0"/>
        <v>78918.480563034973</v>
      </c>
      <c r="N48" s="92"/>
      <c r="O48" s="3" t="s">
        <v>127</v>
      </c>
      <c r="P48" s="3"/>
      <c r="Q48" s="4">
        <v>716.21887194989995</v>
      </c>
      <c r="R48" s="4">
        <v>0</v>
      </c>
      <c r="S48" s="4">
        <v>0</v>
      </c>
      <c r="T48" s="4">
        <v>0</v>
      </c>
      <c r="U48" s="4">
        <v>0</v>
      </c>
      <c r="V48" s="4">
        <v>1767.8476084852</v>
      </c>
      <c r="W48" s="4">
        <v>7039.7009890406298</v>
      </c>
      <c r="X48" s="4">
        <v>4090.0718741955216</v>
      </c>
      <c r="Y48" s="92">
        <v>13613.83934367125</v>
      </c>
    </row>
    <row r="49" spans="1:25" ht="21" x14ac:dyDescent="0.35">
      <c r="A49" s="3" t="s">
        <v>128</v>
      </c>
      <c r="B49" s="3" t="s">
        <v>129</v>
      </c>
      <c r="C49" s="4">
        <v>151.9942213997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66.584861723800003</v>
      </c>
      <c r="K49" s="20">
        <v>218.5790831235</v>
      </c>
      <c r="L49" s="24"/>
      <c r="M49" s="19">
        <f t="shared" si="0"/>
        <v>-218.5790831235</v>
      </c>
      <c r="N49" s="92"/>
      <c r="O49" s="3" t="s">
        <v>128</v>
      </c>
      <c r="P49" s="3" t="s">
        <v>129</v>
      </c>
      <c r="Q49" s="4">
        <v>105.1800012086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39.418238140500002</v>
      </c>
      <c r="Y49" s="92">
        <v>144.5982393491</v>
      </c>
    </row>
    <row r="50" spans="1:25" ht="21" x14ac:dyDescent="0.35">
      <c r="A50" s="3"/>
      <c r="B50" s="3" t="s">
        <v>130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112.5</v>
      </c>
      <c r="J50" s="4">
        <v>125</v>
      </c>
      <c r="K50" s="20">
        <v>237.5</v>
      </c>
      <c r="L50" s="24"/>
      <c r="M50" s="19">
        <f t="shared" si="0"/>
        <v>-237.5</v>
      </c>
      <c r="N50" s="92"/>
      <c r="O50" s="3"/>
      <c r="P50" s="3" t="s">
        <v>130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66.600000000000009</v>
      </c>
      <c r="X50" s="4">
        <v>74</v>
      </c>
      <c r="Y50" s="92">
        <v>140.60000000000002</v>
      </c>
    </row>
    <row r="51" spans="1:25" ht="21" x14ac:dyDescent="0.35">
      <c r="A51" s="3"/>
      <c r="B51" s="3" t="s">
        <v>131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25</v>
      </c>
      <c r="K51" s="20">
        <v>25</v>
      </c>
      <c r="L51" s="24"/>
      <c r="M51" s="19">
        <f t="shared" si="0"/>
        <v>-25</v>
      </c>
      <c r="N51" s="92"/>
      <c r="O51" s="3"/>
      <c r="P51" s="3" t="s">
        <v>131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14.8</v>
      </c>
      <c r="Y51" s="92">
        <v>14.8</v>
      </c>
    </row>
    <row r="52" spans="1:25" ht="21" x14ac:dyDescent="0.35">
      <c r="A52" s="3" t="s">
        <v>132</v>
      </c>
      <c r="B52" s="3"/>
      <c r="C52" s="4">
        <v>151.9942213997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112.5</v>
      </c>
      <c r="J52" s="4">
        <v>216.5848617238</v>
      </c>
      <c r="K52" s="20">
        <v>481.07908312350003</v>
      </c>
      <c r="L52" s="24">
        <v>8520</v>
      </c>
      <c r="M52" s="19">
        <f t="shared" si="0"/>
        <v>8038.9209168765001</v>
      </c>
      <c r="N52" s="92"/>
      <c r="O52" s="3" t="s">
        <v>132</v>
      </c>
      <c r="P52" s="3"/>
      <c r="Q52" s="4">
        <v>105.1800012086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66.600000000000009</v>
      </c>
      <c r="X52" s="4">
        <v>128.21823814050001</v>
      </c>
      <c r="Y52" s="92">
        <v>299.99823934910006</v>
      </c>
    </row>
    <row r="53" spans="1:25" ht="21" x14ac:dyDescent="0.35">
      <c r="A53" s="3" t="s">
        <v>133</v>
      </c>
      <c r="B53" s="3" t="s">
        <v>134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218.75</v>
      </c>
      <c r="K53" s="20">
        <v>218.75</v>
      </c>
      <c r="L53" s="24"/>
      <c r="M53" s="19">
        <f t="shared" si="0"/>
        <v>-218.75</v>
      </c>
      <c r="N53" s="92"/>
      <c r="O53" s="3" t="s">
        <v>133</v>
      </c>
      <c r="P53" s="3" t="s">
        <v>134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129.5</v>
      </c>
      <c r="Y53" s="92">
        <v>129.5</v>
      </c>
    </row>
    <row r="54" spans="1:25" ht="21" x14ac:dyDescent="0.35">
      <c r="A54" s="3"/>
      <c r="B54" s="3" t="s">
        <v>135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181.25</v>
      </c>
      <c r="J54" s="4">
        <v>0</v>
      </c>
      <c r="K54" s="20">
        <v>181.25</v>
      </c>
      <c r="L54" s="24"/>
      <c r="M54" s="19">
        <f t="shared" si="0"/>
        <v>-181.25</v>
      </c>
      <c r="N54" s="92"/>
      <c r="O54" s="3"/>
      <c r="P54" s="3" t="s">
        <v>135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107.30000000000001</v>
      </c>
      <c r="X54" s="4">
        <v>0</v>
      </c>
      <c r="Y54" s="92">
        <v>107.30000000000001</v>
      </c>
    </row>
    <row r="55" spans="1:25" ht="21" x14ac:dyDescent="0.35">
      <c r="A55" s="3"/>
      <c r="B55" s="3" t="s">
        <v>136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81.25</v>
      </c>
      <c r="J55" s="4">
        <v>0</v>
      </c>
      <c r="K55" s="20">
        <v>81.25</v>
      </c>
      <c r="L55" s="24"/>
      <c r="M55" s="19">
        <f t="shared" si="0"/>
        <v>-81.25</v>
      </c>
      <c r="N55" s="92"/>
      <c r="O55" s="3"/>
      <c r="P55" s="3" t="s">
        <v>136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48.1</v>
      </c>
      <c r="X55" s="4">
        <v>0</v>
      </c>
      <c r="Y55" s="92">
        <v>48.1</v>
      </c>
    </row>
    <row r="56" spans="1:25" ht="21" x14ac:dyDescent="0.35">
      <c r="A56" s="3" t="s">
        <v>137</v>
      </c>
      <c r="B56" s="3"/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262.5</v>
      </c>
      <c r="J56" s="4">
        <v>218.75</v>
      </c>
      <c r="K56" s="20">
        <v>481.25</v>
      </c>
      <c r="L56" s="24">
        <v>59550</v>
      </c>
      <c r="M56" s="19">
        <f t="shared" si="0"/>
        <v>59068.75</v>
      </c>
      <c r="N56" s="92"/>
      <c r="O56" s="3" t="s">
        <v>137</v>
      </c>
      <c r="P56" s="3"/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155.4</v>
      </c>
      <c r="X56" s="4">
        <v>129.5</v>
      </c>
      <c r="Y56" s="92">
        <v>284.90000000000003</v>
      </c>
    </row>
    <row r="57" spans="1:25" ht="21" x14ac:dyDescent="0.35">
      <c r="A57" s="3" t="s">
        <v>138</v>
      </c>
      <c r="B57" s="3" t="s">
        <v>139</v>
      </c>
      <c r="C57" s="4">
        <v>58.5</v>
      </c>
      <c r="D57" s="4">
        <v>0</v>
      </c>
      <c r="E57" s="4">
        <v>0</v>
      </c>
      <c r="F57" s="4">
        <v>0</v>
      </c>
      <c r="G57" s="4">
        <v>0</v>
      </c>
      <c r="H57" s="4">
        <v>142.4920938178</v>
      </c>
      <c r="I57" s="4">
        <v>0</v>
      </c>
      <c r="J57" s="4">
        <v>177.74363466635998</v>
      </c>
      <c r="K57" s="20">
        <v>378.73572848415995</v>
      </c>
      <c r="L57" s="24"/>
      <c r="M57" s="19">
        <f t="shared" si="0"/>
        <v>-378.73572848415995</v>
      </c>
      <c r="N57" s="92"/>
      <c r="O57" s="3" t="s">
        <v>138</v>
      </c>
      <c r="P57" s="3" t="s">
        <v>139</v>
      </c>
      <c r="Q57" s="4">
        <v>40.481999999999999</v>
      </c>
      <c r="R57" s="4">
        <v>0</v>
      </c>
      <c r="S57" s="4">
        <v>0</v>
      </c>
      <c r="T57" s="4">
        <v>0</v>
      </c>
      <c r="U57" s="4">
        <v>0</v>
      </c>
      <c r="V57" s="4">
        <v>84.355319540099998</v>
      </c>
      <c r="W57" s="4">
        <v>0</v>
      </c>
      <c r="X57" s="4">
        <v>105.22423172243299</v>
      </c>
      <c r="Y57" s="92">
        <v>230.06155126253299</v>
      </c>
    </row>
    <row r="58" spans="1:25" ht="21" x14ac:dyDescent="0.35">
      <c r="A58" s="3"/>
      <c r="B58" s="3" t="s">
        <v>140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17.833424999999998</v>
      </c>
      <c r="I58" s="4">
        <v>0</v>
      </c>
      <c r="J58" s="4">
        <v>0</v>
      </c>
      <c r="K58" s="20">
        <v>17.833424999999998</v>
      </c>
      <c r="L58" s="24"/>
      <c r="M58" s="19">
        <f t="shared" si="0"/>
        <v>-17.833424999999998</v>
      </c>
      <c r="N58" s="92"/>
      <c r="O58" s="3"/>
      <c r="P58" s="3" t="s">
        <v>140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10.5573876</v>
      </c>
      <c r="W58" s="4">
        <v>0</v>
      </c>
      <c r="X58" s="4">
        <v>0</v>
      </c>
      <c r="Y58" s="92">
        <v>10.5573876</v>
      </c>
    </row>
    <row r="59" spans="1:25" ht="21" x14ac:dyDescent="0.35">
      <c r="A59" s="3" t="s">
        <v>141</v>
      </c>
      <c r="B59" s="3"/>
      <c r="C59" s="4">
        <v>58.5</v>
      </c>
      <c r="D59" s="4">
        <v>0</v>
      </c>
      <c r="E59" s="4">
        <v>0</v>
      </c>
      <c r="F59" s="4">
        <v>0</v>
      </c>
      <c r="G59" s="4">
        <v>0</v>
      </c>
      <c r="H59" s="4">
        <v>160.3255188178</v>
      </c>
      <c r="I59" s="4">
        <v>0</v>
      </c>
      <c r="J59" s="4">
        <v>177.74363466635998</v>
      </c>
      <c r="K59" s="20">
        <v>396.56915348415993</v>
      </c>
      <c r="L59" s="24">
        <v>66050</v>
      </c>
      <c r="M59" s="19">
        <f t="shared" si="0"/>
        <v>65653.430846515839</v>
      </c>
      <c r="N59" s="92"/>
      <c r="O59" s="3" t="s">
        <v>141</v>
      </c>
      <c r="P59" s="3"/>
      <c r="Q59" s="4">
        <v>40.481999999999999</v>
      </c>
      <c r="R59" s="4">
        <v>0</v>
      </c>
      <c r="S59" s="4">
        <v>0</v>
      </c>
      <c r="T59" s="4">
        <v>0</v>
      </c>
      <c r="U59" s="4">
        <v>0</v>
      </c>
      <c r="V59" s="4">
        <v>94.912707140099997</v>
      </c>
      <c r="W59" s="4">
        <v>0</v>
      </c>
      <c r="X59" s="4">
        <v>105.22423172243299</v>
      </c>
      <c r="Y59" s="92">
        <v>240.61893886253299</v>
      </c>
    </row>
    <row r="60" spans="1:25" ht="21" x14ac:dyDescent="0.35">
      <c r="A60" s="3" t="s">
        <v>3407</v>
      </c>
      <c r="B60" s="3"/>
      <c r="C60" s="4"/>
      <c r="D60" s="4"/>
      <c r="E60" s="4"/>
      <c r="F60" s="4"/>
      <c r="G60" s="4"/>
      <c r="H60" s="4"/>
      <c r="I60" s="4"/>
      <c r="J60" s="4"/>
      <c r="K60" s="20"/>
      <c r="L60" s="24"/>
      <c r="M60" s="19">
        <f t="shared" si="0"/>
        <v>0</v>
      </c>
      <c r="N60" s="92"/>
      <c r="O60" s="3" t="s">
        <v>3407</v>
      </c>
      <c r="P60" s="3"/>
      <c r="Q60" s="4"/>
      <c r="R60" s="4"/>
      <c r="S60" s="4"/>
      <c r="T60" s="4"/>
      <c r="U60" s="4"/>
      <c r="V60" s="4"/>
      <c r="W60" s="4"/>
      <c r="X60" s="4"/>
      <c r="Y60" s="92"/>
    </row>
    <row r="61" spans="1:25" ht="21" x14ac:dyDescent="0.35">
      <c r="A61" s="3" t="s">
        <v>3408</v>
      </c>
      <c r="B61" s="3"/>
      <c r="C61" s="4"/>
      <c r="D61" s="4"/>
      <c r="E61" s="4"/>
      <c r="F61" s="4"/>
      <c r="G61" s="4"/>
      <c r="H61" s="4"/>
      <c r="I61" s="4"/>
      <c r="J61" s="4"/>
      <c r="K61" s="20"/>
      <c r="L61" s="24">
        <v>200</v>
      </c>
      <c r="M61" s="19">
        <f t="shared" si="0"/>
        <v>200</v>
      </c>
      <c r="N61" s="92"/>
      <c r="O61" s="3" t="s">
        <v>3408</v>
      </c>
      <c r="P61" s="3"/>
      <c r="Q61" s="4"/>
      <c r="R61" s="4"/>
      <c r="S61" s="4"/>
      <c r="T61" s="4"/>
      <c r="U61" s="4"/>
      <c r="V61" s="4"/>
      <c r="W61" s="4"/>
      <c r="X61" s="4"/>
      <c r="Y61" s="92"/>
    </row>
    <row r="62" spans="1:25" ht="21" x14ac:dyDescent="0.35">
      <c r="A62" s="3" t="s">
        <v>3409</v>
      </c>
      <c r="B62" s="3"/>
      <c r="C62" s="4"/>
      <c r="D62" s="4"/>
      <c r="E62" s="4"/>
      <c r="F62" s="4"/>
      <c r="G62" s="4"/>
      <c r="H62" s="4"/>
      <c r="I62" s="4"/>
      <c r="J62" s="4"/>
      <c r="K62" s="20"/>
      <c r="L62" s="24"/>
      <c r="M62" s="19">
        <f t="shared" si="0"/>
        <v>0</v>
      </c>
      <c r="N62" s="92"/>
      <c r="O62" s="3" t="s">
        <v>3409</v>
      </c>
      <c r="P62" s="3"/>
      <c r="Q62" s="4"/>
      <c r="R62" s="4"/>
      <c r="S62" s="4"/>
      <c r="T62" s="4"/>
      <c r="U62" s="4"/>
      <c r="V62" s="4"/>
      <c r="W62" s="4"/>
      <c r="X62" s="4"/>
      <c r="Y62" s="92"/>
    </row>
    <row r="63" spans="1:25" ht="21" x14ac:dyDescent="0.35">
      <c r="A63" s="3" t="s">
        <v>3410</v>
      </c>
      <c r="B63" s="3"/>
      <c r="C63" s="4"/>
      <c r="D63" s="4"/>
      <c r="E63" s="4"/>
      <c r="F63" s="4"/>
      <c r="G63" s="4"/>
      <c r="H63" s="4"/>
      <c r="I63" s="4"/>
      <c r="J63" s="4"/>
      <c r="K63" s="20"/>
      <c r="L63" s="24">
        <v>10800</v>
      </c>
      <c r="M63" s="19">
        <f t="shared" si="0"/>
        <v>10800</v>
      </c>
      <c r="N63" s="92"/>
      <c r="O63" s="3" t="s">
        <v>3410</v>
      </c>
      <c r="P63" s="3"/>
      <c r="Q63" s="4"/>
      <c r="R63" s="4"/>
      <c r="S63" s="4"/>
      <c r="T63" s="4"/>
      <c r="U63" s="4"/>
      <c r="V63" s="4"/>
      <c r="W63" s="4"/>
      <c r="X63" s="4"/>
      <c r="Y63" s="92"/>
    </row>
    <row r="64" spans="1:25" ht="21" x14ac:dyDescent="0.35">
      <c r="A64" s="3" t="s">
        <v>3411</v>
      </c>
      <c r="B64" s="3"/>
      <c r="C64" s="4"/>
      <c r="D64" s="4"/>
      <c r="E64" s="4"/>
      <c r="F64" s="4"/>
      <c r="G64" s="4"/>
      <c r="H64" s="4"/>
      <c r="I64" s="4"/>
      <c r="J64" s="4"/>
      <c r="K64" s="20"/>
      <c r="L64" s="24"/>
      <c r="M64" s="19">
        <f t="shared" si="0"/>
        <v>0</v>
      </c>
      <c r="N64" s="92"/>
      <c r="O64" s="3" t="s">
        <v>3411</v>
      </c>
      <c r="P64" s="3"/>
      <c r="Q64" s="4"/>
      <c r="R64" s="4"/>
      <c r="S64" s="4"/>
      <c r="T64" s="4"/>
      <c r="U64" s="4"/>
      <c r="V64" s="4"/>
      <c r="W64" s="4"/>
      <c r="X64" s="4"/>
      <c r="Y64" s="92"/>
    </row>
    <row r="65" spans="1:25" ht="21" x14ac:dyDescent="0.35">
      <c r="A65" s="3" t="s">
        <v>3412</v>
      </c>
      <c r="B65" s="3"/>
      <c r="C65" s="4"/>
      <c r="D65" s="4"/>
      <c r="E65" s="4"/>
      <c r="F65" s="4"/>
      <c r="G65" s="4"/>
      <c r="H65" s="4"/>
      <c r="I65" s="4"/>
      <c r="J65" s="4"/>
      <c r="K65" s="20"/>
      <c r="L65" s="24">
        <v>0</v>
      </c>
      <c r="M65" s="19">
        <f t="shared" si="0"/>
        <v>0</v>
      </c>
      <c r="N65" s="92"/>
      <c r="O65" s="3" t="s">
        <v>3412</v>
      </c>
      <c r="P65" s="3"/>
      <c r="Q65" s="4"/>
      <c r="R65" s="4"/>
      <c r="S65" s="4"/>
      <c r="T65" s="4"/>
      <c r="U65" s="4"/>
      <c r="V65" s="4"/>
      <c r="W65" s="4"/>
      <c r="X65" s="4"/>
      <c r="Y65" s="92"/>
    </row>
    <row r="66" spans="1:25" ht="21" x14ac:dyDescent="0.35">
      <c r="A66" s="3" t="s">
        <v>3413</v>
      </c>
      <c r="B66" s="3"/>
      <c r="C66" s="4"/>
      <c r="D66" s="4"/>
      <c r="E66" s="4"/>
      <c r="F66" s="4"/>
      <c r="G66" s="4"/>
      <c r="H66" s="4"/>
      <c r="I66" s="4"/>
      <c r="J66" s="4"/>
      <c r="K66" s="20"/>
      <c r="L66" s="24"/>
      <c r="M66" s="19">
        <f t="shared" si="0"/>
        <v>0</v>
      </c>
      <c r="N66" s="92"/>
      <c r="O66" s="3" t="s">
        <v>3413</v>
      </c>
      <c r="P66" s="3"/>
      <c r="Q66" s="4"/>
      <c r="R66" s="4"/>
      <c r="S66" s="4"/>
      <c r="T66" s="4"/>
      <c r="U66" s="4"/>
      <c r="V66" s="4"/>
      <c r="W66" s="4"/>
      <c r="X66" s="4"/>
      <c r="Y66" s="92"/>
    </row>
    <row r="67" spans="1:25" ht="21" x14ac:dyDescent="0.35">
      <c r="A67" s="3" t="s">
        <v>3414</v>
      </c>
      <c r="B67" s="3"/>
      <c r="C67" s="4"/>
      <c r="D67" s="4"/>
      <c r="E67" s="4"/>
      <c r="F67" s="4"/>
      <c r="G67" s="4"/>
      <c r="H67" s="4"/>
      <c r="I67" s="4"/>
      <c r="J67" s="4"/>
      <c r="K67" s="20"/>
      <c r="L67" s="24">
        <v>500</v>
      </c>
      <c r="M67" s="19">
        <f t="shared" si="0"/>
        <v>500</v>
      </c>
      <c r="N67" s="92"/>
      <c r="O67" s="3" t="s">
        <v>3414</v>
      </c>
      <c r="P67" s="3"/>
      <c r="Q67" s="4"/>
      <c r="R67" s="4"/>
      <c r="S67" s="4"/>
      <c r="T67" s="4"/>
      <c r="U67" s="4"/>
      <c r="V67" s="4"/>
      <c r="W67" s="4"/>
      <c r="X67" s="4"/>
      <c r="Y67" s="92"/>
    </row>
    <row r="68" spans="1:25" ht="21" x14ac:dyDescent="0.35">
      <c r="A68" s="3" t="s">
        <v>784</v>
      </c>
      <c r="B68" s="3"/>
      <c r="C68" s="4"/>
      <c r="D68" s="4"/>
      <c r="E68" s="4"/>
      <c r="F68" s="4"/>
      <c r="G68" s="4"/>
      <c r="H68" s="4"/>
      <c r="I68" s="4"/>
      <c r="J68" s="4"/>
      <c r="K68" s="20"/>
      <c r="L68" s="24"/>
      <c r="M68" s="19">
        <f t="shared" si="0"/>
        <v>0</v>
      </c>
      <c r="N68" s="92"/>
      <c r="O68" s="3" t="s">
        <v>784</v>
      </c>
      <c r="P68" s="3"/>
      <c r="Q68" s="4"/>
      <c r="R68" s="4"/>
      <c r="S68" s="4"/>
      <c r="T68" s="4"/>
      <c r="U68" s="4"/>
      <c r="V68" s="4"/>
      <c r="W68" s="4"/>
      <c r="X68" s="4"/>
      <c r="Y68" s="92"/>
    </row>
    <row r="69" spans="1:25" ht="21" x14ac:dyDescent="0.35">
      <c r="A69" s="3" t="s">
        <v>3415</v>
      </c>
      <c r="B69" s="3"/>
      <c r="C69" s="4"/>
      <c r="D69" s="4"/>
      <c r="E69" s="4"/>
      <c r="F69" s="4"/>
      <c r="G69" s="4"/>
      <c r="H69" s="4"/>
      <c r="I69" s="4"/>
      <c r="J69" s="4"/>
      <c r="K69" s="20"/>
      <c r="L69" s="24">
        <v>4300</v>
      </c>
      <c r="M69" s="19">
        <f t="shared" si="0"/>
        <v>4300</v>
      </c>
      <c r="N69" s="92"/>
      <c r="O69" s="3" t="s">
        <v>3415</v>
      </c>
      <c r="P69" s="3"/>
      <c r="Q69" s="4"/>
      <c r="R69" s="4"/>
      <c r="S69" s="4"/>
      <c r="T69" s="4"/>
      <c r="U69" s="4"/>
      <c r="V69" s="4"/>
      <c r="W69" s="4"/>
      <c r="X69" s="4"/>
      <c r="Y69" s="92"/>
    </row>
    <row r="70" spans="1:25" ht="21" x14ac:dyDescent="0.35">
      <c r="A70" s="221" t="s">
        <v>142</v>
      </c>
      <c r="B70" s="222"/>
      <c r="C70" s="92">
        <v>1965.7991238730001</v>
      </c>
      <c r="D70" s="92">
        <v>75.937479374999995</v>
      </c>
      <c r="E70" s="92">
        <v>196.87621791135001</v>
      </c>
      <c r="F70" s="92">
        <v>0</v>
      </c>
      <c r="G70" s="92">
        <v>1549.1260246547797</v>
      </c>
      <c r="H70" s="92">
        <v>3433.3526246341007</v>
      </c>
      <c r="I70" s="92">
        <v>21296.676723017103</v>
      </c>
      <c r="J70" s="92">
        <v>21878.57013556602</v>
      </c>
      <c r="K70" s="92">
        <v>50396.338329031343</v>
      </c>
      <c r="L70" s="92">
        <f>SUM(L12+L14+L22+L39+L48+L52+L56+L59+L61+L63+L65+L67+L69)</f>
        <v>362600</v>
      </c>
      <c r="M70" s="92">
        <f>SUM(M11:M69)</f>
        <v>261807.32334193727</v>
      </c>
      <c r="N70" s="92"/>
      <c r="O70" s="221" t="s">
        <v>142</v>
      </c>
      <c r="P70" s="222"/>
      <c r="Q70" s="92">
        <v>1360.3329937197</v>
      </c>
      <c r="R70" s="92">
        <v>52.548735727500002</v>
      </c>
      <c r="S70" s="92">
        <v>116.55072100346999</v>
      </c>
      <c r="T70" s="92">
        <v>0</v>
      </c>
      <c r="U70" s="92">
        <v>917.0826065954667</v>
      </c>
      <c r="V70" s="92">
        <v>2032.5447537828102</v>
      </c>
      <c r="W70" s="92">
        <v>12607.632620028471</v>
      </c>
      <c r="X70" s="92">
        <v>12952.113520254103</v>
      </c>
      <c r="Y70" s="92">
        <v>30038.805951111513</v>
      </c>
    </row>
  </sheetData>
  <mergeCells count="21">
    <mergeCell ref="Q8:W8"/>
    <mergeCell ref="A1:M1"/>
    <mergeCell ref="A2:M2"/>
    <mergeCell ref="A3:A6"/>
    <mergeCell ref="B3:M3"/>
    <mergeCell ref="O70:P70"/>
    <mergeCell ref="O2:Y2"/>
    <mergeCell ref="O1:Y1"/>
    <mergeCell ref="B4:M4"/>
    <mergeCell ref="B5:M5"/>
    <mergeCell ref="B6:M6"/>
    <mergeCell ref="O8:O10"/>
    <mergeCell ref="P8:P10"/>
    <mergeCell ref="A70:B70"/>
    <mergeCell ref="G9:H9"/>
    <mergeCell ref="I9:J9"/>
    <mergeCell ref="A8:A10"/>
    <mergeCell ref="B8:B10"/>
    <mergeCell ref="C8:J8"/>
    <mergeCell ref="C9:D9"/>
    <mergeCell ref="E9:F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69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25" customWidth="1"/>
    <col min="16" max="16" width="16.1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2925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5526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46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2926</v>
      </c>
      <c r="B11" s="3" t="s">
        <v>2926</v>
      </c>
      <c r="C11" s="4">
        <v>59.409965887200002</v>
      </c>
      <c r="D11" s="4">
        <v>599.47808162230001</v>
      </c>
      <c r="E11" s="4">
        <v>156.95587070407998</v>
      </c>
      <c r="F11" s="4">
        <v>1078.5445592843901</v>
      </c>
      <c r="G11" s="4">
        <v>0</v>
      </c>
      <c r="H11" s="4">
        <v>159.67405125710002</v>
      </c>
      <c r="I11" s="4">
        <v>1169.9484534889998</v>
      </c>
      <c r="J11" s="4">
        <v>515.41908671536999</v>
      </c>
      <c r="K11" s="20">
        <v>3739.4300689594402</v>
      </c>
      <c r="L11" s="24"/>
      <c r="M11" s="19">
        <f>SUM(L11-K11)</f>
        <v>-3739.4300689594402</v>
      </c>
      <c r="N11" s="177"/>
      <c r="O11" s="3" t="s">
        <v>2926</v>
      </c>
      <c r="P11" s="3" t="s">
        <v>2926</v>
      </c>
      <c r="Q11" s="4">
        <v>42.656355507000001</v>
      </c>
      <c r="R11" s="4">
        <v>430.42526260509999</v>
      </c>
      <c r="S11" s="4">
        <v>107.98563904443999</v>
      </c>
      <c r="T11" s="4">
        <v>742.03865678710997</v>
      </c>
      <c r="U11" s="4">
        <v>0</v>
      </c>
      <c r="V11" s="4">
        <v>109.8557472649</v>
      </c>
      <c r="W11" s="4">
        <v>804.92453600049998</v>
      </c>
      <c r="X11" s="4">
        <v>354.60833166006</v>
      </c>
      <c r="Y11" s="92">
        <v>2592.4945288691097</v>
      </c>
    </row>
    <row r="12" spans="1:27" ht="21" x14ac:dyDescent="0.35">
      <c r="A12" s="3"/>
      <c r="B12" s="3" t="s">
        <v>2927</v>
      </c>
      <c r="C12" s="4">
        <v>0</v>
      </c>
      <c r="D12" s="4">
        <v>130.51281687490001</v>
      </c>
      <c r="E12" s="4">
        <v>121.1457448549</v>
      </c>
      <c r="F12" s="4">
        <v>770.38953747180005</v>
      </c>
      <c r="G12" s="4">
        <v>0</v>
      </c>
      <c r="H12" s="4">
        <v>159.31452760405</v>
      </c>
      <c r="I12" s="4">
        <v>2007.7253990541999</v>
      </c>
      <c r="J12" s="4">
        <v>1007.3874823279599</v>
      </c>
      <c r="K12" s="20">
        <v>4196.4755081878102</v>
      </c>
      <c r="L12" s="24"/>
      <c r="M12" s="19">
        <f t="shared" ref="M12:M69" si="0">SUM(L12-K12)</f>
        <v>-4196.4755081878102</v>
      </c>
      <c r="N12" s="177"/>
      <c r="O12" s="3"/>
      <c r="P12" s="3" t="s">
        <v>2927</v>
      </c>
      <c r="Q12" s="4">
        <v>0</v>
      </c>
      <c r="R12" s="4">
        <v>93.708202516240007</v>
      </c>
      <c r="S12" s="4">
        <v>83.348272460200008</v>
      </c>
      <c r="T12" s="4">
        <v>530.02800178059999</v>
      </c>
      <c r="U12" s="4">
        <v>0</v>
      </c>
      <c r="V12" s="4">
        <v>109.60839499154201</v>
      </c>
      <c r="W12" s="4">
        <v>1381.31507455121</v>
      </c>
      <c r="X12" s="4">
        <v>693.08258784169027</v>
      </c>
      <c r="Y12" s="92">
        <v>2891.0905341414823</v>
      </c>
    </row>
    <row r="13" spans="1:27" ht="21" x14ac:dyDescent="0.35">
      <c r="A13" s="3"/>
      <c r="B13" s="3" t="s">
        <v>2928</v>
      </c>
      <c r="C13" s="4">
        <v>0</v>
      </c>
      <c r="D13" s="4">
        <v>0</v>
      </c>
      <c r="E13" s="4">
        <v>414.05678084200002</v>
      </c>
      <c r="F13" s="4">
        <v>732.76578250030002</v>
      </c>
      <c r="G13" s="4">
        <v>0</v>
      </c>
      <c r="H13" s="4">
        <v>0</v>
      </c>
      <c r="I13" s="4">
        <v>107.78293523254</v>
      </c>
      <c r="J13" s="4">
        <v>213.23143370559998</v>
      </c>
      <c r="K13" s="20">
        <v>1467.8369322804401</v>
      </c>
      <c r="L13" s="24"/>
      <c r="M13" s="19">
        <f t="shared" si="0"/>
        <v>-1467.8369322804401</v>
      </c>
      <c r="N13" s="177"/>
      <c r="O13" s="3"/>
      <c r="P13" s="3" t="s">
        <v>2928</v>
      </c>
      <c r="Q13" s="4">
        <v>0</v>
      </c>
      <c r="R13" s="4">
        <v>0</v>
      </c>
      <c r="S13" s="4">
        <v>284.871065219</v>
      </c>
      <c r="T13" s="4">
        <v>504.14285836030001</v>
      </c>
      <c r="U13" s="4">
        <v>0</v>
      </c>
      <c r="V13" s="4">
        <v>0</v>
      </c>
      <c r="W13" s="4">
        <v>74.154659440030002</v>
      </c>
      <c r="X13" s="4">
        <v>146.70322638939996</v>
      </c>
      <c r="Y13" s="92">
        <v>1009.8718094087301</v>
      </c>
    </row>
    <row r="14" spans="1:27" ht="21" x14ac:dyDescent="0.35">
      <c r="A14" s="3"/>
      <c r="B14" s="3" t="s">
        <v>939</v>
      </c>
      <c r="C14" s="4">
        <v>0</v>
      </c>
      <c r="D14" s="4">
        <v>0</v>
      </c>
      <c r="E14" s="4">
        <v>0</v>
      </c>
      <c r="F14" s="4">
        <v>1245.4534997236999</v>
      </c>
      <c r="G14" s="4">
        <v>0</v>
      </c>
      <c r="H14" s="4">
        <v>39.678007312799998</v>
      </c>
      <c r="I14" s="4">
        <v>294.65850746199999</v>
      </c>
      <c r="J14" s="4">
        <v>680.70232649370007</v>
      </c>
      <c r="K14" s="20">
        <v>2260.4923409921998</v>
      </c>
      <c r="L14" s="24"/>
      <c r="M14" s="19">
        <f t="shared" si="0"/>
        <v>-2260.4923409921998</v>
      </c>
      <c r="N14" s="177"/>
      <c r="O14" s="3"/>
      <c r="P14" s="3" t="s">
        <v>939</v>
      </c>
      <c r="Q14" s="4">
        <v>0</v>
      </c>
      <c r="R14" s="4">
        <v>0</v>
      </c>
      <c r="S14" s="4">
        <v>0</v>
      </c>
      <c r="T14" s="4">
        <v>856.87200780969999</v>
      </c>
      <c r="U14" s="4">
        <v>0</v>
      </c>
      <c r="V14" s="4">
        <v>27.2984690312</v>
      </c>
      <c r="W14" s="4">
        <v>202.72505313419998</v>
      </c>
      <c r="X14" s="4">
        <v>468.32320062770407</v>
      </c>
      <c r="Y14" s="92">
        <v>1555.218730602804</v>
      </c>
    </row>
    <row r="15" spans="1:27" ht="21" x14ac:dyDescent="0.35">
      <c r="A15" s="3"/>
      <c r="B15" s="3" t="s">
        <v>2929</v>
      </c>
      <c r="C15" s="4">
        <v>0</v>
      </c>
      <c r="D15" s="4">
        <v>0</v>
      </c>
      <c r="E15" s="4">
        <v>122.63617556858999</v>
      </c>
      <c r="F15" s="4">
        <v>775.694717019</v>
      </c>
      <c r="G15" s="4">
        <v>0</v>
      </c>
      <c r="H15" s="4">
        <v>24.165910310000001</v>
      </c>
      <c r="I15" s="4">
        <v>223.48848177098998</v>
      </c>
      <c r="J15" s="4">
        <v>840.36149974972</v>
      </c>
      <c r="K15" s="20">
        <v>1986.3467844182999</v>
      </c>
      <c r="L15" s="24"/>
      <c r="M15" s="19">
        <f t="shared" si="0"/>
        <v>-1986.3467844182999</v>
      </c>
      <c r="N15" s="177"/>
      <c r="O15" s="3"/>
      <c r="P15" s="3" t="s">
        <v>2929</v>
      </c>
      <c r="Q15" s="4">
        <v>0</v>
      </c>
      <c r="R15" s="4">
        <v>0</v>
      </c>
      <c r="S15" s="4">
        <v>84.373688791250004</v>
      </c>
      <c r="T15" s="4">
        <v>533.677965309</v>
      </c>
      <c r="U15" s="4">
        <v>0</v>
      </c>
      <c r="V15" s="4">
        <v>16.6261462933</v>
      </c>
      <c r="W15" s="4">
        <v>153.76007545845002</v>
      </c>
      <c r="X15" s="4">
        <v>578.16871182776595</v>
      </c>
      <c r="Y15" s="92">
        <v>1366.6065876797661</v>
      </c>
    </row>
    <row r="16" spans="1:27" ht="21" x14ac:dyDescent="0.35">
      <c r="A16" s="3"/>
      <c r="B16" s="3" t="s">
        <v>2930</v>
      </c>
      <c r="C16" s="4">
        <v>66.227596565400006</v>
      </c>
      <c r="D16" s="4">
        <v>0</v>
      </c>
      <c r="E16" s="4">
        <v>464.03137074060999</v>
      </c>
      <c r="F16" s="4">
        <v>344.18459835589999</v>
      </c>
      <c r="G16" s="4">
        <v>0</v>
      </c>
      <c r="H16" s="4">
        <v>0</v>
      </c>
      <c r="I16" s="4">
        <v>104.3423897823</v>
      </c>
      <c r="J16" s="4">
        <v>1261.4561462615502</v>
      </c>
      <c r="K16" s="20">
        <v>2240.24210170576</v>
      </c>
      <c r="L16" s="24"/>
      <c r="M16" s="19">
        <f t="shared" si="0"/>
        <v>-2240.24210170576</v>
      </c>
      <c r="N16" s="177"/>
      <c r="O16" s="3"/>
      <c r="P16" s="3" t="s">
        <v>2930</v>
      </c>
      <c r="Q16" s="4">
        <v>47.551414334</v>
      </c>
      <c r="R16" s="4">
        <v>0</v>
      </c>
      <c r="S16" s="4">
        <v>319.25358306964</v>
      </c>
      <c r="T16" s="4">
        <v>236.79900366890001</v>
      </c>
      <c r="U16" s="4">
        <v>0</v>
      </c>
      <c r="V16" s="4">
        <v>0</v>
      </c>
      <c r="W16" s="4">
        <v>71.787564170228009</v>
      </c>
      <c r="X16" s="4">
        <v>867.88182862828307</v>
      </c>
      <c r="Y16" s="92">
        <v>1543.2733938710512</v>
      </c>
    </row>
    <row r="17" spans="1:25" ht="21" x14ac:dyDescent="0.35">
      <c r="A17" s="3"/>
      <c r="B17" s="3" t="s">
        <v>2931</v>
      </c>
      <c r="C17" s="4">
        <v>0</v>
      </c>
      <c r="D17" s="4">
        <v>0</v>
      </c>
      <c r="E17" s="4">
        <v>98.833539794909996</v>
      </c>
      <c r="F17" s="4">
        <v>293.91062039420001</v>
      </c>
      <c r="G17" s="4">
        <v>0</v>
      </c>
      <c r="H17" s="4">
        <v>26.348656611999999</v>
      </c>
      <c r="I17" s="4">
        <v>619.74671181689996</v>
      </c>
      <c r="J17" s="4">
        <v>2539.1771655503298</v>
      </c>
      <c r="K17" s="20">
        <v>3578.0166941683401</v>
      </c>
      <c r="L17" s="24"/>
      <c r="M17" s="19">
        <f t="shared" si="0"/>
        <v>-3578.0166941683401</v>
      </c>
      <c r="N17" s="177"/>
      <c r="O17" s="3"/>
      <c r="P17" s="3" t="s">
        <v>2931</v>
      </c>
      <c r="Q17" s="4">
        <v>0</v>
      </c>
      <c r="R17" s="4">
        <v>0</v>
      </c>
      <c r="S17" s="4">
        <v>67.997475378909996</v>
      </c>
      <c r="T17" s="4">
        <v>202.21050683120001</v>
      </c>
      <c r="U17" s="4">
        <v>0</v>
      </c>
      <c r="V17" s="4">
        <v>18.127875749040001</v>
      </c>
      <c r="W17" s="4">
        <v>426.38573773039997</v>
      </c>
      <c r="X17" s="4">
        <v>1746.9538898977639</v>
      </c>
      <c r="Y17" s="92">
        <v>2461.6754855873141</v>
      </c>
    </row>
    <row r="18" spans="1:25" ht="21" x14ac:dyDescent="0.35">
      <c r="A18" s="3"/>
      <c r="B18" s="3" t="s">
        <v>763</v>
      </c>
      <c r="C18" s="4">
        <v>0</v>
      </c>
      <c r="D18" s="4">
        <v>22.330353538099999</v>
      </c>
      <c r="E18" s="4">
        <v>45</v>
      </c>
      <c r="F18" s="4">
        <v>0</v>
      </c>
      <c r="G18" s="4">
        <v>0</v>
      </c>
      <c r="H18" s="4">
        <v>0</v>
      </c>
      <c r="I18" s="4">
        <v>4053.3861349772101</v>
      </c>
      <c r="J18" s="4">
        <v>2233.4818381197401</v>
      </c>
      <c r="K18" s="20">
        <v>6354.1983266350499</v>
      </c>
      <c r="L18" s="24"/>
      <c r="M18" s="19">
        <f t="shared" si="0"/>
        <v>-6354.1983266350499</v>
      </c>
      <c r="N18" s="177"/>
      <c r="O18" s="3"/>
      <c r="P18" s="3" t="s">
        <v>763</v>
      </c>
      <c r="Q18" s="4">
        <v>0</v>
      </c>
      <c r="R18" s="4">
        <v>16.033193840399999</v>
      </c>
      <c r="S18" s="4">
        <v>30.96</v>
      </c>
      <c r="T18" s="4">
        <v>0</v>
      </c>
      <c r="U18" s="4">
        <v>0</v>
      </c>
      <c r="V18" s="4">
        <v>0</v>
      </c>
      <c r="W18" s="4">
        <v>2788.7296608643351</v>
      </c>
      <c r="X18" s="4">
        <v>1536.6355046273884</v>
      </c>
      <c r="Y18" s="92">
        <v>4372.3583593321237</v>
      </c>
    </row>
    <row r="19" spans="1:25" ht="21" x14ac:dyDescent="0.35">
      <c r="A19" s="3"/>
      <c r="B19" s="3" t="s">
        <v>2932</v>
      </c>
      <c r="C19" s="4">
        <v>0</v>
      </c>
      <c r="D19" s="4">
        <v>0</v>
      </c>
      <c r="E19" s="4">
        <v>123.3678055028</v>
      </c>
      <c r="F19" s="4">
        <v>0</v>
      </c>
      <c r="G19" s="4">
        <v>0</v>
      </c>
      <c r="H19" s="4">
        <v>7.6903521708199998</v>
      </c>
      <c r="I19" s="4">
        <v>1157.8481832579901</v>
      </c>
      <c r="J19" s="4">
        <v>1289.8767756740001</v>
      </c>
      <c r="K19" s="20">
        <v>2578.7831166056103</v>
      </c>
      <c r="L19" s="24"/>
      <c r="M19" s="19">
        <f t="shared" si="0"/>
        <v>-2578.7831166056103</v>
      </c>
      <c r="N19" s="177"/>
      <c r="O19" s="3"/>
      <c r="P19" s="3" t="s">
        <v>2932</v>
      </c>
      <c r="Q19" s="4">
        <v>0</v>
      </c>
      <c r="R19" s="4">
        <v>0</v>
      </c>
      <c r="S19" s="4">
        <v>84.877050185900003</v>
      </c>
      <c r="T19" s="4">
        <v>0</v>
      </c>
      <c r="U19" s="4">
        <v>0</v>
      </c>
      <c r="V19" s="4">
        <v>5.2909622935199998</v>
      </c>
      <c r="W19" s="4">
        <v>796.59955008134</v>
      </c>
      <c r="X19" s="4">
        <v>887.43522166366984</v>
      </c>
      <c r="Y19" s="92">
        <v>1774.2027842244297</v>
      </c>
    </row>
    <row r="20" spans="1:25" ht="21" x14ac:dyDescent="0.35">
      <c r="A20" s="3"/>
      <c r="B20" s="3" t="s">
        <v>2933</v>
      </c>
      <c r="C20" s="4">
        <v>38.825257171300002</v>
      </c>
      <c r="D20" s="4">
        <v>0</v>
      </c>
      <c r="E20" s="4">
        <v>0</v>
      </c>
      <c r="F20" s="4">
        <v>549.13412507120006</v>
      </c>
      <c r="G20" s="4">
        <v>0</v>
      </c>
      <c r="H20" s="4">
        <v>0</v>
      </c>
      <c r="I20" s="4">
        <v>329.71706476700001</v>
      </c>
      <c r="J20" s="4">
        <v>846.4659583939</v>
      </c>
      <c r="K20" s="20">
        <v>1764.1424054034001</v>
      </c>
      <c r="L20" s="24"/>
      <c r="M20" s="19">
        <f t="shared" si="0"/>
        <v>-1764.1424054034001</v>
      </c>
      <c r="N20" s="177"/>
      <c r="O20" s="3"/>
      <c r="P20" s="3" t="s">
        <v>2933</v>
      </c>
      <c r="Q20" s="4">
        <v>27.876534649</v>
      </c>
      <c r="R20" s="4">
        <v>0</v>
      </c>
      <c r="S20" s="4">
        <v>0</v>
      </c>
      <c r="T20" s="4">
        <v>377.80427804860005</v>
      </c>
      <c r="U20" s="4">
        <v>0</v>
      </c>
      <c r="V20" s="4">
        <v>0</v>
      </c>
      <c r="W20" s="4">
        <v>226.84534056000001</v>
      </c>
      <c r="X20" s="4">
        <v>582.36857937479999</v>
      </c>
      <c r="Y20" s="92">
        <v>1214.8947326324001</v>
      </c>
    </row>
    <row r="21" spans="1:25" ht="21" x14ac:dyDescent="0.35">
      <c r="A21" s="3" t="s">
        <v>2934</v>
      </c>
      <c r="B21" s="3"/>
      <c r="C21" s="4">
        <v>164.4628196239</v>
      </c>
      <c r="D21" s="4">
        <v>752.32125203530006</v>
      </c>
      <c r="E21" s="4">
        <v>1546.0272880078899</v>
      </c>
      <c r="F21" s="4">
        <v>5790.0774398204894</v>
      </c>
      <c r="G21" s="4">
        <v>0</v>
      </c>
      <c r="H21" s="4">
        <v>416.87150526677004</v>
      </c>
      <c r="I21" s="4">
        <v>10068.64426161013</v>
      </c>
      <c r="J21" s="4">
        <v>11427.55971299187</v>
      </c>
      <c r="K21" s="20">
        <v>30165.964279356351</v>
      </c>
      <c r="L21" s="24">
        <v>54300</v>
      </c>
      <c r="M21" s="19">
        <f t="shared" si="0"/>
        <v>24134.035720643649</v>
      </c>
      <c r="N21" s="177"/>
      <c r="O21" s="3" t="s">
        <v>2934</v>
      </c>
      <c r="P21" s="3"/>
      <c r="Q21" s="4">
        <v>118.08430448999999</v>
      </c>
      <c r="R21" s="4">
        <v>540.16665896174004</v>
      </c>
      <c r="S21" s="4">
        <v>1063.66677414934</v>
      </c>
      <c r="T21" s="4">
        <v>3983.5732785954096</v>
      </c>
      <c r="U21" s="4">
        <v>0</v>
      </c>
      <c r="V21" s="4">
        <v>286.80759562350204</v>
      </c>
      <c r="W21" s="4">
        <v>6927.2272519906928</v>
      </c>
      <c r="X21" s="4">
        <v>7862.161082538526</v>
      </c>
      <c r="Y21" s="92">
        <v>20781.686946349215</v>
      </c>
    </row>
    <row r="22" spans="1:25" ht="21" x14ac:dyDescent="0.35">
      <c r="A22" s="3" t="s">
        <v>2935</v>
      </c>
      <c r="B22" s="3" t="s">
        <v>2936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3.7583812499699998</v>
      </c>
      <c r="K22" s="20">
        <v>3.7583812499699998</v>
      </c>
      <c r="L22" s="24"/>
      <c r="M22" s="19">
        <f t="shared" si="0"/>
        <v>-3.7583812499699998</v>
      </c>
      <c r="N22" s="177"/>
      <c r="O22" s="3" t="s">
        <v>2935</v>
      </c>
      <c r="P22" s="3" t="s">
        <v>2936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2.58576629998</v>
      </c>
      <c r="Y22" s="92">
        <v>2.58576629998</v>
      </c>
    </row>
    <row r="23" spans="1:25" ht="21" x14ac:dyDescent="0.35">
      <c r="A23" s="3"/>
      <c r="B23" s="3" t="s">
        <v>2935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371.24161874999999</v>
      </c>
      <c r="K23" s="20">
        <v>371.24161874999999</v>
      </c>
      <c r="L23" s="24"/>
      <c r="M23" s="19">
        <f t="shared" si="0"/>
        <v>-371.24161874999999</v>
      </c>
      <c r="N23" s="177"/>
      <c r="O23" s="3"/>
      <c r="P23" s="3" t="s">
        <v>2935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255.41423369999998</v>
      </c>
      <c r="Y23" s="92">
        <v>255.41423369999998</v>
      </c>
    </row>
    <row r="24" spans="1:25" ht="21" x14ac:dyDescent="0.35">
      <c r="A24" s="3"/>
      <c r="B24" s="3" t="s">
        <v>2937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125</v>
      </c>
      <c r="K24" s="20">
        <v>125</v>
      </c>
      <c r="L24" s="24"/>
      <c r="M24" s="19">
        <f t="shared" si="0"/>
        <v>-125</v>
      </c>
      <c r="N24" s="177"/>
      <c r="O24" s="3"/>
      <c r="P24" s="3" t="s">
        <v>2937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86</v>
      </c>
      <c r="Y24" s="92">
        <v>86</v>
      </c>
    </row>
    <row r="25" spans="1:25" ht="21" x14ac:dyDescent="0.35">
      <c r="A25" s="3"/>
      <c r="B25" s="3" t="s">
        <v>2938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112.5</v>
      </c>
      <c r="J25" s="4">
        <v>281.25</v>
      </c>
      <c r="K25" s="20">
        <v>393.75</v>
      </c>
      <c r="L25" s="24"/>
      <c r="M25" s="19">
        <f t="shared" si="0"/>
        <v>-393.75</v>
      </c>
      <c r="N25" s="177"/>
      <c r="O25" s="3"/>
      <c r="P25" s="3" t="s">
        <v>2938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77.400000000000006</v>
      </c>
      <c r="X25" s="4">
        <v>193.5</v>
      </c>
      <c r="Y25" s="92">
        <v>270.89999999999998</v>
      </c>
    </row>
    <row r="26" spans="1:25" ht="21" x14ac:dyDescent="0.35">
      <c r="A26" s="3"/>
      <c r="B26" s="3" t="s">
        <v>2939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106.25</v>
      </c>
      <c r="K26" s="20">
        <v>106.25</v>
      </c>
      <c r="L26" s="24"/>
      <c r="M26" s="19">
        <f t="shared" si="0"/>
        <v>-106.25</v>
      </c>
      <c r="N26" s="177"/>
      <c r="O26" s="3"/>
      <c r="P26" s="3" t="s">
        <v>2939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73.099999999999994</v>
      </c>
      <c r="Y26" s="92">
        <v>73.099999999999994</v>
      </c>
    </row>
    <row r="27" spans="1:25" ht="21" x14ac:dyDescent="0.35">
      <c r="A27" s="3"/>
      <c r="B27" s="3" t="s">
        <v>2940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127.327684375</v>
      </c>
      <c r="K27" s="20">
        <v>127.327684375</v>
      </c>
      <c r="L27" s="24"/>
      <c r="M27" s="19">
        <f t="shared" si="0"/>
        <v>-127.327684375</v>
      </c>
      <c r="N27" s="177"/>
      <c r="O27" s="3"/>
      <c r="P27" s="3" t="s">
        <v>2940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87.601446850000002</v>
      </c>
      <c r="Y27" s="92">
        <v>87.601446850000002</v>
      </c>
    </row>
    <row r="28" spans="1:25" ht="21" x14ac:dyDescent="0.35">
      <c r="A28" s="3" t="s">
        <v>2941</v>
      </c>
      <c r="B28" s="3"/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112.5</v>
      </c>
      <c r="J28" s="4">
        <v>1014.82768437497</v>
      </c>
      <c r="K28" s="20">
        <v>1127.32768437497</v>
      </c>
      <c r="L28" s="24">
        <v>22000</v>
      </c>
      <c r="M28" s="19">
        <f t="shared" si="0"/>
        <v>20872.67231562503</v>
      </c>
      <c r="N28" s="177"/>
      <c r="O28" s="3" t="s">
        <v>2941</v>
      </c>
      <c r="P28" s="3"/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77.400000000000006</v>
      </c>
      <c r="X28" s="4">
        <v>698.20144684998002</v>
      </c>
      <c r="Y28" s="92">
        <v>775.60144684997999</v>
      </c>
    </row>
    <row r="29" spans="1:25" ht="21" x14ac:dyDescent="0.35">
      <c r="A29" s="3" t="s">
        <v>2942</v>
      </c>
      <c r="B29" s="3" t="s">
        <v>2943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86.524970854190002</v>
      </c>
      <c r="K29" s="20">
        <v>86.524970854190002</v>
      </c>
      <c r="L29" s="24"/>
      <c r="M29" s="19">
        <f t="shared" si="0"/>
        <v>-86.524970854190002</v>
      </c>
      <c r="N29" s="177"/>
      <c r="O29" s="3" t="s">
        <v>2942</v>
      </c>
      <c r="P29" s="3" t="s">
        <v>2943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59.529179947669995</v>
      </c>
      <c r="Y29" s="92">
        <v>59.529179947669995</v>
      </c>
    </row>
    <row r="30" spans="1:25" ht="21" x14ac:dyDescent="0.35">
      <c r="A30" s="3"/>
      <c r="B30" s="3" t="s">
        <v>2944</v>
      </c>
      <c r="C30" s="4">
        <v>636.02853575699999</v>
      </c>
      <c r="D30" s="4">
        <v>624.06141952709993</v>
      </c>
      <c r="E30" s="4">
        <v>0</v>
      </c>
      <c r="F30" s="4">
        <v>0</v>
      </c>
      <c r="G30" s="4">
        <v>0</v>
      </c>
      <c r="H30" s="4">
        <v>402.17451946249997</v>
      </c>
      <c r="I30" s="4">
        <v>0</v>
      </c>
      <c r="J30" s="4">
        <v>0</v>
      </c>
      <c r="K30" s="20">
        <v>1662.2644747465999</v>
      </c>
      <c r="L30" s="24"/>
      <c r="M30" s="19">
        <f t="shared" si="0"/>
        <v>-1662.2644747465999</v>
      </c>
      <c r="N30" s="177"/>
      <c r="O30" s="3"/>
      <c r="P30" s="3" t="s">
        <v>2944</v>
      </c>
      <c r="Q30" s="4">
        <v>456.668488674</v>
      </c>
      <c r="R30" s="4">
        <v>448.07609922093002</v>
      </c>
      <c r="S30" s="4">
        <v>0</v>
      </c>
      <c r="T30" s="4">
        <v>0</v>
      </c>
      <c r="U30" s="4">
        <v>0</v>
      </c>
      <c r="V30" s="4">
        <v>276.69606939038999</v>
      </c>
      <c r="W30" s="4">
        <v>0</v>
      </c>
      <c r="X30" s="4">
        <v>0</v>
      </c>
      <c r="Y30" s="92">
        <v>1181.44065728532</v>
      </c>
    </row>
    <row r="31" spans="1:25" ht="21" x14ac:dyDescent="0.35">
      <c r="A31" s="3"/>
      <c r="B31" s="3" t="s">
        <v>2945</v>
      </c>
      <c r="C31" s="4">
        <v>25.874997049299999</v>
      </c>
      <c r="D31" s="4">
        <v>0</v>
      </c>
      <c r="E31" s="4">
        <v>0</v>
      </c>
      <c r="F31" s="4">
        <v>0</v>
      </c>
      <c r="G31" s="4">
        <v>0</v>
      </c>
      <c r="H31" s="4">
        <v>237.90876109180002</v>
      </c>
      <c r="I31" s="4">
        <v>107.96340272</v>
      </c>
      <c r="J31" s="4">
        <v>260.80563890799999</v>
      </c>
      <c r="K31" s="20">
        <v>632.55279976910003</v>
      </c>
      <c r="L31" s="24"/>
      <c r="M31" s="19">
        <f t="shared" si="0"/>
        <v>-632.55279976910003</v>
      </c>
      <c r="N31" s="177"/>
      <c r="O31" s="3"/>
      <c r="P31" s="3" t="s">
        <v>2945</v>
      </c>
      <c r="Q31" s="4">
        <v>18.578247881399999</v>
      </c>
      <c r="R31" s="4">
        <v>0</v>
      </c>
      <c r="S31" s="4">
        <v>0</v>
      </c>
      <c r="T31" s="4">
        <v>0</v>
      </c>
      <c r="U31" s="4">
        <v>0</v>
      </c>
      <c r="V31" s="4">
        <v>163.68122763138001</v>
      </c>
      <c r="W31" s="4">
        <v>74.278821071400003</v>
      </c>
      <c r="X31" s="4">
        <v>179.43427956900001</v>
      </c>
      <c r="Y31" s="92">
        <v>435.97257615318</v>
      </c>
    </row>
    <row r="32" spans="1:25" ht="21" x14ac:dyDescent="0.35">
      <c r="A32" s="3"/>
      <c r="B32" s="3" t="s">
        <v>2946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12.72039323684</v>
      </c>
      <c r="I32" s="4">
        <v>0</v>
      </c>
      <c r="J32" s="4">
        <v>0</v>
      </c>
      <c r="K32" s="20">
        <v>12.72039323684</v>
      </c>
      <c r="L32" s="24"/>
      <c r="M32" s="19">
        <f t="shared" si="0"/>
        <v>-12.72039323684</v>
      </c>
      <c r="N32" s="177"/>
      <c r="O32" s="3"/>
      <c r="P32" s="3" t="s">
        <v>2946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8.7516305469399995</v>
      </c>
      <c r="W32" s="4">
        <v>0</v>
      </c>
      <c r="X32" s="4">
        <v>0</v>
      </c>
      <c r="Y32" s="92">
        <v>8.7516305469399995</v>
      </c>
    </row>
    <row r="33" spans="1:25" ht="21" x14ac:dyDescent="0.35">
      <c r="A33" s="3"/>
      <c r="B33" s="3" t="s">
        <v>169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97.67231562501</v>
      </c>
      <c r="K33" s="20">
        <v>97.67231562501</v>
      </c>
      <c r="L33" s="24"/>
      <c r="M33" s="19">
        <f t="shared" si="0"/>
        <v>-97.67231562501</v>
      </c>
      <c r="N33" s="177"/>
      <c r="O33" s="3"/>
      <c r="P33" s="3" t="s">
        <v>169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67.19855315001</v>
      </c>
      <c r="Y33" s="92">
        <v>67.19855315001</v>
      </c>
    </row>
    <row r="34" spans="1:25" ht="21" x14ac:dyDescent="0.35">
      <c r="A34" s="3" t="s">
        <v>2947</v>
      </c>
      <c r="B34" s="3"/>
      <c r="C34" s="4">
        <v>661.90353280629995</v>
      </c>
      <c r="D34" s="4">
        <v>624.06141952709993</v>
      </c>
      <c r="E34" s="4">
        <v>0</v>
      </c>
      <c r="F34" s="4">
        <v>0</v>
      </c>
      <c r="G34" s="4">
        <v>0</v>
      </c>
      <c r="H34" s="4">
        <v>652.80367379114</v>
      </c>
      <c r="I34" s="4">
        <v>107.96340272</v>
      </c>
      <c r="J34" s="4">
        <v>445.00292538719998</v>
      </c>
      <c r="K34" s="20">
        <v>2491.7349542317402</v>
      </c>
      <c r="L34" s="24">
        <v>49000</v>
      </c>
      <c r="M34" s="19">
        <f t="shared" si="0"/>
        <v>46508.265045768261</v>
      </c>
      <c r="N34" s="177"/>
      <c r="O34" s="3" t="s">
        <v>2947</v>
      </c>
      <c r="P34" s="3"/>
      <c r="Q34" s="4">
        <v>475.24673655539999</v>
      </c>
      <c r="R34" s="4">
        <v>448.07609922093002</v>
      </c>
      <c r="S34" s="4">
        <v>0</v>
      </c>
      <c r="T34" s="4">
        <v>0</v>
      </c>
      <c r="U34" s="4">
        <v>0</v>
      </c>
      <c r="V34" s="4">
        <v>449.12892756871003</v>
      </c>
      <c r="W34" s="4">
        <v>74.278821071400003</v>
      </c>
      <c r="X34" s="4">
        <v>306.16201266668003</v>
      </c>
      <c r="Y34" s="92">
        <v>1752.8925970831199</v>
      </c>
    </row>
    <row r="35" spans="1:25" ht="21" x14ac:dyDescent="0.35">
      <c r="A35" s="3" t="s">
        <v>2948</v>
      </c>
      <c r="B35" s="3" t="s">
        <v>1297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193.75</v>
      </c>
      <c r="K35" s="20">
        <v>193.75</v>
      </c>
      <c r="L35" s="24"/>
      <c r="M35" s="19">
        <f t="shared" si="0"/>
        <v>-193.75</v>
      </c>
      <c r="N35" s="177"/>
      <c r="O35" s="3" t="s">
        <v>2948</v>
      </c>
      <c r="P35" s="3" t="s">
        <v>1297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133.30000000000001</v>
      </c>
      <c r="Y35" s="92">
        <v>133.30000000000001</v>
      </c>
    </row>
    <row r="36" spans="1:25" ht="21" x14ac:dyDescent="0.35">
      <c r="A36" s="3"/>
      <c r="B36" s="3" t="s">
        <v>2949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18.75</v>
      </c>
      <c r="K36" s="20">
        <v>18.75</v>
      </c>
      <c r="L36" s="24"/>
      <c r="M36" s="19">
        <f t="shared" si="0"/>
        <v>-18.75</v>
      </c>
      <c r="N36" s="177"/>
      <c r="O36" s="3"/>
      <c r="P36" s="3" t="s">
        <v>2949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12.9</v>
      </c>
      <c r="Y36" s="92">
        <v>12.9</v>
      </c>
    </row>
    <row r="37" spans="1:25" ht="21" x14ac:dyDescent="0.35">
      <c r="A37" s="3"/>
      <c r="B37" s="3" t="s">
        <v>2950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3619.15504932562</v>
      </c>
      <c r="I37" s="4">
        <v>180.04019361153001</v>
      </c>
      <c r="J37" s="4">
        <v>1204.7153420462801</v>
      </c>
      <c r="K37" s="20">
        <v>5003.9105849834305</v>
      </c>
      <c r="L37" s="24"/>
      <c r="M37" s="19">
        <f t="shared" si="0"/>
        <v>-5003.9105849834305</v>
      </c>
      <c r="N37" s="177"/>
      <c r="O37" s="3"/>
      <c r="P37" s="3" t="s">
        <v>2950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2489.9786739366596</v>
      </c>
      <c r="W37" s="4">
        <v>123.86765320474001</v>
      </c>
      <c r="X37" s="4">
        <v>828.84415532804996</v>
      </c>
      <c r="Y37" s="92">
        <v>3442.6904824694493</v>
      </c>
    </row>
    <row r="38" spans="1:25" ht="21" x14ac:dyDescent="0.35">
      <c r="A38" s="3"/>
      <c r="B38" s="3" t="s">
        <v>2951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323.508405375</v>
      </c>
      <c r="K38" s="20">
        <v>323.508405375</v>
      </c>
      <c r="L38" s="24"/>
      <c r="M38" s="19">
        <f t="shared" si="0"/>
        <v>-323.508405375</v>
      </c>
      <c r="N38" s="177"/>
      <c r="O38" s="3"/>
      <c r="P38" s="3" t="s">
        <v>2951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222.57378289799999</v>
      </c>
      <c r="Y38" s="92">
        <v>222.57378289799999</v>
      </c>
    </row>
    <row r="39" spans="1:25" ht="21" x14ac:dyDescent="0.35">
      <c r="A39" s="3"/>
      <c r="B39" s="3" t="s">
        <v>2952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158.75204431448998</v>
      </c>
      <c r="J39" s="4">
        <v>454.44062720451001</v>
      </c>
      <c r="K39" s="20">
        <v>613.19267151899999</v>
      </c>
      <c r="L39" s="24"/>
      <c r="M39" s="19">
        <f t="shared" si="0"/>
        <v>-613.19267151899999</v>
      </c>
      <c r="N39" s="177"/>
      <c r="O39" s="3"/>
      <c r="P39" s="3" t="s">
        <v>2952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109.22140648833</v>
      </c>
      <c r="X39" s="4">
        <v>312.65515151666</v>
      </c>
      <c r="Y39" s="92">
        <v>421.87655800498999</v>
      </c>
    </row>
    <row r="40" spans="1:25" ht="21" x14ac:dyDescent="0.35">
      <c r="A40" s="3"/>
      <c r="B40" s="3" t="s">
        <v>2953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747.35645509826998</v>
      </c>
      <c r="J40" s="4">
        <v>1003.7247637971001</v>
      </c>
      <c r="K40" s="20">
        <v>1751.0812188953701</v>
      </c>
      <c r="L40" s="24"/>
      <c r="M40" s="19">
        <f t="shared" si="0"/>
        <v>-1751.0812188953701</v>
      </c>
      <c r="N40" s="177"/>
      <c r="O40" s="3"/>
      <c r="P40" s="3" t="s">
        <v>2953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514.181241108059</v>
      </c>
      <c r="X40" s="4">
        <v>690.56263749241998</v>
      </c>
      <c r="Y40" s="92">
        <v>1204.7438786004791</v>
      </c>
    </row>
    <row r="41" spans="1:25" ht="21" x14ac:dyDescent="0.35">
      <c r="A41" s="3"/>
      <c r="B41" s="3" t="s">
        <v>2954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250.40995158227003</v>
      </c>
      <c r="J41" s="4">
        <v>63.894676644490005</v>
      </c>
      <c r="K41" s="20">
        <v>314.30462822676003</v>
      </c>
      <c r="L41" s="24"/>
      <c r="M41" s="19">
        <f t="shared" si="0"/>
        <v>-314.30462822676003</v>
      </c>
      <c r="N41" s="177"/>
      <c r="O41" s="3"/>
      <c r="P41" s="3" t="s">
        <v>2954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172.28204668822002</v>
      </c>
      <c r="X41" s="4">
        <v>43.959537531355004</v>
      </c>
      <c r="Y41" s="92">
        <v>216.24158421957503</v>
      </c>
    </row>
    <row r="42" spans="1:25" ht="21" x14ac:dyDescent="0.35">
      <c r="A42" s="3"/>
      <c r="B42" s="3" t="s">
        <v>2955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362.05026273496003</v>
      </c>
      <c r="K42" s="20">
        <v>362.05026273496003</v>
      </c>
      <c r="L42" s="24"/>
      <c r="M42" s="19">
        <f t="shared" si="0"/>
        <v>-362.05026273496003</v>
      </c>
      <c r="N42" s="177"/>
      <c r="O42" s="3"/>
      <c r="P42" s="3" t="s">
        <v>2955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249.09058076153102</v>
      </c>
      <c r="Y42" s="92">
        <v>249.09058076153102</v>
      </c>
    </row>
    <row r="43" spans="1:25" ht="21" x14ac:dyDescent="0.35">
      <c r="A43" s="3"/>
      <c r="B43" s="3" t="s">
        <v>2956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1327.1233949555401</v>
      </c>
      <c r="I43" s="4">
        <v>0</v>
      </c>
      <c r="J43" s="4">
        <v>425.06945601230007</v>
      </c>
      <c r="K43" s="20">
        <v>1752.1928509678401</v>
      </c>
      <c r="L43" s="24"/>
      <c r="M43" s="19">
        <f t="shared" si="0"/>
        <v>-1752.1928509678401</v>
      </c>
      <c r="N43" s="177"/>
      <c r="O43" s="3"/>
      <c r="P43" s="3" t="s">
        <v>2956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913.06089572917995</v>
      </c>
      <c r="W43" s="4">
        <v>0</v>
      </c>
      <c r="X43" s="4">
        <v>292.44778573647</v>
      </c>
      <c r="Y43" s="92">
        <v>1205.5086814656499</v>
      </c>
    </row>
    <row r="44" spans="1:25" ht="21" x14ac:dyDescent="0.35">
      <c r="A44" s="3"/>
      <c r="B44" s="3" t="s">
        <v>2957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1.71312329545</v>
      </c>
      <c r="J44" s="4">
        <v>980.33762352893996</v>
      </c>
      <c r="K44" s="20">
        <v>982.05074682438999</v>
      </c>
      <c r="L44" s="24"/>
      <c r="M44" s="19">
        <f t="shared" si="0"/>
        <v>-982.05074682438999</v>
      </c>
      <c r="N44" s="177"/>
      <c r="O44" s="3"/>
      <c r="P44" s="3" t="s">
        <v>2957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1.1786288272700001</v>
      </c>
      <c r="X44" s="4">
        <v>674.47228498795016</v>
      </c>
      <c r="Y44" s="92">
        <v>675.65091381522018</v>
      </c>
    </row>
    <row r="45" spans="1:25" ht="21" x14ac:dyDescent="0.35">
      <c r="A45" s="3"/>
      <c r="B45" s="3" t="s">
        <v>2958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74.300814921110003</v>
      </c>
      <c r="J45" s="4">
        <v>1.6943610918500001</v>
      </c>
      <c r="K45" s="20">
        <v>75.995176012960002</v>
      </c>
      <c r="L45" s="24"/>
      <c r="M45" s="19">
        <f t="shared" si="0"/>
        <v>-75.995176012960002</v>
      </c>
      <c r="N45" s="177"/>
      <c r="O45" s="3"/>
      <c r="P45" s="3" t="s">
        <v>2958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51.118960665677001</v>
      </c>
      <c r="X45" s="4">
        <v>1.16572043119</v>
      </c>
      <c r="Y45" s="92">
        <v>52.284681096867004</v>
      </c>
    </row>
    <row r="46" spans="1:25" ht="21" x14ac:dyDescent="0.35">
      <c r="A46" s="3" t="s">
        <v>2959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4946.2784442811599</v>
      </c>
      <c r="I46" s="4">
        <v>1412.57258282312</v>
      </c>
      <c r="J46" s="4">
        <v>5031.9355184354299</v>
      </c>
      <c r="K46" s="20">
        <v>11390.786545539711</v>
      </c>
      <c r="L46" s="24">
        <v>46500</v>
      </c>
      <c r="M46" s="19">
        <f t="shared" si="0"/>
        <v>35109.213454460289</v>
      </c>
      <c r="N46" s="177"/>
      <c r="O46" s="3" t="s">
        <v>2959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3403.0395696658397</v>
      </c>
      <c r="W46" s="4">
        <v>971.84993698229607</v>
      </c>
      <c r="X46" s="4">
        <v>3461.971636683626</v>
      </c>
      <c r="Y46" s="92">
        <v>7836.8611433317619</v>
      </c>
    </row>
    <row r="47" spans="1:25" ht="21" x14ac:dyDescent="0.35">
      <c r="A47" s="3" t="s">
        <v>2960</v>
      </c>
      <c r="B47" s="3" t="s">
        <v>152</v>
      </c>
      <c r="C47" s="4">
        <v>0</v>
      </c>
      <c r="D47" s="4">
        <v>0</v>
      </c>
      <c r="E47" s="4">
        <v>22.267132651400001</v>
      </c>
      <c r="F47" s="4">
        <v>81.612916213100007</v>
      </c>
      <c r="G47" s="4">
        <v>0</v>
      </c>
      <c r="H47" s="4">
        <v>0</v>
      </c>
      <c r="I47" s="4">
        <v>307.55663382418999</v>
      </c>
      <c r="J47" s="4">
        <v>470.93042646955996</v>
      </c>
      <c r="K47" s="20">
        <v>882.36710915824995</v>
      </c>
      <c r="L47" s="24"/>
      <c r="M47" s="19">
        <f t="shared" si="0"/>
        <v>-882.36710915824995</v>
      </c>
      <c r="N47" s="177"/>
      <c r="O47" s="3" t="s">
        <v>2960</v>
      </c>
      <c r="P47" s="3" t="s">
        <v>152</v>
      </c>
      <c r="Q47" s="4">
        <v>0</v>
      </c>
      <c r="R47" s="4">
        <v>0</v>
      </c>
      <c r="S47" s="4">
        <v>15.3197872642</v>
      </c>
      <c r="T47" s="4">
        <v>56.149686354620002</v>
      </c>
      <c r="U47" s="4">
        <v>0</v>
      </c>
      <c r="V47" s="4">
        <v>0</v>
      </c>
      <c r="W47" s="4">
        <v>211.59896407146999</v>
      </c>
      <c r="X47" s="4">
        <v>324.00013341093</v>
      </c>
      <c r="Y47" s="92">
        <v>607.06857110121996</v>
      </c>
    </row>
    <row r="48" spans="1:25" ht="21" x14ac:dyDescent="0.35">
      <c r="A48" s="3"/>
      <c r="B48" s="3" t="s">
        <v>2961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155.9823559267</v>
      </c>
      <c r="K48" s="20">
        <v>155.9823559267</v>
      </c>
      <c r="L48" s="24"/>
      <c r="M48" s="19">
        <f t="shared" si="0"/>
        <v>-155.9823559267</v>
      </c>
      <c r="N48" s="177"/>
      <c r="O48" s="3"/>
      <c r="P48" s="3" t="s">
        <v>2961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107.31586087759999</v>
      </c>
      <c r="Y48" s="92">
        <v>107.31586087759999</v>
      </c>
    </row>
    <row r="49" spans="1:25" ht="21" x14ac:dyDescent="0.35">
      <c r="A49" s="3"/>
      <c r="B49" s="3" t="s">
        <v>2962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306.5176440733</v>
      </c>
      <c r="K49" s="20">
        <v>306.5176440733</v>
      </c>
      <c r="L49" s="24"/>
      <c r="M49" s="19">
        <f t="shared" si="0"/>
        <v>-306.5176440733</v>
      </c>
      <c r="N49" s="177"/>
      <c r="O49" s="3"/>
      <c r="P49" s="3" t="s">
        <v>2962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210.8841391224</v>
      </c>
      <c r="Y49" s="92">
        <v>210.8841391224</v>
      </c>
    </row>
    <row r="50" spans="1:25" ht="21" x14ac:dyDescent="0.35">
      <c r="A50" s="3"/>
      <c r="B50" s="3" t="s">
        <v>2963</v>
      </c>
      <c r="C50" s="4">
        <v>22.128161643999999</v>
      </c>
      <c r="D50" s="4">
        <v>0</v>
      </c>
      <c r="E50" s="4">
        <v>17.116671948499999</v>
      </c>
      <c r="F50" s="4">
        <v>63.452635981699999</v>
      </c>
      <c r="G50" s="4">
        <v>0</v>
      </c>
      <c r="H50" s="4">
        <v>147.80397863749999</v>
      </c>
      <c r="I50" s="4">
        <v>516.1914516045</v>
      </c>
      <c r="J50" s="4">
        <v>389.05700192379999</v>
      </c>
      <c r="K50" s="20">
        <v>1155.74990174</v>
      </c>
      <c r="L50" s="24"/>
      <c r="M50" s="19">
        <f t="shared" si="0"/>
        <v>-1155.74990174</v>
      </c>
      <c r="N50" s="177"/>
      <c r="O50" s="3"/>
      <c r="P50" s="3" t="s">
        <v>2963</v>
      </c>
      <c r="Q50" s="4">
        <v>15.888020060400001</v>
      </c>
      <c r="R50" s="4">
        <v>0</v>
      </c>
      <c r="S50" s="4">
        <v>11.7762703006</v>
      </c>
      <c r="T50" s="4">
        <v>43.655413555370004</v>
      </c>
      <c r="U50" s="4">
        <v>0</v>
      </c>
      <c r="V50" s="4">
        <v>101.68913730264001</v>
      </c>
      <c r="W50" s="4">
        <v>355.13971870380004</v>
      </c>
      <c r="X50" s="4">
        <v>267.67121732346999</v>
      </c>
      <c r="Y50" s="92">
        <v>795.81977724627995</v>
      </c>
    </row>
    <row r="51" spans="1:25" ht="21" x14ac:dyDescent="0.35">
      <c r="A51" s="3"/>
      <c r="B51" s="3" t="s">
        <v>2960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507.327958696</v>
      </c>
      <c r="J51" s="4">
        <v>19.874277186720001</v>
      </c>
      <c r="K51" s="20">
        <v>527.20223588271995</v>
      </c>
      <c r="L51" s="24"/>
      <c r="M51" s="19">
        <f t="shared" si="0"/>
        <v>-527.20223588271995</v>
      </c>
      <c r="N51" s="177"/>
      <c r="O51" s="3"/>
      <c r="P51" s="3" t="s">
        <v>2960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349.04163558239998</v>
      </c>
      <c r="X51" s="4">
        <v>13.673502704459999</v>
      </c>
      <c r="Y51" s="92">
        <v>362.71513828686</v>
      </c>
    </row>
    <row r="52" spans="1:25" ht="21" x14ac:dyDescent="0.35">
      <c r="A52" s="3" t="s">
        <v>2964</v>
      </c>
      <c r="B52" s="3"/>
      <c r="C52" s="4">
        <v>22.128161643999999</v>
      </c>
      <c r="D52" s="4">
        <v>0</v>
      </c>
      <c r="E52" s="4">
        <v>39.383804599900003</v>
      </c>
      <c r="F52" s="4">
        <v>145.06555219480001</v>
      </c>
      <c r="G52" s="4">
        <v>0</v>
      </c>
      <c r="H52" s="4">
        <v>147.80397863749999</v>
      </c>
      <c r="I52" s="4">
        <v>1331.07604412469</v>
      </c>
      <c r="J52" s="4">
        <v>1342.3617055800801</v>
      </c>
      <c r="K52" s="20">
        <v>3027.8192467809699</v>
      </c>
      <c r="L52" s="24">
        <v>18700</v>
      </c>
      <c r="M52" s="19">
        <f t="shared" si="0"/>
        <v>15672.180753219031</v>
      </c>
      <c r="N52" s="177"/>
      <c r="O52" s="3" t="s">
        <v>2964</v>
      </c>
      <c r="P52" s="3"/>
      <c r="Q52" s="4">
        <v>15.888020060400001</v>
      </c>
      <c r="R52" s="4">
        <v>0</v>
      </c>
      <c r="S52" s="4">
        <v>27.096057564799999</v>
      </c>
      <c r="T52" s="4">
        <v>99.805099909990005</v>
      </c>
      <c r="U52" s="4">
        <v>0</v>
      </c>
      <c r="V52" s="4">
        <v>101.68913730264001</v>
      </c>
      <c r="W52" s="4">
        <v>915.78031835767001</v>
      </c>
      <c r="X52" s="4">
        <v>923.54485343886006</v>
      </c>
      <c r="Y52" s="92">
        <v>2083.8034866343601</v>
      </c>
    </row>
    <row r="53" spans="1:25" ht="21" x14ac:dyDescent="0.35">
      <c r="A53" s="3" t="s">
        <v>2965</v>
      </c>
      <c r="B53" s="3" t="s">
        <v>2966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25</v>
      </c>
      <c r="K53" s="20">
        <v>25</v>
      </c>
      <c r="L53" s="24"/>
      <c r="M53" s="19">
        <f t="shared" si="0"/>
        <v>-25</v>
      </c>
      <c r="N53" s="177"/>
      <c r="O53" s="3" t="s">
        <v>2965</v>
      </c>
      <c r="P53" s="3" t="s">
        <v>2966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17.2</v>
      </c>
      <c r="Y53" s="92">
        <v>17.2</v>
      </c>
    </row>
    <row r="54" spans="1:25" ht="21" x14ac:dyDescent="0.35">
      <c r="A54" s="3"/>
      <c r="B54" s="3" t="s">
        <v>2967</v>
      </c>
      <c r="C54" s="4">
        <v>0</v>
      </c>
      <c r="D54" s="4">
        <v>0</v>
      </c>
      <c r="E54" s="4">
        <v>47.061783298020003</v>
      </c>
      <c r="F54" s="4">
        <v>0</v>
      </c>
      <c r="G54" s="4">
        <v>0</v>
      </c>
      <c r="H54" s="4">
        <v>0</v>
      </c>
      <c r="I54" s="4">
        <v>578.67280888616006</v>
      </c>
      <c r="J54" s="4">
        <v>1066.3317312162101</v>
      </c>
      <c r="K54" s="20">
        <v>1692.06632340039</v>
      </c>
      <c r="L54" s="24"/>
      <c r="M54" s="19">
        <f t="shared" si="0"/>
        <v>-1692.06632340039</v>
      </c>
      <c r="N54" s="177"/>
      <c r="O54" s="3"/>
      <c r="P54" s="3" t="s">
        <v>2967</v>
      </c>
      <c r="Q54" s="4">
        <v>0</v>
      </c>
      <c r="R54" s="4">
        <v>0</v>
      </c>
      <c r="S54" s="4">
        <v>32.37850690901</v>
      </c>
      <c r="T54" s="4">
        <v>0</v>
      </c>
      <c r="U54" s="4">
        <v>0</v>
      </c>
      <c r="V54" s="4">
        <v>0</v>
      </c>
      <c r="W54" s="4">
        <v>398.12689251375002</v>
      </c>
      <c r="X54" s="4">
        <v>733.63623107705985</v>
      </c>
      <c r="Y54" s="92">
        <v>1164.1416304998199</v>
      </c>
    </row>
    <row r="55" spans="1:25" ht="21" x14ac:dyDescent="0.35">
      <c r="A55" s="3"/>
      <c r="B55" s="3" t="s">
        <v>2968</v>
      </c>
      <c r="C55" s="4">
        <v>42.285018323899997</v>
      </c>
      <c r="D55" s="4">
        <v>0</v>
      </c>
      <c r="E55" s="4">
        <v>31.34949821376</v>
      </c>
      <c r="F55" s="4">
        <v>0</v>
      </c>
      <c r="G55" s="4">
        <v>0</v>
      </c>
      <c r="H55" s="4">
        <v>0</v>
      </c>
      <c r="I55" s="4">
        <v>706.35036358132993</v>
      </c>
      <c r="J55" s="4">
        <v>2635.0885229232099</v>
      </c>
      <c r="K55" s="20">
        <v>3415.0734030422</v>
      </c>
      <c r="L55" s="24"/>
      <c r="M55" s="19">
        <f t="shared" si="0"/>
        <v>-3415.0734030422</v>
      </c>
      <c r="N55" s="177"/>
      <c r="O55" s="3"/>
      <c r="P55" s="3" t="s">
        <v>2968</v>
      </c>
      <c r="Q55" s="4">
        <v>30.360643156599998</v>
      </c>
      <c r="R55" s="4">
        <v>0</v>
      </c>
      <c r="S55" s="4">
        <v>21.568454771070002</v>
      </c>
      <c r="T55" s="4">
        <v>0</v>
      </c>
      <c r="U55" s="4">
        <v>0</v>
      </c>
      <c r="V55" s="4">
        <v>0</v>
      </c>
      <c r="W55" s="4">
        <v>485.96905014385595</v>
      </c>
      <c r="X55" s="4">
        <v>1812.9409037722799</v>
      </c>
      <c r="Y55" s="92">
        <v>2350.8390518438059</v>
      </c>
    </row>
    <row r="56" spans="1:25" ht="21" x14ac:dyDescent="0.35">
      <c r="A56" s="3"/>
      <c r="B56" s="3" t="s">
        <v>1796</v>
      </c>
      <c r="C56" s="4">
        <v>0</v>
      </c>
      <c r="D56" s="4">
        <v>0</v>
      </c>
      <c r="E56" s="4">
        <v>71.496593968800013</v>
      </c>
      <c r="F56" s="4">
        <v>0</v>
      </c>
      <c r="G56" s="4">
        <v>0</v>
      </c>
      <c r="H56" s="4">
        <v>0</v>
      </c>
      <c r="I56" s="4">
        <v>1195.7925147909</v>
      </c>
      <c r="J56" s="4">
        <v>1514.95482885345</v>
      </c>
      <c r="K56" s="20">
        <v>2782.2439376131497</v>
      </c>
      <c r="L56" s="24"/>
      <c r="M56" s="19">
        <f t="shared" si="0"/>
        <v>-2782.2439376131497</v>
      </c>
      <c r="N56" s="177"/>
      <c r="O56" s="3"/>
      <c r="P56" s="3" t="s">
        <v>1796</v>
      </c>
      <c r="Q56" s="4">
        <v>0</v>
      </c>
      <c r="R56" s="4">
        <v>0</v>
      </c>
      <c r="S56" s="4">
        <v>49.189656650499998</v>
      </c>
      <c r="T56" s="4">
        <v>0</v>
      </c>
      <c r="U56" s="4">
        <v>0</v>
      </c>
      <c r="V56" s="4">
        <v>0</v>
      </c>
      <c r="W56" s="4">
        <v>822.70525017609998</v>
      </c>
      <c r="X56" s="4">
        <v>1042.288922250709</v>
      </c>
      <c r="Y56" s="92">
        <v>1914.1838290773089</v>
      </c>
    </row>
    <row r="57" spans="1:25" ht="21" x14ac:dyDescent="0.35">
      <c r="A57" s="3"/>
      <c r="B57" s="3" t="s">
        <v>2525</v>
      </c>
      <c r="C57" s="4">
        <v>19.222046088700001</v>
      </c>
      <c r="D57" s="4">
        <v>0</v>
      </c>
      <c r="E57" s="4">
        <v>108.34089812600001</v>
      </c>
      <c r="F57" s="4">
        <v>121.1886537086</v>
      </c>
      <c r="G57" s="4">
        <v>0</v>
      </c>
      <c r="H57" s="4">
        <v>0</v>
      </c>
      <c r="I57" s="4">
        <v>513.95280090699998</v>
      </c>
      <c r="J57" s="4">
        <v>919.43808936820005</v>
      </c>
      <c r="K57" s="20">
        <v>1682.1424881984999</v>
      </c>
      <c r="L57" s="24"/>
      <c r="M57" s="19">
        <f t="shared" si="0"/>
        <v>-1682.1424881984999</v>
      </c>
      <c r="N57" s="177"/>
      <c r="O57" s="3"/>
      <c r="P57" s="3" t="s">
        <v>2525</v>
      </c>
      <c r="Q57" s="4">
        <v>13.801429091699999</v>
      </c>
      <c r="R57" s="4">
        <v>0</v>
      </c>
      <c r="S57" s="4">
        <v>74.538537910600013</v>
      </c>
      <c r="T57" s="4">
        <v>83.377793751499993</v>
      </c>
      <c r="U57" s="4">
        <v>0</v>
      </c>
      <c r="V57" s="4">
        <v>0</v>
      </c>
      <c r="W57" s="4">
        <v>353.599527024</v>
      </c>
      <c r="X57" s="4">
        <v>632.57340548539992</v>
      </c>
      <c r="Y57" s="92">
        <v>1157.8906932631999</v>
      </c>
    </row>
    <row r="58" spans="1:25" ht="21" x14ac:dyDescent="0.35">
      <c r="A58" s="3"/>
      <c r="B58" s="3" t="s">
        <v>2969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377.05346362900002</v>
      </c>
      <c r="K58" s="20">
        <v>377.05346362900002</v>
      </c>
      <c r="L58" s="24"/>
      <c r="M58" s="19">
        <f t="shared" si="0"/>
        <v>-377.05346362900002</v>
      </c>
      <c r="N58" s="177"/>
      <c r="O58" s="3"/>
      <c r="P58" s="3" t="s">
        <v>2969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259.41278297681998</v>
      </c>
      <c r="Y58" s="92">
        <v>259.41278297681998</v>
      </c>
    </row>
    <row r="59" spans="1:25" ht="21" x14ac:dyDescent="0.35">
      <c r="A59" s="3"/>
      <c r="B59" s="3" t="s">
        <v>2970</v>
      </c>
      <c r="C59" s="4">
        <v>17.2928265832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460.99399319703997</v>
      </c>
      <c r="K59" s="20">
        <v>478.28681978023997</v>
      </c>
      <c r="L59" s="24"/>
      <c r="M59" s="19">
        <f t="shared" si="0"/>
        <v>-478.28681978023997</v>
      </c>
      <c r="N59" s="177"/>
      <c r="O59" s="3"/>
      <c r="P59" s="3" t="s">
        <v>2970</v>
      </c>
      <c r="Q59" s="4">
        <v>12.4162494867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317.16386731947296</v>
      </c>
      <c r="Y59" s="92">
        <v>329.58011680617295</v>
      </c>
    </row>
    <row r="60" spans="1:25" ht="21" x14ac:dyDescent="0.35">
      <c r="A60" s="3"/>
      <c r="B60" s="3" t="s">
        <v>2971</v>
      </c>
      <c r="C60" s="4">
        <v>0</v>
      </c>
      <c r="D60" s="4">
        <v>0</v>
      </c>
      <c r="E60" s="4">
        <v>21.5255017862</v>
      </c>
      <c r="F60" s="4">
        <v>0</v>
      </c>
      <c r="G60" s="4">
        <v>0</v>
      </c>
      <c r="H60" s="4">
        <v>0</v>
      </c>
      <c r="I60" s="4">
        <v>0</v>
      </c>
      <c r="J60" s="4">
        <v>542.78798678733995</v>
      </c>
      <c r="K60" s="20">
        <v>564.31348857353998</v>
      </c>
      <c r="L60" s="24"/>
      <c r="M60" s="19">
        <f t="shared" si="0"/>
        <v>-564.31348857353998</v>
      </c>
      <c r="N60" s="177"/>
      <c r="O60" s="3"/>
      <c r="P60" s="3" t="s">
        <v>2971</v>
      </c>
      <c r="Q60" s="4">
        <v>0</v>
      </c>
      <c r="R60" s="4">
        <v>0</v>
      </c>
      <c r="S60" s="4">
        <v>14.809545228899999</v>
      </c>
      <c r="T60" s="4">
        <v>0</v>
      </c>
      <c r="U60" s="4">
        <v>0</v>
      </c>
      <c r="V60" s="4">
        <v>0</v>
      </c>
      <c r="W60" s="4">
        <v>0</v>
      </c>
      <c r="X60" s="4">
        <v>373.43813490977305</v>
      </c>
      <c r="Y60" s="92">
        <v>388.24768013867305</v>
      </c>
    </row>
    <row r="61" spans="1:25" ht="21" x14ac:dyDescent="0.35">
      <c r="A61" s="3"/>
      <c r="B61" s="3" t="s">
        <v>2972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145.22469897931001</v>
      </c>
      <c r="K61" s="20">
        <v>145.22469897931001</v>
      </c>
      <c r="L61" s="24"/>
      <c r="M61" s="19">
        <f t="shared" si="0"/>
        <v>-145.22469897931001</v>
      </c>
      <c r="N61" s="177"/>
      <c r="O61" s="3"/>
      <c r="P61" s="3" t="s">
        <v>2972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99.914592897709994</v>
      </c>
      <c r="Y61" s="92">
        <v>99.914592897709994</v>
      </c>
    </row>
    <row r="62" spans="1:25" ht="21" x14ac:dyDescent="0.35">
      <c r="A62" s="3"/>
      <c r="B62" s="3" t="s">
        <v>136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25</v>
      </c>
      <c r="K62" s="20">
        <v>25</v>
      </c>
      <c r="L62" s="24"/>
      <c r="M62" s="19">
        <f t="shared" si="0"/>
        <v>-25</v>
      </c>
      <c r="N62" s="177"/>
      <c r="O62" s="3"/>
      <c r="P62" s="3" t="s">
        <v>136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17.2</v>
      </c>
      <c r="Y62" s="92">
        <v>17.2</v>
      </c>
    </row>
    <row r="63" spans="1:25" ht="21" x14ac:dyDescent="0.35">
      <c r="A63" s="3"/>
      <c r="B63" s="3" t="s">
        <v>2973</v>
      </c>
      <c r="C63" s="4">
        <v>0</v>
      </c>
      <c r="D63" s="4">
        <v>0</v>
      </c>
      <c r="E63" s="4">
        <v>43.839330788200002</v>
      </c>
      <c r="F63" s="4">
        <v>0</v>
      </c>
      <c r="G63" s="4">
        <v>0</v>
      </c>
      <c r="H63" s="4">
        <v>15.3389147624</v>
      </c>
      <c r="I63" s="4">
        <v>955.53543506466997</v>
      </c>
      <c r="J63" s="4">
        <v>3581.72280225447</v>
      </c>
      <c r="K63" s="20">
        <v>4596.4364828697398</v>
      </c>
      <c r="L63" s="24"/>
      <c r="M63" s="19">
        <f t="shared" si="0"/>
        <v>-4596.4364828697398</v>
      </c>
      <c r="N63" s="177"/>
      <c r="O63" s="3"/>
      <c r="P63" s="3" t="s">
        <v>2973</v>
      </c>
      <c r="Q63" s="4">
        <v>0</v>
      </c>
      <c r="R63" s="4">
        <v>0</v>
      </c>
      <c r="S63" s="4">
        <v>30.161459582300001</v>
      </c>
      <c r="T63" s="4">
        <v>0</v>
      </c>
      <c r="U63" s="4">
        <v>0</v>
      </c>
      <c r="V63" s="4">
        <v>10.5531733565</v>
      </c>
      <c r="W63" s="4">
        <v>657.40837932510999</v>
      </c>
      <c r="X63" s="4">
        <v>2464.2252879507801</v>
      </c>
      <c r="Y63" s="92">
        <v>3162.34830021469</v>
      </c>
    </row>
    <row r="64" spans="1:25" ht="21" x14ac:dyDescent="0.35">
      <c r="A64" s="3" t="s">
        <v>2974</v>
      </c>
      <c r="B64" s="3"/>
      <c r="C64" s="4">
        <v>78.799890995799998</v>
      </c>
      <c r="D64" s="4">
        <v>0</v>
      </c>
      <c r="E64" s="4">
        <v>323.61360618098001</v>
      </c>
      <c r="F64" s="4">
        <v>121.1886537086</v>
      </c>
      <c r="G64" s="4">
        <v>0</v>
      </c>
      <c r="H64" s="4">
        <v>15.3389147624</v>
      </c>
      <c r="I64" s="4">
        <v>3950.3039232300598</v>
      </c>
      <c r="J64" s="4">
        <v>11293.59611720823</v>
      </c>
      <c r="K64" s="20">
        <v>15782.841106086069</v>
      </c>
      <c r="L64" s="24">
        <v>83500</v>
      </c>
      <c r="M64" s="19">
        <f t="shared" si="0"/>
        <v>67717.158893913933</v>
      </c>
      <c r="N64" s="177"/>
      <c r="O64" s="3" t="s">
        <v>2974</v>
      </c>
      <c r="P64" s="3"/>
      <c r="Q64" s="4">
        <v>56.578321735000003</v>
      </c>
      <c r="R64" s="4">
        <v>0</v>
      </c>
      <c r="S64" s="4">
        <v>222.64616105238002</v>
      </c>
      <c r="T64" s="4">
        <v>83.377793751499993</v>
      </c>
      <c r="U64" s="4">
        <v>0</v>
      </c>
      <c r="V64" s="4">
        <v>10.5531733565</v>
      </c>
      <c r="W64" s="4">
        <v>2717.8090991828158</v>
      </c>
      <c r="X64" s="4">
        <v>7769.9941286400044</v>
      </c>
      <c r="Y64" s="92">
        <v>10860.958677718199</v>
      </c>
    </row>
    <row r="65" spans="1:25" ht="21" x14ac:dyDescent="0.35">
      <c r="A65" s="3" t="s">
        <v>2975</v>
      </c>
      <c r="B65" s="3" t="s">
        <v>95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168.75</v>
      </c>
      <c r="J65" s="4">
        <v>0</v>
      </c>
      <c r="K65" s="20">
        <v>168.75</v>
      </c>
      <c r="L65" s="24"/>
      <c r="M65" s="19">
        <f t="shared" si="0"/>
        <v>-168.75</v>
      </c>
      <c r="N65" s="177"/>
      <c r="O65" s="3" t="s">
        <v>2975</v>
      </c>
      <c r="P65" s="3" t="s">
        <v>95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116.1</v>
      </c>
      <c r="X65" s="4">
        <v>0</v>
      </c>
      <c r="Y65" s="92">
        <v>116.1</v>
      </c>
    </row>
    <row r="66" spans="1:25" ht="21" x14ac:dyDescent="0.35">
      <c r="A66" s="3" t="s">
        <v>2976</v>
      </c>
      <c r="B66" s="3"/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168.75</v>
      </c>
      <c r="J66" s="4">
        <v>0</v>
      </c>
      <c r="K66" s="20">
        <v>168.75</v>
      </c>
      <c r="L66" s="24">
        <v>500</v>
      </c>
      <c r="M66" s="19">
        <f t="shared" si="0"/>
        <v>331.25</v>
      </c>
      <c r="N66" s="177"/>
      <c r="O66" s="3" t="s">
        <v>2976</v>
      </c>
      <c r="P66" s="3"/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116.1</v>
      </c>
      <c r="X66" s="4">
        <v>0</v>
      </c>
      <c r="Y66" s="92">
        <v>116.1</v>
      </c>
    </row>
    <row r="67" spans="1:25" ht="21" x14ac:dyDescent="0.35">
      <c r="A67" s="3" t="s">
        <v>3535</v>
      </c>
      <c r="B67" s="3"/>
      <c r="C67" s="4"/>
      <c r="D67" s="4"/>
      <c r="E67" s="4"/>
      <c r="F67" s="4"/>
      <c r="G67" s="4"/>
      <c r="H67" s="4"/>
      <c r="I67" s="4"/>
      <c r="J67" s="4"/>
      <c r="K67" s="20"/>
      <c r="L67" s="24"/>
      <c r="M67" s="19">
        <f t="shared" si="0"/>
        <v>0</v>
      </c>
      <c r="N67" s="177"/>
      <c r="O67" s="3" t="s">
        <v>3535</v>
      </c>
      <c r="P67" s="3"/>
      <c r="Q67" s="4"/>
      <c r="R67" s="4"/>
      <c r="S67" s="4"/>
      <c r="T67" s="4"/>
      <c r="U67" s="4"/>
      <c r="V67" s="4"/>
      <c r="W67" s="4"/>
      <c r="X67" s="4"/>
      <c r="Y67" s="92"/>
    </row>
    <row r="68" spans="1:25" ht="21" x14ac:dyDescent="0.35">
      <c r="A68" s="3" t="s">
        <v>3536</v>
      </c>
      <c r="B68" s="3"/>
      <c r="C68" s="4"/>
      <c r="D68" s="4"/>
      <c r="E68" s="4"/>
      <c r="F68" s="4"/>
      <c r="G68" s="4"/>
      <c r="H68" s="4"/>
      <c r="I68" s="4"/>
      <c r="J68" s="4"/>
      <c r="K68" s="20"/>
      <c r="L68" s="24">
        <v>500</v>
      </c>
      <c r="M68" s="19">
        <f t="shared" si="0"/>
        <v>500</v>
      </c>
      <c r="N68" s="177"/>
      <c r="O68" s="3" t="s">
        <v>3536</v>
      </c>
      <c r="P68" s="3"/>
      <c r="Q68" s="4"/>
      <c r="R68" s="4"/>
      <c r="S68" s="4"/>
      <c r="T68" s="4"/>
      <c r="U68" s="4"/>
      <c r="V68" s="4"/>
      <c r="W68" s="4"/>
      <c r="X68" s="4"/>
      <c r="Y68" s="92"/>
    </row>
    <row r="69" spans="1:25" ht="21" x14ac:dyDescent="0.35">
      <c r="A69" s="221" t="s">
        <v>142</v>
      </c>
      <c r="B69" s="222"/>
      <c r="C69" s="92">
        <v>927.29440507000004</v>
      </c>
      <c r="D69" s="92">
        <v>1376.3826715624</v>
      </c>
      <c r="E69" s="92">
        <v>1909.0246987887697</v>
      </c>
      <c r="F69" s="92">
        <v>6056.3316457238898</v>
      </c>
      <c r="G69" s="92">
        <v>0</v>
      </c>
      <c r="H69" s="92">
        <v>6179.0965167389704</v>
      </c>
      <c r="I69" s="92">
        <v>17151.810214508001</v>
      </c>
      <c r="J69" s="92">
        <v>30555.283663977778</v>
      </c>
      <c r="K69" s="92">
        <v>64155.22381636982</v>
      </c>
      <c r="L69" s="92">
        <f>SUM(L11:L68)</f>
        <v>275000</v>
      </c>
      <c r="M69" s="92">
        <f t="shared" si="0"/>
        <v>210844.77618363017</v>
      </c>
      <c r="N69" s="177"/>
      <c r="O69" s="221" t="s">
        <v>142</v>
      </c>
      <c r="P69" s="222"/>
      <c r="Q69" s="92">
        <v>665.79738284079997</v>
      </c>
      <c r="R69" s="92">
        <v>988.24275818267006</v>
      </c>
      <c r="S69" s="92">
        <v>1313.40899276652</v>
      </c>
      <c r="T69" s="92">
        <v>4166.7561722568998</v>
      </c>
      <c r="U69" s="92">
        <v>0</v>
      </c>
      <c r="V69" s="92">
        <v>4251.2184035171922</v>
      </c>
      <c r="W69" s="92">
        <v>11800.445427584875</v>
      </c>
      <c r="X69" s="92">
        <v>21022.035160817675</v>
      </c>
      <c r="Y69" s="92">
        <v>44207.904297966626</v>
      </c>
    </row>
  </sheetData>
  <mergeCells count="26">
    <mergeCell ref="O1:Y1"/>
    <mergeCell ref="O2:Y2"/>
    <mergeCell ref="A2:M2"/>
    <mergeCell ref="A3:A6"/>
    <mergeCell ref="B3:M3"/>
    <mergeCell ref="B4:M4"/>
    <mergeCell ref="B5:M5"/>
    <mergeCell ref="B6:M6"/>
    <mergeCell ref="A1:M1"/>
    <mergeCell ref="Y8:Y10"/>
    <mergeCell ref="C9:D9"/>
    <mergeCell ref="E9:F9"/>
    <mergeCell ref="O8:O10"/>
    <mergeCell ref="P8:P10"/>
    <mergeCell ref="U9:V9"/>
    <mergeCell ref="W9:X9"/>
    <mergeCell ref="C8:J8"/>
    <mergeCell ref="Q8:X8"/>
    <mergeCell ref="A69:B69"/>
    <mergeCell ref="G9:H9"/>
    <mergeCell ref="I9:J9"/>
    <mergeCell ref="Q9:R9"/>
    <mergeCell ref="S9:T9"/>
    <mergeCell ref="O69:P69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3" max="68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5" customWidth="1"/>
    <col min="16" max="16" width="20.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2977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5527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6.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44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2978</v>
      </c>
      <c r="B11" s="3" t="s">
        <v>2978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809.7438576083</v>
      </c>
      <c r="K11" s="20">
        <v>809.7438576083</v>
      </c>
      <c r="L11" s="24"/>
      <c r="M11" s="19">
        <f>SUM(L11-K11)</f>
        <v>-809.7438576083</v>
      </c>
      <c r="N11" s="177"/>
      <c r="O11" s="3" t="s">
        <v>2978</v>
      </c>
      <c r="P11" s="3" t="s">
        <v>2978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412.96936738023999</v>
      </c>
      <c r="Y11" s="92">
        <v>412.96936738023999</v>
      </c>
    </row>
    <row r="12" spans="1:27" ht="21" x14ac:dyDescent="0.35">
      <c r="A12" s="3"/>
      <c r="B12" s="3" t="s">
        <v>2979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7071.3737443074506</v>
      </c>
      <c r="K12" s="20">
        <v>7071.3737443074506</v>
      </c>
      <c r="L12" s="24"/>
      <c r="M12" s="19">
        <f t="shared" ref="M12:M75" si="0">SUM(L12-K12)</f>
        <v>-7071.3737443074506</v>
      </c>
      <c r="N12" s="177"/>
      <c r="O12" s="3"/>
      <c r="P12" s="3" t="s">
        <v>2979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3606.4006095965328</v>
      </c>
      <c r="Y12" s="92">
        <v>3606.4006095965328</v>
      </c>
    </row>
    <row r="13" spans="1:27" ht="21" x14ac:dyDescent="0.35">
      <c r="A13" s="3"/>
      <c r="B13" s="3" t="s">
        <v>2980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1663.1760322692</v>
      </c>
      <c r="K13" s="20">
        <v>1663.1760322692</v>
      </c>
      <c r="L13" s="24"/>
      <c r="M13" s="19">
        <f t="shared" si="0"/>
        <v>-1663.1760322692</v>
      </c>
      <c r="N13" s="177"/>
      <c r="O13" s="3"/>
      <c r="P13" s="3" t="s">
        <v>2980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848.21977645729999</v>
      </c>
      <c r="Y13" s="92">
        <v>848.21977645729999</v>
      </c>
    </row>
    <row r="14" spans="1:27" ht="21" x14ac:dyDescent="0.35">
      <c r="A14" s="3"/>
      <c r="B14" s="3" t="s">
        <v>703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1937.1779871065198</v>
      </c>
      <c r="K14" s="20">
        <v>1937.1779871065198</v>
      </c>
      <c r="L14" s="24"/>
      <c r="M14" s="19">
        <f t="shared" si="0"/>
        <v>-1937.1779871065198</v>
      </c>
      <c r="N14" s="177"/>
      <c r="O14" s="3"/>
      <c r="P14" s="3" t="s">
        <v>703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987.96077342355295</v>
      </c>
      <c r="Y14" s="92">
        <v>987.96077342355295</v>
      </c>
    </row>
    <row r="15" spans="1:27" ht="21" x14ac:dyDescent="0.35">
      <c r="A15" s="3"/>
      <c r="B15" s="3" t="s">
        <v>831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7844.6670406599897</v>
      </c>
      <c r="K15" s="20">
        <v>7844.6670406599897</v>
      </c>
      <c r="L15" s="24"/>
      <c r="M15" s="19">
        <f t="shared" si="0"/>
        <v>-7844.6670406599897</v>
      </c>
      <c r="N15" s="177"/>
      <c r="O15" s="3"/>
      <c r="P15" s="3" t="s">
        <v>831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4000.7801907356002</v>
      </c>
      <c r="Y15" s="92">
        <v>4000.7801907356002</v>
      </c>
    </row>
    <row r="16" spans="1:27" ht="21" x14ac:dyDescent="0.35">
      <c r="A16" s="3"/>
      <c r="B16" s="3" t="s">
        <v>2981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59.006142392119997</v>
      </c>
      <c r="K16" s="20">
        <v>59.006142392119997</v>
      </c>
      <c r="L16" s="24"/>
      <c r="M16" s="19">
        <f t="shared" si="0"/>
        <v>-59.006142392119997</v>
      </c>
      <c r="N16" s="177"/>
      <c r="O16" s="3"/>
      <c r="P16" s="3" t="s">
        <v>2981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30.093132620010003</v>
      </c>
      <c r="Y16" s="92">
        <v>30.093132620010003</v>
      </c>
    </row>
    <row r="17" spans="1:25" ht="21" x14ac:dyDescent="0.35">
      <c r="A17" s="3"/>
      <c r="B17" s="3" t="s">
        <v>2982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673.32986692549002</v>
      </c>
      <c r="K17" s="20">
        <v>673.32986692549002</v>
      </c>
      <c r="L17" s="24"/>
      <c r="M17" s="19">
        <f t="shared" si="0"/>
        <v>-673.32986692549002</v>
      </c>
      <c r="N17" s="177"/>
      <c r="O17" s="3"/>
      <c r="P17" s="3" t="s">
        <v>2982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343.39823213193995</v>
      </c>
      <c r="Y17" s="92">
        <v>343.39823213193995</v>
      </c>
    </row>
    <row r="18" spans="1:25" ht="21" x14ac:dyDescent="0.35">
      <c r="A18" s="3"/>
      <c r="B18" s="3" t="s">
        <v>2983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1027.9865054632901</v>
      </c>
      <c r="K18" s="20">
        <v>1027.9865054632901</v>
      </c>
      <c r="L18" s="24"/>
      <c r="M18" s="19">
        <f t="shared" si="0"/>
        <v>-1027.9865054632901</v>
      </c>
      <c r="N18" s="177"/>
      <c r="O18" s="3"/>
      <c r="P18" s="3" t="s">
        <v>2983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524.27311778590001</v>
      </c>
      <c r="Y18" s="92">
        <v>524.27311778590001</v>
      </c>
    </row>
    <row r="19" spans="1:25" ht="21" x14ac:dyDescent="0.35">
      <c r="A19" s="3" t="s">
        <v>2984</v>
      </c>
      <c r="B19" s="3"/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21086.461176732362</v>
      </c>
      <c r="K19" s="20">
        <v>21086.461176732362</v>
      </c>
      <c r="L19" s="24">
        <v>109380</v>
      </c>
      <c r="M19" s="19">
        <f t="shared" si="0"/>
        <v>88293.538823267634</v>
      </c>
      <c r="N19" s="177"/>
      <c r="O19" s="3" t="s">
        <v>2984</v>
      </c>
      <c r="P19" s="3"/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10754.095200131076</v>
      </c>
      <c r="Y19" s="92">
        <v>10754.095200131076</v>
      </c>
    </row>
    <row r="20" spans="1:25" ht="21" x14ac:dyDescent="0.35">
      <c r="A20" s="3" t="s">
        <v>2985</v>
      </c>
      <c r="B20" s="3" t="s">
        <v>2986</v>
      </c>
      <c r="C20" s="4">
        <v>43.871575374400003</v>
      </c>
      <c r="D20" s="4">
        <v>0</v>
      </c>
      <c r="E20" s="4">
        <v>0</v>
      </c>
      <c r="F20" s="4">
        <v>0</v>
      </c>
      <c r="G20" s="4">
        <v>0</v>
      </c>
      <c r="H20" s="4">
        <v>376.51316090445999</v>
      </c>
      <c r="I20" s="4">
        <v>1385.8850248986998</v>
      </c>
      <c r="J20" s="4">
        <v>8337.2828022908998</v>
      </c>
      <c r="K20" s="20">
        <v>10143.55256346846</v>
      </c>
      <c r="L20" s="24"/>
      <c r="M20" s="19">
        <f t="shared" si="0"/>
        <v>-10143.55256346846</v>
      </c>
      <c r="N20" s="177"/>
      <c r="O20" s="3" t="s">
        <v>2985</v>
      </c>
      <c r="P20" s="3" t="s">
        <v>2986</v>
      </c>
      <c r="Q20" s="4">
        <v>22.637732893199999</v>
      </c>
      <c r="R20" s="4">
        <v>0</v>
      </c>
      <c r="S20" s="4">
        <v>0</v>
      </c>
      <c r="T20" s="4">
        <v>0</v>
      </c>
      <c r="U20" s="4">
        <v>0</v>
      </c>
      <c r="V20" s="4">
        <v>192.02171206135</v>
      </c>
      <c r="W20" s="4">
        <v>706.80136269859997</v>
      </c>
      <c r="X20" s="4">
        <v>4252.0142291684087</v>
      </c>
      <c r="Y20" s="92">
        <v>5173.4750368215591</v>
      </c>
    </row>
    <row r="21" spans="1:25" ht="21" x14ac:dyDescent="0.35">
      <c r="A21" s="3"/>
      <c r="B21" s="3" t="s">
        <v>2987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8.9705782968700003</v>
      </c>
      <c r="K21" s="20">
        <v>8.9705782968700003</v>
      </c>
      <c r="L21" s="24"/>
      <c r="M21" s="19">
        <f t="shared" si="0"/>
        <v>-8.9705782968700003</v>
      </c>
      <c r="N21" s="177"/>
      <c r="O21" s="3"/>
      <c r="P21" s="3" t="s">
        <v>2987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4.5749949314</v>
      </c>
      <c r="Y21" s="92">
        <v>4.5749949314</v>
      </c>
    </row>
    <row r="22" spans="1:25" ht="21" x14ac:dyDescent="0.35">
      <c r="A22" s="3"/>
      <c r="B22" s="3" t="s">
        <v>2985</v>
      </c>
      <c r="C22" s="4">
        <v>20.8279129722</v>
      </c>
      <c r="D22" s="4">
        <v>0</v>
      </c>
      <c r="E22" s="4">
        <v>270.47331461300001</v>
      </c>
      <c r="F22" s="4">
        <v>0</v>
      </c>
      <c r="G22" s="4">
        <v>0</v>
      </c>
      <c r="H22" s="4">
        <v>39.290762454930004</v>
      </c>
      <c r="I22" s="4">
        <v>942.92278077900005</v>
      </c>
      <c r="J22" s="4">
        <v>11227.861590210548</v>
      </c>
      <c r="K22" s="20">
        <v>12501.376361029679</v>
      </c>
      <c r="L22" s="24"/>
      <c r="M22" s="19">
        <f t="shared" si="0"/>
        <v>-12501.376361029679</v>
      </c>
      <c r="N22" s="177"/>
      <c r="O22" s="3"/>
      <c r="P22" s="3" t="s">
        <v>2985</v>
      </c>
      <c r="Q22" s="4">
        <v>10.7472030937</v>
      </c>
      <c r="R22" s="4">
        <v>0</v>
      </c>
      <c r="S22" s="4">
        <v>137.941390453</v>
      </c>
      <c r="T22" s="4">
        <v>0</v>
      </c>
      <c r="U22" s="4">
        <v>0</v>
      </c>
      <c r="V22" s="4">
        <v>20.038288852011</v>
      </c>
      <c r="W22" s="4">
        <v>480.89061819699998</v>
      </c>
      <c r="X22" s="4">
        <v>5726.2094110073403</v>
      </c>
      <c r="Y22" s="92">
        <v>6375.8269116030515</v>
      </c>
    </row>
    <row r="23" spans="1:25" ht="21" x14ac:dyDescent="0.35">
      <c r="A23" s="3"/>
      <c r="B23" s="3" t="s">
        <v>2988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200.819197151</v>
      </c>
      <c r="I23" s="4">
        <v>0</v>
      </c>
      <c r="J23" s="4">
        <v>7307.3654764466291</v>
      </c>
      <c r="K23" s="20">
        <v>7508.1846735976287</v>
      </c>
      <c r="L23" s="24"/>
      <c r="M23" s="19">
        <f t="shared" si="0"/>
        <v>-7508.1846735976287</v>
      </c>
      <c r="N23" s="177"/>
      <c r="O23" s="3"/>
      <c r="P23" s="3" t="s">
        <v>2988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102.417790547</v>
      </c>
      <c r="W23" s="4">
        <v>0</v>
      </c>
      <c r="X23" s="4">
        <v>3726.7563929879316</v>
      </c>
      <c r="Y23" s="92">
        <v>3829.1741835349317</v>
      </c>
    </row>
    <row r="24" spans="1:25" ht="21" x14ac:dyDescent="0.35">
      <c r="A24" s="3" t="s">
        <v>2989</v>
      </c>
      <c r="B24" s="3"/>
      <c r="C24" s="4">
        <v>64.699488346600006</v>
      </c>
      <c r="D24" s="4">
        <v>0</v>
      </c>
      <c r="E24" s="4">
        <v>270.47331461300001</v>
      </c>
      <c r="F24" s="4">
        <v>0</v>
      </c>
      <c r="G24" s="4">
        <v>0</v>
      </c>
      <c r="H24" s="4">
        <v>616.62312051038998</v>
      </c>
      <c r="I24" s="4">
        <v>2328.8078056776999</v>
      </c>
      <c r="J24" s="4">
        <v>26881.48044724495</v>
      </c>
      <c r="K24" s="20">
        <v>30162.084176392636</v>
      </c>
      <c r="L24" s="24">
        <v>57010</v>
      </c>
      <c r="M24" s="19">
        <f t="shared" si="0"/>
        <v>26847.915823607364</v>
      </c>
      <c r="N24" s="177"/>
      <c r="O24" s="3" t="s">
        <v>2989</v>
      </c>
      <c r="P24" s="3"/>
      <c r="Q24" s="4">
        <v>33.384935986899997</v>
      </c>
      <c r="R24" s="4">
        <v>0</v>
      </c>
      <c r="S24" s="4">
        <v>137.941390453</v>
      </c>
      <c r="T24" s="4">
        <v>0</v>
      </c>
      <c r="U24" s="4">
        <v>0</v>
      </c>
      <c r="V24" s="4">
        <v>314.477791460361</v>
      </c>
      <c r="W24" s="4">
        <v>1187.6919808956</v>
      </c>
      <c r="X24" s="4">
        <v>13709.555028095081</v>
      </c>
      <c r="Y24" s="92">
        <v>15383.051126890943</v>
      </c>
    </row>
    <row r="25" spans="1:25" ht="21" x14ac:dyDescent="0.35">
      <c r="A25" s="3" t="s">
        <v>2990</v>
      </c>
      <c r="B25" s="3" t="s">
        <v>2991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110.36876363499999</v>
      </c>
      <c r="I25" s="4">
        <v>149.53156003539999</v>
      </c>
      <c r="J25" s="4">
        <v>5617.0913085203701</v>
      </c>
      <c r="K25" s="20">
        <v>5876.9916321907704</v>
      </c>
      <c r="L25" s="24"/>
      <c r="M25" s="19">
        <f t="shared" si="0"/>
        <v>-5876.9916321907704</v>
      </c>
      <c r="N25" s="177"/>
      <c r="O25" s="3" t="s">
        <v>2990</v>
      </c>
      <c r="P25" s="3" t="s">
        <v>2991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56.288069453799999</v>
      </c>
      <c r="W25" s="4">
        <v>76.261095618010003</v>
      </c>
      <c r="X25" s="4">
        <v>2864.7165673460036</v>
      </c>
      <c r="Y25" s="92">
        <v>2997.2657324178135</v>
      </c>
    </row>
    <row r="26" spans="1:25" ht="21" x14ac:dyDescent="0.35">
      <c r="A26" s="3"/>
      <c r="B26" s="3" t="s">
        <v>2992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1364.4334906744502</v>
      </c>
      <c r="K26" s="20">
        <v>1364.4334906744502</v>
      </c>
      <c r="L26" s="24"/>
      <c r="M26" s="19">
        <f t="shared" si="0"/>
        <v>-1364.4334906744502</v>
      </c>
      <c r="N26" s="177"/>
      <c r="O26" s="3"/>
      <c r="P26" s="3" t="s">
        <v>2992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695.86108024344992</v>
      </c>
      <c r="Y26" s="92">
        <v>695.86108024344992</v>
      </c>
    </row>
    <row r="27" spans="1:25" ht="21" x14ac:dyDescent="0.35">
      <c r="A27" s="3"/>
      <c r="B27" s="3" t="s">
        <v>2993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58.619</v>
      </c>
      <c r="J27" s="4">
        <v>243.74466604947</v>
      </c>
      <c r="K27" s="20">
        <v>302.36366604947</v>
      </c>
      <c r="L27" s="24"/>
      <c r="M27" s="19">
        <f t="shared" si="0"/>
        <v>-302.36366604947</v>
      </c>
      <c r="N27" s="177"/>
      <c r="O27" s="3"/>
      <c r="P27" s="3" t="s">
        <v>2993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29.895689999999998</v>
      </c>
      <c r="X27" s="4">
        <v>124.30977968525001</v>
      </c>
      <c r="Y27" s="92">
        <v>154.20546968524999</v>
      </c>
    </row>
    <row r="28" spans="1:25" ht="21" x14ac:dyDescent="0.35">
      <c r="A28" s="3"/>
      <c r="B28" s="3" t="s">
        <v>2994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1801.681717856</v>
      </c>
      <c r="K28" s="20">
        <v>1801.681717856</v>
      </c>
      <c r="L28" s="24"/>
      <c r="M28" s="19">
        <f t="shared" si="0"/>
        <v>-1801.681717856</v>
      </c>
      <c r="N28" s="177"/>
      <c r="O28" s="3"/>
      <c r="P28" s="3" t="s">
        <v>2994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918.85767610660002</v>
      </c>
      <c r="Y28" s="92">
        <v>918.85767610660002</v>
      </c>
    </row>
    <row r="29" spans="1:25" ht="21" x14ac:dyDescent="0.35">
      <c r="A29" s="3"/>
      <c r="B29" s="3" t="s">
        <v>2995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656.25</v>
      </c>
      <c r="J29" s="4">
        <v>152.27751157671</v>
      </c>
      <c r="K29" s="20">
        <v>808.52751157671003</v>
      </c>
      <c r="L29" s="24"/>
      <c r="M29" s="19">
        <f t="shared" si="0"/>
        <v>-808.52751157671003</v>
      </c>
      <c r="N29" s="177"/>
      <c r="O29" s="3"/>
      <c r="P29" s="3" t="s">
        <v>2995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334.6875</v>
      </c>
      <c r="X29" s="4">
        <v>77.661530904130004</v>
      </c>
      <c r="Y29" s="92">
        <v>412.34903090413002</v>
      </c>
    </row>
    <row r="30" spans="1:25" ht="21" x14ac:dyDescent="0.35">
      <c r="A30" s="3"/>
      <c r="B30" s="3" t="s">
        <v>802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2867.3595233482001</v>
      </c>
      <c r="K30" s="20">
        <v>2867.3595233482001</v>
      </c>
      <c r="L30" s="24"/>
      <c r="M30" s="19">
        <f t="shared" si="0"/>
        <v>-2867.3595233482001</v>
      </c>
      <c r="N30" s="177"/>
      <c r="O30" s="3"/>
      <c r="P30" s="3" t="s">
        <v>802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1462.3533569072001</v>
      </c>
      <c r="Y30" s="92">
        <v>1462.3533569072001</v>
      </c>
    </row>
    <row r="31" spans="1:25" ht="21" x14ac:dyDescent="0.35">
      <c r="A31" s="3"/>
      <c r="B31" s="3" t="s">
        <v>2996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123.1511561025</v>
      </c>
      <c r="I31" s="4">
        <v>689.12972308279996</v>
      </c>
      <c r="J31" s="4">
        <v>4644.4178726034606</v>
      </c>
      <c r="K31" s="20">
        <v>5456.698751788761</v>
      </c>
      <c r="L31" s="24"/>
      <c r="M31" s="19">
        <f t="shared" si="0"/>
        <v>-5456.698751788761</v>
      </c>
      <c r="N31" s="177"/>
      <c r="O31" s="3"/>
      <c r="P31" s="3" t="s">
        <v>2996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62.807089612299997</v>
      </c>
      <c r="W31" s="4">
        <v>351.45615877227999</v>
      </c>
      <c r="X31" s="4">
        <v>2368.65311502855</v>
      </c>
      <c r="Y31" s="92">
        <v>2782.9163634131301</v>
      </c>
    </row>
    <row r="32" spans="1:25" ht="21" x14ac:dyDescent="0.35">
      <c r="A32" s="3"/>
      <c r="B32" s="3" t="s">
        <v>2997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316.38099999999997</v>
      </c>
      <c r="J32" s="4">
        <v>3318.7882643553794</v>
      </c>
      <c r="K32" s="20">
        <v>3635.1692643553793</v>
      </c>
      <c r="L32" s="24"/>
      <c r="M32" s="19">
        <f t="shared" si="0"/>
        <v>-3635.1692643553793</v>
      </c>
      <c r="N32" s="177"/>
      <c r="O32" s="3"/>
      <c r="P32" s="3" t="s">
        <v>2997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161.35431</v>
      </c>
      <c r="X32" s="4">
        <v>1692.5820148210062</v>
      </c>
      <c r="Y32" s="92">
        <v>1853.9363248210061</v>
      </c>
    </row>
    <row r="33" spans="1:25" ht="21" x14ac:dyDescent="0.35">
      <c r="A33" s="3"/>
      <c r="B33" s="3" t="s">
        <v>414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26.145608004890001</v>
      </c>
      <c r="K33" s="20">
        <v>26.145608004890001</v>
      </c>
      <c r="L33" s="24"/>
      <c r="M33" s="19">
        <f t="shared" si="0"/>
        <v>-26.145608004890001</v>
      </c>
      <c r="N33" s="177"/>
      <c r="O33" s="3"/>
      <c r="P33" s="3" t="s">
        <v>414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13.33426008248</v>
      </c>
      <c r="Y33" s="92">
        <v>13.33426008248</v>
      </c>
    </row>
    <row r="34" spans="1:25" ht="21" x14ac:dyDescent="0.35">
      <c r="A34" s="3"/>
      <c r="B34" s="3" t="s">
        <v>445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1765.5387184003998</v>
      </c>
      <c r="K34" s="20">
        <v>1765.5387184003998</v>
      </c>
      <c r="L34" s="24"/>
      <c r="M34" s="19">
        <f t="shared" si="0"/>
        <v>-1765.5387184003998</v>
      </c>
      <c r="N34" s="177"/>
      <c r="O34" s="3"/>
      <c r="P34" s="3" t="s">
        <v>445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900.42474638380008</v>
      </c>
      <c r="Y34" s="92">
        <v>900.42474638380008</v>
      </c>
    </row>
    <row r="35" spans="1:25" ht="21" x14ac:dyDescent="0.35">
      <c r="A35" s="3"/>
      <c r="B35" s="3" t="s">
        <v>2998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1017.24646144142</v>
      </c>
      <c r="K35" s="20">
        <v>1017.24646144142</v>
      </c>
      <c r="L35" s="24"/>
      <c r="M35" s="19">
        <f t="shared" si="0"/>
        <v>-1017.24646144142</v>
      </c>
      <c r="N35" s="177"/>
      <c r="O35" s="3"/>
      <c r="P35" s="3" t="s">
        <v>2998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518.79569533448398</v>
      </c>
      <c r="Y35" s="92">
        <v>518.79569533448398</v>
      </c>
    </row>
    <row r="36" spans="1:25" ht="21" x14ac:dyDescent="0.35">
      <c r="A36" s="3"/>
      <c r="B36" s="3" t="s">
        <v>2999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1356.1215835799999</v>
      </c>
      <c r="J36" s="4">
        <v>6421.7382738541401</v>
      </c>
      <c r="K36" s="20">
        <v>7777.8598574341395</v>
      </c>
      <c r="L36" s="24"/>
      <c r="M36" s="19">
        <f t="shared" si="0"/>
        <v>-7777.8598574341395</v>
      </c>
      <c r="N36" s="177"/>
      <c r="O36" s="3"/>
      <c r="P36" s="3" t="s">
        <v>2999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691.62200762609996</v>
      </c>
      <c r="X36" s="4">
        <v>3275.0865196660525</v>
      </c>
      <c r="Y36" s="92">
        <v>3966.7085272921522</v>
      </c>
    </row>
    <row r="37" spans="1:25" ht="21" x14ac:dyDescent="0.35">
      <c r="A37" s="3"/>
      <c r="B37" s="3" t="s">
        <v>986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573.72398728979999</v>
      </c>
      <c r="K37" s="20">
        <v>573.72398728979999</v>
      </c>
      <c r="L37" s="24"/>
      <c r="M37" s="19">
        <f t="shared" si="0"/>
        <v>-573.72398728979999</v>
      </c>
      <c r="N37" s="177"/>
      <c r="O37" s="3"/>
      <c r="P37" s="3" t="s">
        <v>986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292.59923351819998</v>
      </c>
      <c r="Y37" s="92">
        <v>292.59923351819998</v>
      </c>
    </row>
    <row r="38" spans="1:25" ht="21" x14ac:dyDescent="0.35">
      <c r="A38" s="3"/>
      <c r="B38" s="3" t="s">
        <v>3000</v>
      </c>
      <c r="C38" s="4">
        <v>27.595416397800001</v>
      </c>
      <c r="D38" s="4">
        <v>0</v>
      </c>
      <c r="E38" s="4">
        <v>0</v>
      </c>
      <c r="F38" s="4">
        <v>0</v>
      </c>
      <c r="G38" s="4">
        <v>0</v>
      </c>
      <c r="H38" s="4">
        <v>501.42281682599997</v>
      </c>
      <c r="I38" s="4">
        <v>471.97794364700002</v>
      </c>
      <c r="J38" s="4">
        <v>1154.24436149331</v>
      </c>
      <c r="K38" s="20">
        <v>2155.2405383641099</v>
      </c>
      <c r="L38" s="24"/>
      <c r="M38" s="19">
        <f t="shared" si="0"/>
        <v>-2155.2405383641099</v>
      </c>
      <c r="N38" s="177"/>
      <c r="O38" s="3"/>
      <c r="P38" s="3" t="s">
        <v>3000</v>
      </c>
      <c r="Q38" s="4">
        <v>14.2392348613</v>
      </c>
      <c r="R38" s="4">
        <v>0</v>
      </c>
      <c r="S38" s="4">
        <v>0</v>
      </c>
      <c r="T38" s="4">
        <v>0</v>
      </c>
      <c r="U38" s="4">
        <v>0</v>
      </c>
      <c r="V38" s="4">
        <v>255.725636581</v>
      </c>
      <c r="W38" s="4">
        <v>240.70875126000001</v>
      </c>
      <c r="X38" s="4">
        <v>588.66462436111999</v>
      </c>
      <c r="Y38" s="92">
        <v>1099.3382470634201</v>
      </c>
    </row>
    <row r="39" spans="1:25" ht="21" x14ac:dyDescent="0.35">
      <c r="A39" s="3"/>
      <c r="B39" s="3" t="s">
        <v>3001</v>
      </c>
      <c r="C39" s="4">
        <v>114.34228532260001</v>
      </c>
      <c r="D39" s="4">
        <v>0</v>
      </c>
      <c r="E39" s="4">
        <v>0</v>
      </c>
      <c r="F39" s="4">
        <v>0</v>
      </c>
      <c r="G39" s="4">
        <v>0</v>
      </c>
      <c r="H39" s="4">
        <v>159.59790547452997</v>
      </c>
      <c r="I39" s="4">
        <v>687.75460705931994</v>
      </c>
      <c r="J39" s="4">
        <v>8447.0413893470686</v>
      </c>
      <c r="K39" s="20">
        <v>9408.7361872035181</v>
      </c>
      <c r="L39" s="24"/>
      <c r="M39" s="19">
        <f t="shared" si="0"/>
        <v>-9408.7361872035181</v>
      </c>
      <c r="N39" s="177"/>
      <c r="O39" s="3"/>
      <c r="P39" s="3" t="s">
        <v>3001</v>
      </c>
      <c r="Q39" s="4">
        <v>59.000619226500007</v>
      </c>
      <c r="R39" s="4">
        <v>0</v>
      </c>
      <c r="S39" s="4">
        <v>0</v>
      </c>
      <c r="T39" s="4">
        <v>0</v>
      </c>
      <c r="U39" s="4">
        <v>0</v>
      </c>
      <c r="V39" s="4">
        <v>81.394931791990004</v>
      </c>
      <c r="W39" s="4">
        <v>350.75484959977194</v>
      </c>
      <c r="X39" s="4">
        <v>4307.9911085660424</v>
      </c>
      <c r="Y39" s="92">
        <v>4799.1415091843046</v>
      </c>
    </row>
    <row r="40" spans="1:25" ht="21" x14ac:dyDescent="0.35">
      <c r="A40" s="3" t="s">
        <v>3002</v>
      </c>
      <c r="B40" s="3"/>
      <c r="C40" s="4">
        <v>141.93770172040001</v>
      </c>
      <c r="D40" s="4">
        <v>0</v>
      </c>
      <c r="E40" s="4">
        <v>0</v>
      </c>
      <c r="F40" s="4">
        <v>0</v>
      </c>
      <c r="G40" s="4">
        <v>0</v>
      </c>
      <c r="H40" s="4">
        <v>894.54064203802989</v>
      </c>
      <c r="I40" s="4">
        <v>4385.7654174045192</v>
      </c>
      <c r="J40" s="4">
        <v>39415.473154815059</v>
      </c>
      <c r="K40" s="20">
        <v>44837.716915978017</v>
      </c>
      <c r="L40" s="24">
        <v>163310</v>
      </c>
      <c r="M40" s="19">
        <f t="shared" si="0"/>
        <v>118472.28308402198</v>
      </c>
      <c r="N40" s="177"/>
      <c r="O40" s="3" t="s">
        <v>3002</v>
      </c>
      <c r="P40" s="3"/>
      <c r="Q40" s="4">
        <v>73.239854087800012</v>
      </c>
      <c r="R40" s="4">
        <v>0</v>
      </c>
      <c r="S40" s="4">
        <v>0</v>
      </c>
      <c r="T40" s="4">
        <v>0</v>
      </c>
      <c r="U40" s="4">
        <v>0</v>
      </c>
      <c r="V40" s="4">
        <v>456.21572743909002</v>
      </c>
      <c r="W40" s="4">
        <v>2236.7403628761622</v>
      </c>
      <c r="X40" s="4">
        <v>20101.891308954368</v>
      </c>
      <c r="Y40" s="92">
        <v>22868.087253357422</v>
      </c>
    </row>
    <row r="41" spans="1:25" ht="21" x14ac:dyDescent="0.35">
      <c r="A41" s="3" t="s">
        <v>3003</v>
      </c>
      <c r="B41" s="3" t="s">
        <v>3004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5005.1740136483204</v>
      </c>
      <c r="K41" s="20">
        <v>5005.1740136483204</v>
      </c>
      <c r="L41" s="24"/>
      <c r="M41" s="19">
        <f t="shared" si="0"/>
        <v>-5005.1740136483204</v>
      </c>
      <c r="N41" s="177"/>
      <c r="O41" s="3" t="s">
        <v>3003</v>
      </c>
      <c r="P41" s="3" t="s">
        <v>3004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2552.6387469609058</v>
      </c>
      <c r="Y41" s="92">
        <v>2552.6387469609058</v>
      </c>
    </row>
    <row r="42" spans="1:25" ht="21" x14ac:dyDescent="0.35">
      <c r="A42" s="3"/>
      <c r="B42" s="3" t="s">
        <v>3003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215.22257515146001</v>
      </c>
      <c r="K42" s="20">
        <v>215.22257515146001</v>
      </c>
      <c r="L42" s="24"/>
      <c r="M42" s="19">
        <f t="shared" si="0"/>
        <v>-215.22257515146001</v>
      </c>
      <c r="N42" s="177"/>
      <c r="O42" s="3"/>
      <c r="P42" s="3" t="s">
        <v>3003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109.76351332724001</v>
      </c>
      <c r="Y42" s="92">
        <v>109.76351332724001</v>
      </c>
    </row>
    <row r="43" spans="1:25" ht="21" x14ac:dyDescent="0.35">
      <c r="A43" s="3"/>
      <c r="B43" s="3" t="s">
        <v>3005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11462.691169069369</v>
      </c>
      <c r="K43" s="20">
        <v>11462.691169069369</v>
      </c>
      <c r="L43" s="24"/>
      <c r="M43" s="19">
        <f t="shared" si="0"/>
        <v>-11462.691169069369</v>
      </c>
      <c r="N43" s="177"/>
      <c r="O43" s="3"/>
      <c r="P43" s="3" t="s">
        <v>3005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5845.9724962266919</v>
      </c>
      <c r="Y43" s="92">
        <v>5845.9724962266919</v>
      </c>
    </row>
    <row r="44" spans="1:25" ht="21" x14ac:dyDescent="0.35">
      <c r="A44" s="3"/>
      <c r="B44" s="3" t="s">
        <v>625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7.3887968879399999</v>
      </c>
      <c r="J44" s="4">
        <v>1528.6069556125499</v>
      </c>
      <c r="K44" s="20">
        <v>1535.99575250049</v>
      </c>
      <c r="L44" s="24"/>
      <c r="M44" s="19">
        <f t="shared" si="0"/>
        <v>-1535.99575250049</v>
      </c>
      <c r="N44" s="177"/>
      <c r="O44" s="3"/>
      <c r="P44" s="3" t="s">
        <v>625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3.7682864128500002</v>
      </c>
      <c r="X44" s="4">
        <v>779.58954736242003</v>
      </c>
      <c r="Y44" s="92">
        <v>783.35783377527002</v>
      </c>
    </row>
    <row r="45" spans="1:25" ht="21" x14ac:dyDescent="0.35">
      <c r="A45" s="3" t="s">
        <v>3006</v>
      </c>
      <c r="B45" s="3"/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7.3887968879399999</v>
      </c>
      <c r="J45" s="4">
        <v>18211.694713481702</v>
      </c>
      <c r="K45" s="20">
        <v>18219.083510369641</v>
      </c>
      <c r="L45" s="24">
        <v>58440</v>
      </c>
      <c r="M45" s="19">
        <f t="shared" si="0"/>
        <v>40220.916489630355</v>
      </c>
      <c r="N45" s="177"/>
      <c r="O45" s="3" t="s">
        <v>3006</v>
      </c>
      <c r="P45" s="3"/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3.7682864128500002</v>
      </c>
      <c r="X45" s="4">
        <v>9287.9643038772574</v>
      </c>
      <c r="Y45" s="92">
        <v>9291.7325902901066</v>
      </c>
    </row>
    <row r="46" spans="1:25" ht="21" x14ac:dyDescent="0.35">
      <c r="A46" s="3" t="s">
        <v>3007</v>
      </c>
      <c r="B46" s="3" t="s">
        <v>3008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325.25892895039999</v>
      </c>
      <c r="I46" s="4">
        <v>638.70956157499995</v>
      </c>
      <c r="J46" s="4">
        <v>8149.9530445462497</v>
      </c>
      <c r="K46" s="20">
        <v>9113.9215350716495</v>
      </c>
      <c r="L46" s="24"/>
      <c r="M46" s="19">
        <f t="shared" si="0"/>
        <v>-9113.9215350716495</v>
      </c>
      <c r="N46" s="177"/>
      <c r="O46" s="3" t="s">
        <v>3007</v>
      </c>
      <c r="P46" s="3" t="s">
        <v>3008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165.88205376479999</v>
      </c>
      <c r="W46" s="4">
        <v>325.74187640309998</v>
      </c>
      <c r="X46" s="4">
        <v>4156.4760527210192</v>
      </c>
      <c r="Y46" s="92">
        <v>4648.0999828889189</v>
      </c>
    </row>
    <row r="47" spans="1:25" ht="21" x14ac:dyDescent="0.35">
      <c r="A47" s="3"/>
      <c r="B47" s="3" t="s">
        <v>3009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12.375</v>
      </c>
      <c r="I47" s="4">
        <v>0</v>
      </c>
      <c r="J47" s="4">
        <v>5198.1082016293303</v>
      </c>
      <c r="K47" s="20">
        <v>5210.4832016293303</v>
      </c>
      <c r="L47" s="24"/>
      <c r="M47" s="19">
        <f t="shared" si="0"/>
        <v>-5210.4832016293303</v>
      </c>
      <c r="N47" s="177"/>
      <c r="O47" s="3"/>
      <c r="P47" s="3" t="s">
        <v>3009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6.3112500000000002</v>
      </c>
      <c r="W47" s="4">
        <v>0</v>
      </c>
      <c r="X47" s="4">
        <v>2651.0351828314178</v>
      </c>
      <c r="Y47" s="92">
        <v>2657.346432831418</v>
      </c>
    </row>
    <row r="48" spans="1:25" ht="21" x14ac:dyDescent="0.35">
      <c r="A48" s="3"/>
      <c r="B48" s="3" t="s">
        <v>2997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118.75</v>
      </c>
      <c r="K48" s="20">
        <v>118.75</v>
      </c>
      <c r="L48" s="24"/>
      <c r="M48" s="19">
        <f t="shared" si="0"/>
        <v>-118.75</v>
      </c>
      <c r="N48" s="177"/>
      <c r="O48" s="3"/>
      <c r="P48" s="3" t="s">
        <v>2997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60.5625</v>
      </c>
      <c r="Y48" s="92">
        <v>60.5625</v>
      </c>
    </row>
    <row r="49" spans="1:25" ht="21" x14ac:dyDescent="0.35">
      <c r="A49" s="3"/>
      <c r="B49" s="3" t="s">
        <v>3010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584.96994297980007</v>
      </c>
      <c r="I49" s="4">
        <v>2984.2580233168001</v>
      </c>
      <c r="J49" s="4">
        <v>11131.49320203477</v>
      </c>
      <c r="K49" s="20">
        <v>14700.721168331369</v>
      </c>
      <c r="L49" s="24"/>
      <c r="M49" s="19">
        <f t="shared" si="0"/>
        <v>-14700.721168331369</v>
      </c>
      <c r="N49" s="177"/>
      <c r="O49" s="3"/>
      <c r="P49" s="3" t="s">
        <v>3010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298.33467091980009</v>
      </c>
      <c r="W49" s="4">
        <v>1521.9715918904001</v>
      </c>
      <c r="X49" s="4">
        <v>5677.0615330376486</v>
      </c>
      <c r="Y49" s="92">
        <v>7497.3677958478493</v>
      </c>
    </row>
    <row r="50" spans="1:25" ht="21" x14ac:dyDescent="0.35">
      <c r="A50" s="3"/>
      <c r="B50" s="3" t="s">
        <v>3011</v>
      </c>
      <c r="C50" s="4">
        <v>55.203285333300002</v>
      </c>
      <c r="D50" s="4">
        <v>0</v>
      </c>
      <c r="E50" s="4">
        <v>0</v>
      </c>
      <c r="F50" s="4">
        <v>0</v>
      </c>
      <c r="G50" s="4">
        <v>0</v>
      </c>
      <c r="H50" s="4">
        <v>1286.1816961234001</v>
      </c>
      <c r="I50" s="4">
        <v>1603.6608229706501</v>
      </c>
      <c r="J50" s="4">
        <v>68.615724140699996</v>
      </c>
      <c r="K50" s="20">
        <v>3013.66152856805</v>
      </c>
      <c r="L50" s="24"/>
      <c r="M50" s="19">
        <f t="shared" si="0"/>
        <v>-3013.66152856805</v>
      </c>
      <c r="N50" s="177"/>
      <c r="O50" s="3"/>
      <c r="P50" s="3" t="s">
        <v>3011</v>
      </c>
      <c r="Q50" s="4">
        <v>28.484895232</v>
      </c>
      <c r="R50" s="4">
        <v>0</v>
      </c>
      <c r="S50" s="4">
        <v>0</v>
      </c>
      <c r="T50" s="4">
        <v>0</v>
      </c>
      <c r="U50" s="4">
        <v>0</v>
      </c>
      <c r="V50" s="4">
        <v>655.95266502289996</v>
      </c>
      <c r="W50" s="4">
        <v>817.8670197150899</v>
      </c>
      <c r="X50" s="4">
        <v>34.994019311789998</v>
      </c>
      <c r="Y50" s="92">
        <v>1537.2985992817798</v>
      </c>
    </row>
    <row r="51" spans="1:25" ht="21" x14ac:dyDescent="0.35">
      <c r="A51" s="3"/>
      <c r="B51" s="3" t="s">
        <v>3012</v>
      </c>
      <c r="C51" s="4">
        <v>0</v>
      </c>
      <c r="D51" s="4">
        <v>0</v>
      </c>
      <c r="E51" s="4">
        <v>230.10067000020001</v>
      </c>
      <c r="F51" s="4">
        <v>0</v>
      </c>
      <c r="G51" s="4">
        <v>0</v>
      </c>
      <c r="H51" s="4">
        <v>52.875</v>
      </c>
      <c r="I51" s="4">
        <v>0</v>
      </c>
      <c r="J51" s="4">
        <v>2685.0649605383796</v>
      </c>
      <c r="K51" s="20">
        <v>2968.0406305385795</v>
      </c>
      <c r="L51" s="24"/>
      <c r="M51" s="19">
        <f t="shared" si="0"/>
        <v>-2968.0406305385795</v>
      </c>
      <c r="N51" s="177"/>
      <c r="O51" s="3"/>
      <c r="P51" s="3" t="s">
        <v>3012</v>
      </c>
      <c r="Q51" s="4">
        <v>0</v>
      </c>
      <c r="R51" s="4">
        <v>0</v>
      </c>
      <c r="S51" s="4">
        <v>117.35134170009999</v>
      </c>
      <c r="T51" s="4">
        <v>0</v>
      </c>
      <c r="U51" s="4">
        <v>0</v>
      </c>
      <c r="V51" s="4">
        <v>26.966249999999999</v>
      </c>
      <c r="W51" s="4">
        <v>0</v>
      </c>
      <c r="X51" s="4">
        <v>1369.3831298748901</v>
      </c>
      <c r="Y51" s="92">
        <v>1513.70072157499</v>
      </c>
    </row>
    <row r="52" spans="1:25" ht="21" x14ac:dyDescent="0.35">
      <c r="A52" s="3"/>
      <c r="B52" s="3" t="s">
        <v>3013</v>
      </c>
      <c r="C52" s="4">
        <v>0</v>
      </c>
      <c r="D52" s="4">
        <v>0</v>
      </c>
      <c r="E52" s="4">
        <v>254.7131384159</v>
      </c>
      <c r="F52" s="4">
        <v>0</v>
      </c>
      <c r="G52" s="4">
        <v>0</v>
      </c>
      <c r="H52" s="4">
        <v>56.254357499900003</v>
      </c>
      <c r="I52" s="4">
        <v>151.57812546373</v>
      </c>
      <c r="J52" s="4">
        <v>2696.8407191654301</v>
      </c>
      <c r="K52" s="20">
        <v>3159.3863405449601</v>
      </c>
      <c r="L52" s="24"/>
      <c r="M52" s="19">
        <f t="shared" si="0"/>
        <v>-3159.3863405449601</v>
      </c>
      <c r="N52" s="177"/>
      <c r="O52" s="3"/>
      <c r="P52" s="3" t="s">
        <v>3013</v>
      </c>
      <c r="Q52" s="4">
        <v>0</v>
      </c>
      <c r="R52" s="4">
        <v>0</v>
      </c>
      <c r="S52" s="4">
        <v>129.90370059220001</v>
      </c>
      <c r="T52" s="4">
        <v>0</v>
      </c>
      <c r="U52" s="4">
        <v>0</v>
      </c>
      <c r="V52" s="4">
        <v>28.689722324949997</v>
      </c>
      <c r="W52" s="4">
        <v>77.304843986510008</v>
      </c>
      <c r="X52" s="4">
        <v>1375.3887667739641</v>
      </c>
      <c r="Y52" s="92">
        <v>1611.2870336776241</v>
      </c>
    </row>
    <row r="53" spans="1:25" ht="21" x14ac:dyDescent="0.35">
      <c r="A53" s="3" t="s">
        <v>3014</v>
      </c>
      <c r="B53" s="3"/>
      <c r="C53" s="4">
        <v>55.203285333300002</v>
      </c>
      <c r="D53" s="4">
        <v>0</v>
      </c>
      <c r="E53" s="4">
        <v>484.81380841610002</v>
      </c>
      <c r="F53" s="4">
        <v>0</v>
      </c>
      <c r="G53" s="4">
        <v>0</v>
      </c>
      <c r="H53" s="4">
        <v>2317.9149255535003</v>
      </c>
      <c r="I53" s="4">
        <v>5378.2065333261808</v>
      </c>
      <c r="J53" s="4">
        <v>30048.825852054862</v>
      </c>
      <c r="K53" s="20">
        <v>38284.964404683938</v>
      </c>
      <c r="L53" s="24">
        <v>125460</v>
      </c>
      <c r="M53" s="19">
        <f t="shared" si="0"/>
        <v>87175.035595316062</v>
      </c>
      <c r="N53" s="177"/>
      <c r="O53" s="3" t="s">
        <v>3014</v>
      </c>
      <c r="P53" s="3"/>
      <c r="Q53" s="4">
        <v>28.484895232</v>
      </c>
      <c r="R53" s="4">
        <v>0</v>
      </c>
      <c r="S53" s="4">
        <v>247.2550422923</v>
      </c>
      <c r="T53" s="4">
        <v>0</v>
      </c>
      <c r="U53" s="4">
        <v>0</v>
      </c>
      <c r="V53" s="4">
        <v>1182.1366120324499</v>
      </c>
      <c r="W53" s="4">
        <v>2742.8853319950999</v>
      </c>
      <c r="X53" s="4">
        <v>15324.90118455073</v>
      </c>
      <c r="Y53" s="92">
        <v>19525.663066102581</v>
      </c>
    </row>
    <row r="54" spans="1:25" ht="21" x14ac:dyDescent="0.35">
      <c r="A54" s="3" t="s">
        <v>3015</v>
      </c>
      <c r="B54" s="3" t="s">
        <v>3016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828.00556836930002</v>
      </c>
      <c r="K54" s="20">
        <v>828.00556836930002</v>
      </c>
      <c r="L54" s="24"/>
      <c r="M54" s="19">
        <f t="shared" si="0"/>
        <v>-828.00556836930002</v>
      </c>
      <c r="N54" s="177"/>
      <c r="O54" s="3" t="s">
        <v>3015</v>
      </c>
      <c r="P54" s="3" t="s">
        <v>3016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422.28283986830002</v>
      </c>
      <c r="Y54" s="92">
        <v>422.28283986830002</v>
      </c>
    </row>
    <row r="55" spans="1:25" ht="21" x14ac:dyDescent="0.35">
      <c r="A55" s="3"/>
      <c r="B55" s="3" t="s">
        <v>3015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584.49443163069998</v>
      </c>
      <c r="K55" s="20">
        <v>584.49443163069998</v>
      </c>
      <c r="L55" s="24"/>
      <c r="M55" s="19">
        <f t="shared" si="0"/>
        <v>-584.49443163069998</v>
      </c>
      <c r="N55" s="177"/>
      <c r="O55" s="3"/>
      <c r="P55" s="3" t="s">
        <v>3015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298.09216013165997</v>
      </c>
      <c r="Y55" s="92">
        <v>298.09216013165997</v>
      </c>
    </row>
    <row r="56" spans="1:25" ht="21" x14ac:dyDescent="0.35">
      <c r="A56" s="3" t="s">
        <v>3017</v>
      </c>
      <c r="B56" s="3"/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1412.5</v>
      </c>
      <c r="K56" s="20">
        <v>1412.5</v>
      </c>
      <c r="L56" s="24">
        <v>100650</v>
      </c>
      <c r="M56" s="19">
        <f t="shared" si="0"/>
        <v>99237.5</v>
      </c>
      <c r="N56" s="177"/>
      <c r="O56" s="3" t="s">
        <v>3017</v>
      </c>
      <c r="P56" s="3"/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720.37499999995998</v>
      </c>
      <c r="Y56" s="92">
        <v>720.37499999995998</v>
      </c>
    </row>
    <row r="57" spans="1:25" ht="21" x14ac:dyDescent="0.35">
      <c r="A57" s="3" t="s">
        <v>466</v>
      </c>
      <c r="B57" s="3" t="s">
        <v>3018</v>
      </c>
      <c r="C57" s="4">
        <v>0</v>
      </c>
      <c r="D57" s="4">
        <v>0</v>
      </c>
      <c r="E57" s="4">
        <v>14.2473786248</v>
      </c>
      <c r="F57" s="4">
        <v>0</v>
      </c>
      <c r="G57" s="4">
        <v>0</v>
      </c>
      <c r="H57" s="4">
        <v>3008.7710067286412</v>
      </c>
      <c r="I57" s="4">
        <v>2343.2420975090599</v>
      </c>
      <c r="J57" s="4">
        <v>7317.2031089016891</v>
      </c>
      <c r="K57" s="20">
        <v>12683.46359176419</v>
      </c>
      <c r="L57" s="24"/>
      <c r="M57" s="19">
        <f t="shared" si="0"/>
        <v>-12683.46359176419</v>
      </c>
      <c r="N57" s="177"/>
      <c r="O57" s="3" t="s">
        <v>466</v>
      </c>
      <c r="P57" s="3" t="s">
        <v>3018</v>
      </c>
      <c r="Q57" s="4">
        <v>0</v>
      </c>
      <c r="R57" s="4">
        <v>0</v>
      </c>
      <c r="S57" s="4">
        <v>7.2661630986499999</v>
      </c>
      <c r="T57" s="4">
        <v>0</v>
      </c>
      <c r="U57" s="4">
        <v>0</v>
      </c>
      <c r="V57" s="4">
        <v>1534.4732134317378</v>
      </c>
      <c r="W57" s="4">
        <v>1195.05346973057</v>
      </c>
      <c r="X57" s="4">
        <v>3731.7735855453493</v>
      </c>
      <c r="Y57" s="92">
        <v>6468.5664318063073</v>
      </c>
    </row>
    <row r="58" spans="1:25" ht="21" x14ac:dyDescent="0.35">
      <c r="A58" s="3"/>
      <c r="B58" s="3" t="s">
        <v>3019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125</v>
      </c>
      <c r="K58" s="20">
        <v>125</v>
      </c>
      <c r="L58" s="24"/>
      <c r="M58" s="19">
        <f t="shared" si="0"/>
        <v>-125</v>
      </c>
      <c r="N58" s="177"/>
      <c r="O58" s="3"/>
      <c r="P58" s="3" t="s">
        <v>3019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63.75</v>
      </c>
      <c r="Y58" s="92">
        <v>63.75</v>
      </c>
    </row>
    <row r="59" spans="1:25" ht="21" x14ac:dyDescent="0.35">
      <c r="A59" s="3"/>
      <c r="B59" s="3" t="s">
        <v>3020</v>
      </c>
      <c r="C59" s="4">
        <v>0</v>
      </c>
      <c r="D59" s="4">
        <v>0</v>
      </c>
      <c r="E59" s="4">
        <v>5.8524202804699996</v>
      </c>
      <c r="F59" s="4">
        <v>1214.3435374939002</v>
      </c>
      <c r="G59" s="4">
        <v>0</v>
      </c>
      <c r="H59" s="4">
        <v>8094.4413858549497</v>
      </c>
      <c r="I59" s="4">
        <v>6976.5107283492998</v>
      </c>
      <c r="J59" s="4">
        <v>2470.7242439324295</v>
      </c>
      <c r="K59" s="20">
        <v>18761.872315911049</v>
      </c>
      <c r="L59" s="24"/>
      <c r="M59" s="19">
        <f t="shared" si="0"/>
        <v>-18761.872315911049</v>
      </c>
      <c r="N59" s="177"/>
      <c r="O59" s="3"/>
      <c r="P59" s="3" t="s">
        <v>3020</v>
      </c>
      <c r="Q59" s="4">
        <v>0</v>
      </c>
      <c r="R59" s="4">
        <v>0</v>
      </c>
      <c r="S59" s="4">
        <v>2.98473434304</v>
      </c>
      <c r="T59" s="4">
        <v>619.31520412250006</v>
      </c>
      <c r="U59" s="4">
        <v>0</v>
      </c>
      <c r="V59" s="4">
        <v>4128.1651067848316</v>
      </c>
      <c r="W59" s="4">
        <v>3558.0204714578999</v>
      </c>
      <c r="X59" s="4">
        <v>1260.0693644054679</v>
      </c>
      <c r="Y59" s="92">
        <v>9568.5548811137396</v>
      </c>
    </row>
    <row r="60" spans="1:25" ht="21" x14ac:dyDescent="0.35">
      <c r="A60" s="3"/>
      <c r="B60" s="3" t="s">
        <v>3021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878.06926662700994</v>
      </c>
      <c r="I60" s="4">
        <v>786.57368581918001</v>
      </c>
      <c r="J60" s="4">
        <v>12572.5299980089</v>
      </c>
      <c r="K60" s="20">
        <v>14237.172950455089</v>
      </c>
      <c r="L60" s="24"/>
      <c r="M60" s="19">
        <f t="shared" si="0"/>
        <v>-14237.172950455089</v>
      </c>
      <c r="N60" s="177"/>
      <c r="O60" s="3"/>
      <c r="P60" s="3" t="s">
        <v>3021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447.81532597935893</v>
      </c>
      <c r="W60" s="4">
        <v>401.15257976837</v>
      </c>
      <c r="X60" s="4">
        <v>6411.9902989826387</v>
      </c>
      <c r="Y60" s="92">
        <v>7260.9582047303675</v>
      </c>
    </row>
    <row r="61" spans="1:25" ht="21" x14ac:dyDescent="0.35">
      <c r="A61" s="3"/>
      <c r="B61" s="3" t="s">
        <v>3022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4370.1608212410001</v>
      </c>
      <c r="K61" s="20">
        <v>4370.1608212410001</v>
      </c>
      <c r="L61" s="24"/>
      <c r="M61" s="19">
        <f t="shared" si="0"/>
        <v>-4370.1608212410001</v>
      </c>
      <c r="N61" s="177"/>
      <c r="O61" s="3"/>
      <c r="P61" s="3" t="s">
        <v>3022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2228.7820188327601</v>
      </c>
      <c r="Y61" s="92">
        <v>2228.7820188327601</v>
      </c>
    </row>
    <row r="62" spans="1:25" ht="21" x14ac:dyDescent="0.35">
      <c r="A62" s="3"/>
      <c r="B62" s="3" t="s">
        <v>3023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8221.6548810933691</v>
      </c>
      <c r="K62" s="20">
        <v>8221.6548810933691</v>
      </c>
      <c r="L62" s="24"/>
      <c r="M62" s="19">
        <f t="shared" si="0"/>
        <v>-8221.6548810933691</v>
      </c>
      <c r="N62" s="177"/>
      <c r="O62" s="3"/>
      <c r="P62" s="3" t="s">
        <v>3023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4193.04398935893</v>
      </c>
      <c r="Y62" s="92">
        <v>4193.04398935893</v>
      </c>
    </row>
    <row r="63" spans="1:25" ht="21" x14ac:dyDescent="0.35">
      <c r="A63" s="3"/>
      <c r="B63" s="3" t="s">
        <v>3024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354.12594869809999</v>
      </c>
      <c r="I63" s="4">
        <v>87.5</v>
      </c>
      <c r="J63" s="4">
        <v>5080.5999841895</v>
      </c>
      <c r="K63" s="20">
        <v>5522.2259328875998</v>
      </c>
      <c r="L63" s="24"/>
      <c r="M63" s="19">
        <f t="shared" si="0"/>
        <v>-5522.2259328875998</v>
      </c>
      <c r="N63" s="177"/>
      <c r="O63" s="3"/>
      <c r="P63" s="3" t="s">
        <v>3024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180.60423383600002</v>
      </c>
      <c r="W63" s="4">
        <v>44.625</v>
      </c>
      <c r="X63" s="4">
        <v>2591.1059919360582</v>
      </c>
      <c r="Y63" s="92">
        <v>2816.335225772058</v>
      </c>
    </row>
    <row r="64" spans="1:25" ht="21" x14ac:dyDescent="0.35">
      <c r="A64" s="3"/>
      <c r="B64" s="3" t="s">
        <v>3025</v>
      </c>
      <c r="C64" s="4">
        <v>0</v>
      </c>
      <c r="D64" s="4">
        <v>0</v>
      </c>
      <c r="E64" s="4">
        <v>12.7526213752</v>
      </c>
      <c r="F64" s="4">
        <v>0</v>
      </c>
      <c r="G64" s="4">
        <v>0</v>
      </c>
      <c r="H64" s="4">
        <v>2270.5241942865196</v>
      </c>
      <c r="I64" s="4">
        <v>2395.7539792631001</v>
      </c>
      <c r="J64" s="4">
        <v>6833.9853859937584</v>
      </c>
      <c r="K64" s="20">
        <v>11513.016180918577</v>
      </c>
      <c r="L64" s="24"/>
      <c r="M64" s="19">
        <f t="shared" si="0"/>
        <v>-11513.016180918577</v>
      </c>
      <c r="N64" s="177"/>
      <c r="O64" s="3"/>
      <c r="P64" s="3" t="s">
        <v>3025</v>
      </c>
      <c r="Q64" s="4">
        <v>0</v>
      </c>
      <c r="R64" s="4">
        <v>0</v>
      </c>
      <c r="S64" s="4">
        <v>6.5038369013499997</v>
      </c>
      <c r="T64" s="4">
        <v>0</v>
      </c>
      <c r="U64" s="4">
        <v>0</v>
      </c>
      <c r="V64" s="4">
        <v>1157.9673390861299</v>
      </c>
      <c r="W64" s="4">
        <v>1221.8345294288099</v>
      </c>
      <c r="X64" s="4">
        <v>3485.3325468601233</v>
      </c>
      <c r="Y64" s="92">
        <v>5871.6382522764134</v>
      </c>
    </row>
    <row r="65" spans="1:25" ht="21" x14ac:dyDescent="0.35">
      <c r="A65" s="3"/>
      <c r="B65" s="3" t="s">
        <v>3026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312.5</v>
      </c>
      <c r="K65" s="20">
        <v>312.5</v>
      </c>
      <c r="L65" s="24"/>
      <c r="M65" s="19">
        <f t="shared" si="0"/>
        <v>-312.5</v>
      </c>
      <c r="N65" s="177"/>
      <c r="O65" s="3"/>
      <c r="P65" s="3" t="s">
        <v>3026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159.375</v>
      </c>
      <c r="Y65" s="92">
        <v>159.375</v>
      </c>
    </row>
    <row r="66" spans="1:25" ht="21" x14ac:dyDescent="0.35">
      <c r="A66" s="3"/>
      <c r="B66" s="3" t="s">
        <v>3027</v>
      </c>
      <c r="C66" s="4">
        <v>0</v>
      </c>
      <c r="D66" s="4">
        <v>0</v>
      </c>
      <c r="E66" s="4">
        <v>389.14007346950001</v>
      </c>
      <c r="F66" s="4">
        <v>1785.3976695424599</v>
      </c>
      <c r="G66" s="4">
        <v>0</v>
      </c>
      <c r="H66" s="4">
        <v>1156.3217661865704</v>
      </c>
      <c r="I66" s="4">
        <v>530.43361679700001</v>
      </c>
      <c r="J66" s="4">
        <v>2467.2353549969403</v>
      </c>
      <c r="K66" s="20">
        <v>6328.5284809924706</v>
      </c>
      <c r="L66" s="24"/>
      <c r="M66" s="19">
        <f t="shared" si="0"/>
        <v>-6328.5284809924706</v>
      </c>
      <c r="N66" s="177"/>
      <c r="O66" s="3"/>
      <c r="P66" s="3" t="s">
        <v>3027</v>
      </c>
      <c r="Q66" s="4">
        <v>0</v>
      </c>
      <c r="R66" s="4">
        <v>0</v>
      </c>
      <c r="S66" s="4">
        <v>198.46143746990001</v>
      </c>
      <c r="T66" s="4">
        <v>910.55281146691505</v>
      </c>
      <c r="U66" s="4">
        <v>0</v>
      </c>
      <c r="V66" s="4">
        <v>589.72410075455491</v>
      </c>
      <c r="W66" s="4">
        <v>270.52114456610002</v>
      </c>
      <c r="X66" s="4">
        <v>1258.2900310484399</v>
      </c>
      <c r="Y66" s="92">
        <v>3227.5495253059098</v>
      </c>
    </row>
    <row r="67" spans="1:25" ht="21" x14ac:dyDescent="0.35">
      <c r="A67" s="3"/>
      <c r="B67" s="3" t="s">
        <v>3028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740.94096740238001</v>
      </c>
      <c r="I67" s="4">
        <v>1472.4967184311099</v>
      </c>
      <c r="J67" s="4">
        <v>10619.254201008782</v>
      </c>
      <c r="K67" s="20">
        <v>12832.691886842273</v>
      </c>
      <c r="L67" s="24"/>
      <c r="M67" s="19">
        <f t="shared" si="0"/>
        <v>-12832.691886842273</v>
      </c>
      <c r="N67" s="177"/>
      <c r="O67" s="3"/>
      <c r="P67" s="3" t="s">
        <v>3028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377.87989337488</v>
      </c>
      <c r="W67" s="4">
        <v>750.97332640006994</v>
      </c>
      <c r="X67" s="4">
        <v>5415.8196425159304</v>
      </c>
      <c r="Y67" s="92">
        <v>6544.6728622908804</v>
      </c>
    </row>
    <row r="68" spans="1:25" ht="21" x14ac:dyDescent="0.35">
      <c r="A68" s="3"/>
      <c r="B68" s="3" t="s">
        <v>466</v>
      </c>
      <c r="C68" s="4">
        <v>0</v>
      </c>
      <c r="D68" s="4">
        <v>0</v>
      </c>
      <c r="E68" s="4">
        <v>52.523939538199997</v>
      </c>
      <c r="F68" s="4">
        <v>0</v>
      </c>
      <c r="G68" s="4">
        <v>0</v>
      </c>
      <c r="H68" s="4">
        <v>0</v>
      </c>
      <c r="I68" s="4">
        <v>181.25</v>
      </c>
      <c r="J68" s="4">
        <v>583.98618275035005</v>
      </c>
      <c r="K68" s="20">
        <v>817.76012228855006</v>
      </c>
      <c r="L68" s="24"/>
      <c r="M68" s="19">
        <f t="shared" si="0"/>
        <v>-817.76012228855006</v>
      </c>
      <c r="N68" s="177"/>
      <c r="O68" s="3"/>
      <c r="P68" s="3" t="s">
        <v>466</v>
      </c>
      <c r="Q68" s="4">
        <v>0</v>
      </c>
      <c r="R68" s="4">
        <v>0</v>
      </c>
      <c r="S68" s="4">
        <v>26.787209164499998</v>
      </c>
      <c r="T68" s="4">
        <v>0</v>
      </c>
      <c r="U68" s="4">
        <v>0</v>
      </c>
      <c r="V68" s="4">
        <v>0</v>
      </c>
      <c r="W68" s="4">
        <v>92.4375</v>
      </c>
      <c r="X68" s="4">
        <v>297.83295320225</v>
      </c>
      <c r="Y68" s="92">
        <v>417.05766236674998</v>
      </c>
    </row>
    <row r="69" spans="1:25" ht="21" x14ac:dyDescent="0.35">
      <c r="A69" s="3"/>
      <c r="B69" s="3" t="s">
        <v>3029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262.745731019</v>
      </c>
      <c r="J69" s="4">
        <v>5686.9189804803109</v>
      </c>
      <c r="K69" s="20">
        <v>5949.6647114993111</v>
      </c>
      <c r="L69" s="24"/>
      <c r="M69" s="19">
        <f t="shared" si="0"/>
        <v>-5949.6647114993111</v>
      </c>
      <c r="N69" s="177"/>
      <c r="O69" s="3"/>
      <c r="P69" s="3" t="s">
        <v>3029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134.00032281968001</v>
      </c>
      <c r="X69" s="4">
        <v>2900.328680046578</v>
      </c>
      <c r="Y69" s="92">
        <v>3034.3290028662582</v>
      </c>
    </row>
    <row r="70" spans="1:25" ht="21" x14ac:dyDescent="0.35">
      <c r="A70" s="3" t="s">
        <v>3030</v>
      </c>
      <c r="B70" s="3"/>
      <c r="C70" s="4">
        <v>0</v>
      </c>
      <c r="D70" s="4">
        <v>0</v>
      </c>
      <c r="E70" s="4">
        <v>474.51643328816999</v>
      </c>
      <c r="F70" s="4">
        <v>2999.7412070363598</v>
      </c>
      <c r="G70" s="4">
        <v>0</v>
      </c>
      <c r="H70" s="4">
        <v>16503.194535784172</v>
      </c>
      <c r="I70" s="4">
        <v>15036.506557187748</v>
      </c>
      <c r="J70" s="4">
        <v>66661.753142597037</v>
      </c>
      <c r="K70" s="20">
        <v>101675.7118758935</v>
      </c>
      <c r="L70" s="24">
        <v>143080</v>
      </c>
      <c r="M70" s="19">
        <f t="shared" si="0"/>
        <v>41404.288124106504</v>
      </c>
      <c r="N70" s="177"/>
      <c r="O70" s="3" t="s">
        <v>3030</v>
      </c>
      <c r="P70" s="3"/>
      <c r="Q70" s="4">
        <v>0</v>
      </c>
      <c r="R70" s="4">
        <v>0</v>
      </c>
      <c r="S70" s="4">
        <v>242.00338097743997</v>
      </c>
      <c r="T70" s="4">
        <v>1529.8680155894151</v>
      </c>
      <c r="U70" s="4">
        <v>0</v>
      </c>
      <c r="V70" s="4">
        <v>8416.6292132474937</v>
      </c>
      <c r="W70" s="4">
        <v>7668.6183441714993</v>
      </c>
      <c r="X70" s="4">
        <v>33997.494102734527</v>
      </c>
      <c r="Y70" s="92">
        <v>51854.61305672038</v>
      </c>
    </row>
    <row r="71" spans="1:25" ht="21" x14ac:dyDescent="0.35">
      <c r="A71" s="3" t="s">
        <v>3031</v>
      </c>
      <c r="B71" s="3" t="s">
        <v>3032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149.89783131640002</v>
      </c>
      <c r="J71" s="4">
        <v>855.31023235800001</v>
      </c>
      <c r="K71" s="20">
        <v>1005.2080636744</v>
      </c>
      <c r="L71" s="24"/>
      <c r="M71" s="19">
        <f t="shared" si="0"/>
        <v>-1005.2080636744</v>
      </c>
      <c r="N71" s="177"/>
      <c r="O71" s="3" t="s">
        <v>3031</v>
      </c>
      <c r="P71" s="3" t="s">
        <v>3032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76.447893971399992</v>
      </c>
      <c r="X71" s="4">
        <v>436.20821850300001</v>
      </c>
      <c r="Y71" s="92">
        <v>512.65611247440006</v>
      </c>
    </row>
    <row r="72" spans="1:25" ht="21" x14ac:dyDescent="0.35">
      <c r="A72" s="3"/>
      <c r="B72" s="3" t="s">
        <v>3033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206.25</v>
      </c>
      <c r="J72" s="4">
        <v>0</v>
      </c>
      <c r="K72" s="20">
        <v>206.25</v>
      </c>
      <c r="L72" s="24"/>
      <c r="M72" s="19">
        <f t="shared" si="0"/>
        <v>-206.25</v>
      </c>
      <c r="N72" s="177"/>
      <c r="O72" s="3"/>
      <c r="P72" s="3" t="s">
        <v>3033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105.1875</v>
      </c>
      <c r="X72" s="4">
        <v>0</v>
      </c>
      <c r="Y72" s="92">
        <v>105.1875</v>
      </c>
    </row>
    <row r="73" spans="1:25" ht="21" x14ac:dyDescent="0.35">
      <c r="A73" s="3"/>
      <c r="B73" s="3" t="s">
        <v>3034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3863.1688631839997</v>
      </c>
      <c r="K73" s="20">
        <v>3863.1688631839997</v>
      </c>
      <c r="L73" s="24"/>
      <c r="M73" s="19">
        <f t="shared" si="0"/>
        <v>-3863.1688631839997</v>
      </c>
      <c r="N73" s="177"/>
      <c r="O73" s="3"/>
      <c r="P73" s="3" t="s">
        <v>3034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1970.216120223</v>
      </c>
      <c r="Y73" s="92">
        <v>1970.216120223</v>
      </c>
    </row>
    <row r="74" spans="1:25" ht="21" x14ac:dyDescent="0.35">
      <c r="A74" s="3"/>
      <c r="B74" s="3" t="s">
        <v>3035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1666.2783704799999</v>
      </c>
      <c r="K74" s="20">
        <v>1666.2783704799999</v>
      </c>
      <c r="L74" s="24"/>
      <c r="M74" s="19">
        <f t="shared" si="0"/>
        <v>-1666.2783704799999</v>
      </c>
      <c r="N74" s="177"/>
      <c r="O74" s="3"/>
      <c r="P74" s="3" t="s">
        <v>3035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849.801968945</v>
      </c>
      <c r="Y74" s="92">
        <v>849.801968945</v>
      </c>
    </row>
    <row r="75" spans="1:25" ht="21" x14ac:dyDescent="0.35">
      <c r="A75" s="3"/>
      <c r="B75" s="3" t="s">
        <v>3036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175</v>
      </c>
      <c r="J75" s="4">
        <v>3454.1145649300001</v>
      </c>
      <c r="K75" s="20">
        <v>3629.1145649300001</v>
      </c>
      <c r="L75" s="24"/>
      <c r="M75" s="19">
        <f t="shared" si="0"/>
        <v>-3629.1145649300001</v>
      </c>
      <c r="N75" s="177"/>
      <c r="O75" s="3"/>
      <c r="P75" s="3" t="s">
        <v>3036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89.25</v>
      </c>
      <c r="X75" s="4">
        <v>1761.59842811</v>
      </c>
      <c r="Y75" s="92">
        <v>1850.84842811</v>
      </c>
    </row>
    <row r="76" spans="1:25" ht="21" x14ac:dyDescent="0.35">
      <c r="A76" s="3"/>
      <c r="B76" s="3" t="s">
        <v>574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700</v>
      </c>
      <c r="K76" s="20">
        <v>700</v>
      </c>
      <c r="L76" s="24"/>
      <c r="M76" s="19">
        <f t="shared" ref="M76:M105" si="1">SUM(L76-K76)</f>
        <v>-700</v>
      </c>
      <c r="N76" s="177"/>
      <c r="O76" s="3"/>
      <c r="P76" s="3" t="s">
        <v>574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357</v>
      </c>
      <c r="Y76" s="92">
        <v>357</v>
      </c>
    </row>
    <row r="77" spans="1:25" ht="21" x14ac:dyDescent="0.35">
      <c r="A77" s="3"/>
      <c r="B77" s="3" t="s">
        <v>3031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2877.7803235150004</v>
      </c>
      <c r="K77" s="20">
        <v>2877.7803235150004</v>
      </c>
      <c r="L77" s="24"/>
      <c r="M77" s="19">
        <f t="shared" si="1"/>
        <v>-2877.7803235150004</v>
      </c>
      <c r="N77" s="177"/>
      <c r="O77" s="3"/>
      <c r="P77" s="3" t="s">
        <v>3031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1467.6679649939999</v>
      </c>
      <c r="Y77" s="92">
        <v>1467.6679649939999</v>
      </c>
    </row>
    <row r="78" spans="1:25" ht="21" x14ac:dyDescent="0.35">
      <c r="A78" s="3"/>
      <c r="B78" s="3" t="s">
        <v>3037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375</v>
      </c>
      <c r="J78" s="4">
        <v>625</v>
      </c>
      <c r="K78" s="20">
        <v>1000</v>
      </c>
      <c r="L78" s="24"/>
      <c r="M78" s="19">
        <f t="shared" si="1"/>
        <v>-1000</v>
      </c>
      <c r="N78" s="177"/>
      <c r="O78" s="3"/>
      <c r="P78" s="3" t="s">
        <v>3037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191.25</v>
      </c>
      <c r="X78" s="4">
        <v>318.75</v>
      </c>
      <c r="Y78" s="92">
        <v>510</v>
      </c>
    </row>
    <row r="79" spans="1:25" ht="21" x14ac:dyDescent="0.35">
      <c r="A79" s="3" t="s">
        <v>3038</v>
      </c>
      <c r="B79" s="3"/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906.14783131640002</v>
      </c>
      <c r="J79" s="4">
        <v>14041.652354467</v>
      </c>
      <c r="K79" s="20">
        <v>14947.800185783401</v>
      </c>
      <c r="L79" s="24">
        <v>50180</v>
      </c>
      <c r="M79" s="19">
        <f t="shared" si="1"/>
        <v>35232.199814216598</v>
      </c>
      <c r="N79" s="177"/>
      <c r="O79" s="3" t="s">
        <v>3038</v>
      </c>
      <c r="P79" s="3"/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462.13539397139999</v>
      </c>
      <c r="X79" s="4">
        <v>7161.2427007749993</v>
      </c>
      <c r="Y79" s="92">
        <v>7623.3780947464002</v>
      </c>
    </row>
    <row r="80" spans="1:25" ht="21" x14ac:dyDescent="0.35">
      <c r="A80" s="3" t="s">
        <v>3039</v>
      </c>
      <c r="B80" s="3" t="s">
        <v>3040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144.12283818627</v>
      </c>
      <c r="K80" s="20">
        <v>144.12283818627</v>
      </c>
      <c r="L80" s="24"/>
      <c r="M80" s="19">
        <f t="shared" si="1"/>
        <v>-144.12283818627</v>
      </c>
      <c r="N80" s="177"/>
      <c r="O80" s="3" t="s">
        <v>3039</v>
      </c>
      <c r="P80" s="3" t="s">
        <v>3040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73.502647475000003</v>
      </c>
      <c r="Y80" s="92">
        <v>73.502647475000003</v>
      </c>
    </row>
    <row r="81" spans="1:25" ht="21" x14ac:dyDescent="0.35">
      <c r="A81" s="3"/>
      <c r="B81" s="3" t="s">
        <v>3041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83.25</v>
      </c>
      <c r="I81" s="4">
        <v>2060.6122879914001</v>
      </c>
      <c r="J81" s="4">
        <v>0</v>
      </c>
      <c r="K81" s="20">
        <v>2143.8622879914001</v>
      </c>
      <c r="L81" s="24"/>
      <c r="M81" s="19">
        <f t="shared" si="1"/>
        <v>-2143.8622879914001</v>
      </c>
      <c r="N81" s="177"/>
      <c r="O81" s="3"/>
      <c r="P81" s="3" t="s">
        <v>3041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42.457500000000003</v>
      </c>
      <c r="W81" s="4">
        <v>1050.9122668754999</v>
      </c>
      <c r="X81" s="4">
        <v>0</v>
      </c>
      <c r="Y81" s="92">
        <v>1093.3697668754999</v>
      </c>
    </row>
    <row r="82" spans="1:25" ht="21" x14ac:dyDescent="0.35">
      <c r="A82" s="3"/>
      <c r="B82" s="3" t="s">
        <v>3042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641.75819170970999</v>
      </c>
      <c r="J82" s="4">
        <v>13.509656250000001</v>
      </c>
      <c r="K82" s="20">
        <v>655.26784795971002</v>
      </c>
      <c r="L82" s="24"/>
      <c r="M82" s="19">
        <f t="shared" si="1"/>
        <v>-655.26784795971002</v>
      </c>
      <c r="N82" s="177"/>
      <c r="O82" s="3"/>
      <c r="P82" s="3" t="s">
        <v>3042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327.29667777195999</v>
      </c>
      <c r="X82" s="4">
        <v>6.8899246874999998</v>
      </c>
      <c r="Y82" s="92">
        <v>334.18660245946</v>
      </c>
    </row>
    <row r="83" spans="1:25" ht="21" x14ac:dyDescent="0.35">
      <c r="A83" s="3"/>
      <c r="B83" s="3" t="s">
        <v>3043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31.352168683599999</v>
      </c>
      <c r="J83" s="4">
        <v>85.708310554500002</v>
      </c>
      <c r="K83" s="20">
        <v>117.0604792381</v>
      </c>
      <c r="L83" s="24"/>
      <c r="M83" s="19">
        <f t="shared" si="1"/>
        <v>-117.0604792381</v>
      </c>
      <c r="N83" s="177"/>
      <c r="O83" s="3"/>
      <c r="P83" s="3" t="s">
        <v>3043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15.989606028600001</v>
      </c>
      <c r="X83" s="4">
        <v>43.711238382799998</v>
      </c>
      <c r="Y83" s="92">
        <v>59.700844411399999</v>
      </c>
    </row>
    <row r="84" spans="1:25" ht="21" x14ac:dyDescent="0.35">
      <c r="A84" s="3"/>
      <c r="B84" s="3" t="s">
        <v>1468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230.16404696500001</v>
      </c>
      <c r="K84" s="20">
        <v>230.16404696500001</v>
      </c>
      <c r="L84" s="24"/>
      <c r="M84" s="19">
        <f t="shared" si="1"/>
        <v>-230.16404696500001</v>
      </c>
      <c r="N84" s="177"/>
      <c r="O84" s="3"/>
      <c r="P84" s="3" t="s">
        <v>1468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117.38366395200001</v>
      </c>
      <c r="Y84" s="92">
        <v>117.38366395200001</v>
      </c>
    </row>
    <row r="85" spans="1:25" ht="21" x14ac:dyDescent="0.35">
      <c r="A85" s="3"/>
      <c r="B85" s="3" t="s">
        <v>3044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556.24999999997999</v>
      </c>
      <c r="J85" s="4">
        <v>0</v>
      </c>
      <c r="K85" s="20">
        <v>556.24999999997999</v>
      </c>
      <c r="L85" s="24"/>
      <c r="M85" s="19">
        <f t="shared" si="1"/>
        <v>-556.24999999997999</v>
      </c>
      <c r="N85" s="177"/>
      <c r="O85" s="3"/>
      <c r="P85" s="3" t="s">
        <v>3044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283.68749999999</v>
      </c>
      <c r="X85" s="4">
        <v>0</v>
      </c>
      <c r="Y85" s="92">
        <v>283.68749999999</v>
      </c>
    </row>
    <row r="86" spans="1:25" ht="21" x14ac:dyDescent="0.35">
      <c r="A86" s="3"/>
      <c r="B86" s="3" t="s">
        <v>1907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1046.992274789</v>
      </c>
      <c r="K86" s="20">
        <v>1046.992274789</v>
      </c>
      <c r="L86" s="24"/>
      <c r="M86" s="19">
        <f t="shared" si="1"/>
        <v>-1046.992274789</v>
      </c>
      <c r="N86" s="177"/>
      <c r="O86" s="3"/>
      <c r="P86" s="3" t="s">
        <v>1907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533.96606014220004</v>
      </c>
      <c r="Y86" s="92">
        <v>533.96606014220004</v>
      </c>
    </row>
    <row r="87" spans="1:25" ht="21" x14ac:dyDescent="0.35">
      <c r="A87" s="3"/>
      <c r="B87" s="3" t="s">
        <v>895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589.46988966188997</v>
      </c>
      <c r="J87" s="4">
        <v>4.5829003867500004</v>
      </c>
      <c r="K87" s="20">
        <v>594.05279004863996</v>
      </c>
      <c r="L87" s="24"/>
      <c r="M87" s="19">
        <f t="shared" si="1"/>
        <v>-594.05279004863996</v>
      </c>
      <c r="N87" s="177"/>
      <c r="O87" s="3"/>
      <c r="P87" s="3" t="s">
        <v>895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300.62964372769005</v>
      </c>
      <c r="X87" s="4">
        <v>2.33727919724</v>
      </c>
      <c r="Y87" s="92">
        <v>302.96692292493003</v>
      </c>
    </row>
    <row r="88" spans="1:25" ht="21" x14ac:dyDescent="0.35">
      <c r="A88" s="3"/>
      <c r="B88" s="3" t="s">
        <v>3045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1053.7898056375</v>
      </c>
      <c r="J88" s="4">
        <v>51.178287887490001</v>
      </c>
      <c r="K88" s="20">
        <v>1104.9680935249899</v>
      </c>
      <c r="L88" s="24"/>
      <c r="M88" s="19">
        <f t="shared" si="1"/>
        <v>-1104.9680935249899</v>
      </c>
      <c r="N88" s="177"/>
      <c r="O88" s="3"/>
      <c r="P88" s="3" t="s">
        <v>3045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537.43280087478001</v>
      </c>
      <c r="X88" s="4">
        <v>26.10092682262</v>
      </c>
      <c r="Y88" s="92">
        <v>563.53372769739997</v>
      </c>
    </row>
    <row r="89" spans="1:25" ht="21" x14ac:dyDescent="0.35">
      <c r="A89" s="3"/>
      <c r="B89" s="3" t="s">
        <v>973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220.78912220299</v>
      </c>
      <c r="K89" s="20">
        <v>220.78912220299</v>
      </c>
      <c r="L89" s="24"/>
      <c r="M89" s="19">
        <f t="shared" si="1"/>
        <v>-220.78912220299</v>
      </c>
      <c r="N89" s="177"/>
      <c r="O89" s="3"/>
      <c r="P89" s="3" t="s">
        <v>973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112.60245232347999</v>
      </c>
      <c r="Y89" s="92">
        <v>112.60245232347999</v>
      </c>
    </row>
    <row r="90" spans="1:25" ht="21" x14ac:dyDescent="0.35">
      <c r="A90" s="3"/>
      <c r="B90" s="3" t="s">
        <v>3046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468.75</v>
      </c>
      <c r="K90" s="20">
        <v>468.75</v>
      </c>
      <c r="L90" s="24"/>
      <c r="M90" s="19">
        <f t="shared" si="1"/>
        <v>-468.75</v>
      </c>
      <c r="N90" s="177"/>
      <c r="O90" s="3"/>
      <c r="P90" s="3" t="s">
        <v>3046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239.0625</v>
      </c>
      <c r="Y90" s="92">
        <v>239.0625</v>
      </c>
    </row>
    <row r="91" spans="1:25" ht="21" x14ac:dyDescent="0.35">
      <c r="A91" s="3"/>
      <c r="B91" s="3" t="s">
        <v>1656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194.5543141137</v>
      </c>
      <c r="J91" s="4">
        <v>0</v>
      </c>
      <c r="K91" s="20">
        <v>194.5543141137</v>
      </c>
      <c r="L91" s="24"/>
      <c r="M91" s="19">
        <f t="shared" si="1"/>
        <v>-194.5543141137</v>
      </c>
      <c r="N91" s="177"/>
      <c r="O91" s="3"/>
      <c r="P91" s="3" t="s">
        <v>1656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99.222700197969999</v>
      </c>
      <c r="X91" s="4">
        <v>0</v>
      </c>
      <c r="Y91" s="92">
        <v>99.222700197969999</v>
      </c>
    </row>
    <row r="92" spans="1:25" ht="21" x14ac:dyDescent="0.35">
      <c r="A92" s="3"/>
      <c r="B92" s="3" t="s">
        <v>3047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311.31399564012997</v>
      </c>
      <c r="J92" s="4">
        <v>61.321328254290002</v>
      </c>
      <c r="K92" s="20">
        <v>372.63532389441997</v>
      </c>
      <c r="L92" s="24"/>
      <c r="M92" s="19">
        <f t="shared" si="1"/>
        <v>-372.63532389441997</v>
      </c>
      <c r="N92" s="177"/>
      <c r="O92" s="3"/>
      <c r="P92" s="3" t="s">
        <v>3047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158.77013777655</v>
      </c>
      <c r="X92" s="4">
        <v>31.273877409744998</v>
      </c>
      <c r="Y92" s="92">
        <v>190.04401518629498</v>
      </c>
    </row>
    <row r="93" spans="1:25" ht="21" x14ac:dyDescent="0.35">
      <c r="A93" s="3"/>
      <c r="B93" s="3" t="s">
        <v>3048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229.83526715799999</v>
      </c>
      <c r="J93" s="4">
        <v>1081.583947484</v>
      </c>
      <c r="K93" s="20">
        <v>1311.419214642</v>
      </c>
      <c r="L93" s="24"/>
      <c r="M93" s="19">
        <f t="shared" si="1"/>
        <v>-1311.419214642</v>
      </c>
      <c r="N93" s="177"/>
      <c r="O93" s="3"/>
      <c r="P93" s="3" t="s">
        <v>3048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117.2159862506</v>
      </c>
      <c r="X93" s="4">
        <v>551.60781321729996</v>
      </c>
      <c r="Y93" s="92">
        <v>668.82379946790002</v>
      </c>
    </row>
    <row r="94" spans="1:25" ht="21" x14ac:dyDescent="0.35">
      <c r="A94" s="3"/>
      <c r="B94" s="3" t="s">
        <v>3049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437.5</v>
      </c>
      <c r="K94" s="20">
        <v>437.5</v>
      </c>
      <c r="L94" s="24"/>
      <c r="M94" s="19">
        <f t="shared" si="1"/>
        <v>-437.5</v>
      </c>
      <c r="N94" s="177"/>
      <c r="O94" s="3"/>
      <c r="P94" s="3" t="s">
        <v>3049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223.125</v>
      </c>
      <c r="Y94" s="92">
        <v>223.125</v>
      </c>
    </row>
    <row r="95" spans="1:25" ht="21" x14ac:dyDescent="0.35">
      <c r="A95" s="3"/>
      <c r="B95" s="3" t="s">
        <v>3050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15.704296875000001</v>
      </c>
      <c r="J95" s="4">
        <v>1665.9273135065998</v>
      </c>
      <c r="K95" s="20">
        <v>1681.6316103815998</v>
      </c>
      <c r="L95" s="24"/>
      <c r="M95" s="19">
        <f t="shared" si="1"/>
        <v>-1681.6316103815998</v>
      </c>
      <c r="N95" s="177"/>
      <c r="O95" s="3"/>
      <c r="P95" s="3" t="s">
        <v>3050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8.0091914062500003</v>
      </c>
      <c r="X95" s="4">
        <v>849.62292988820002</v>
      </c>
      <c r="Y95" s="92">
        <v>857.63212129445003</v>
      </c>
    </row>
    <row r="96" spans="1:25" ht="21" x14ac:dyDescent="0.35">
      <c r="A96" s="3"/>
      <c r="B96" s="3" t="s">
        <v>3051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1893.2250236579</v>
      </c>
      <c r="J96" s="4">
        <v>1112.679904141</v>
      </c>
      <c r="K96" s="20">
        <v>3005.9049277988997</v>
      </c>
      <c r="L96" s="24"/>
      <c r="M96" s="19">
        <f t="shared" si="1"/>
        <v>-3005.9049277988997</v>
      </c>
      <c r="N96" s="177"/>
      <c r="O96" s="3"/>
      <c r="P96" s="3" t="s">
        <v>3051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965.54476206529989</v>
      </c>
      <c r="X96" s="4">
        <v>567.466751112</v>
      </c>
      <c r="Y96" s="92">
        <v>1533.0115131773</v>
      </c>
    </row>
    <row r="97" spans="1:25" ht="21" x14ac:dyDescent="0.35">
      <c r="A97" s="3"/>
      <c r="B97" s="3" t="s">
        <v>3052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525</v>
      </c>
      <c r="J97" s="4">
        <v>670.91200342169998</v>
      </c>
      <c r="K97" s="20">
        <v>1195.9120034216999</v>
      </c>
      <c r="L97" s="24"/>
      <c r="M97" s="19">
        <f t="shared" si="1"/>
        <v>-1195.9120034216999</v>
      </c>
      <c r="N97" s="177"/>
      <c r="O97" s="3"/>
      <c r="P97" s="3" t="s">
        <v>3052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267.75</v>
      </c>
      <c r="X97" s="4">
        <v>342.16512174510001</v>
      </c>
      <c r="Y97" s="92">
        <v>609.91512174510001</v>
      </c>
    </row>
    <row r="98" spans="1:25" ht="21" x14ac:dyDescent="0.35">
      <c r="A98" s="3"/>
      <c r="B98" s="3" t="s">
        <v>3053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1232.4906000379999</v>
      </c>
      <c r="K98" s="20">
        <v>1232.4906000379999</v>
      </c>
      <c r="L98" s="24"/>
      <c r="M98" s="19">
        <f t="shared" si="1"/>
        <v>-1232.4906000379999</v>
      </c>
      <c r="N98" s="177"/>
      <c r="O98" s="3"/>
      <c r="P98" s="3" t="s">
        <v>3053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628.57020602</v>
      </c>
      <c r="Y98" s="92">
        <v>628.57020602</v>
      </c>
    </row>
    <row r="99" spans="1:25" ht="21" x14ac:dyDescent="0.35">
      <c r="A99" s="3"/>
      <c r="B99" s="3" t="s">
        <v>898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830.54372666576</v>
      </c>
      <c r="J99" s="4">
        <v>0</v>
      </c>
      <c r="K99" s="20">
        <v>830.54372666576</v>
      </c>
      <c r="L99" s="24"/>
      <c r="M99" s="19">
        <f t="shared" si="1"/>
        <v>-830.54372666576</v>
      </c>
      <c r="N99" s="177"/>
      <c r="O99" s="3"/>
      <c r="P99" s="3" t="s">
        <v>898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423.57730059924995</v>
      </c>
      <c r="X99" s="4">
        <v>0</v>
      </c>
      <c r="Y99" s="92">
        <v>423.57730059924995</v>
      </c>
    </row>
    <row r="100" spans="1:25" ht="21" x14ac:dyDescent="0.35">
      <c r="A100" s="3" t="s">
        <v>3054</v>
      </c>
      <c r="B100" s="3"/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83.25</v>
      </c>
      <c r="I100" s="4">
        <v>8933.4089677945703</v>
      </c>
      <c r="J100" s="4">
        <v>8528.2125340675902</v>
      </c>
      <c r="K100" s="20">
        <v>17544.871501862162</v>
      </c>
      <c r="L100" s="24">
        <v>120920</v>
      </c>
      <c r="M100" s="19">
        <f t="shared" si="1"/>
        <v>103375.12849813784</v>
      </c>
      <c r="N100" s="177"/>
      <c r="O100" s="3" t="s">
        <v>3054</v>
      </c>
      <c r="P100" s="3"/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42.457500000000003</v>
      </c>
      <c r="W100" s="4">
        <v>4556.0385735744394</v>
      </c>
      <c r="X100" s="4">
        <v>4349.3883923751846</v>
      </c>
      <c r="Y100" s="92">
        <v>8947.8844659496244</v>
      </c>
    </row>
    <row r="101" spans="1:25" ht="21" x14ac:dyDescent="0.35">
      <c r="A101" s="3" t="s">
        <v>3537</v>
      </c>
      <c r="B101" s="3"/>
      <c r="C101" s="4"/>
      <c r="D101" s="4"/>
      <c r="E101" s="4"/>
      <c r="F101" s="4"/>
      <c r="G101" s="4"/>
      <c r="H101" s="4"/>
      <c r="I101" s="4"/>
      <c r="J101" s="4"/>
      <c r="K101" s="20"/>
      <c r="L101" s="24"/>
      <c r="M101" s="19">
        <f t="shared" si="1"/>
        <v>0</v>
      </c>
      <c r="N101" s="177"/>
      <c r="O101" s="3" t="s">
        <v>3537</v>
      </c>
      <c r="P101" s="3"/>
      <c r="Q101" s="4"/>
      <c r="R101" s="4"/>
      <c r="S101" s="4"/>
      <c r="T101" s="4"/>
      <c r="U101" s="4"/>
      <c r="V101" s="4"/>
      <c r="W101" s="4"/>
      <c r="X101" s="4"/>
      <c r="Y101" s="92"/>
    </row>
    <row r="102" spans="1:25" ht="21" x14ac:dyDescent="0.35">
      <c r="A102" s="3" t="s">
        <v>3540</v>
      </c>
      <c r="B102" s="3"/>
      <c r="C102" s="4"/>
      <c r="D102" s="4"/>
      <c r="E102" s="4"/>
      <c r="F102" s="4"/>
      <c r="G102" s="4"/>
      <c r="H102" s="4"/>
      <c r="I102" s="4"/>
      <c r="J102" s="4"/>
      <c r="K102" s="20"/>
      <c r="L102" s="24">
        <v>1230</v>
      </c>
      <c r="M102" s="19">
        <f t="shared" si="1"/>
        <v>1230</v>
      </c>
      <c r="N102" s="177"/>
      <c r="O102" s="3" t="s">
        <v>3540</v>
      </c>
      <c r="P102" s="3"/>
      <c r="Q102" s="4"/>
      <c r="R102" s="4"/>
      <c r="S102" s="4"/>
      <c r="T102" s="4"/>
      <c r="U102" s="4"/>
      <c r="V102" s="4"/>
      <c r="W102" s="4"/>
      <c r="X102" s="4"/>
      <c r="Y102" s="92"/>
    </row>
    <row r="103" spans="1:25" ht="21" x14ac:dyDescent="0.35">
      <c r="A103" s="3" t="s">
        <v>3538</v>
      </c>
      <c r="B103" s="3"/>
      <c r="C103" s="4"/>
      <c r="D103" s="4"/>
      <c r="E103" s="4"/>
      <c r="F103" s="4"/>
      <c r="G103" s="4"/>
      <c r="H103" s="4"/>
      <c r="I103" s="4"/>
      <c r="J103" s="4"/>
      <c r="K103" s="20"/>
      <c r="L103" s="24"/>
      <c r="M103" s="19">
        <f t="shared" si="1"/>
        <v>0</v>
      </c>
      <c r="N103" s="177"/>
      <c r="O103" s="3" t="s">
        <v>3538</v>
      </c>
      <c r="P103" s="3"/>
      <c r="Q103" s="4"/>
      <c r="R103" s="4"/>
      <c r="S103" s="4"/>
      <c r="T103" s="4"/>
      <c r="U103" s="4"/>
      <c r="V103" s="4"/>
      <c r="W103" s="4"/>
      <c r="X103" s="4"/>
      <c r="Y103" s="92"/>
    </row>
    <row r="104" spans="1:25" ht="21" x14ac:dyDescent="0.35">
      <c r="A104" s="3" t="s">
        <v>3539</v>
      </c>
      <c r="B104" s="3"/>
      <c r="C104" s="4"/>
      <c r="D104" s="4"/>
      <c r="E104" s="4"/>
      <c r="F104" s="4"/>
      <c r="G104" s="4"/>
      <c r="H104" s="4"/>
      <c r="I104" s="4"/>
      <c r="J104" s="4"/>
      <c r="K104" s="20"/>
      <c r="L104" s="24">
        <v>340</v>
      </c>
      <c r="M104" s="19">
        <f t="shared" si="1"/>
        <v>340</v>
      </c>
      <c r="N104" s="177"/>
      <c r="O104" s="3" t="s">
        <v>3539</v>
      </c>
      <c r="P104" s="3"/>
      <c r="Q104" s="4"/>
      <c r="R104" s="4"/>
      <c r="S104" s="4"/>
      <c r="T104" s="4"/>
      <c r="U104" s="4"/>
      <c r="V104" s="4"/>
      <c r="W104" s="4"/>
      <c r="X104" s="4"/>
      <c r="Y104" s="92"/>
    </row>
    <row r="105" spans="1:25" ht="21" x14ac:dyDescent="0.35">
      <c r="A105" s="221" t="s">
        <v>142</v>
      </c>
      <c r="B105" s="222"/>
      <c r="C105" s="92">
        <v>261.84047540030002</v>
      </c>
      <c r="D105" s="92">
        <v>0</v>
      </c>
      <c r="E105" s="92">
        <v>1229.80355631727</v>
      </c>
      <c r="F105" s="92">
        <v>2999.7412070363598</v>
      </c>
      <c r="G105" s="92">
        <v>0</v>
      </c>
      <c r="H105" s="92">
        <v>20415.523223886092</v>
      </c>
      <c r="I105" s="92">
        <v>36976.231909595066</v>
      </c>
      <c r="J105" s="92">
        <v>226288.0533754605</v>
      </c>
      <c r="K105" s="92">
        <v>288171.19374769583</v>
      </c>
      <c r="L105" s="92">
        <f>SUM(L11:L104)</f>
        <v>930000</v>
      </c>
      <c r="M105" s="92">
        <f t="shared" si="1"/>
        <v>641828.80625230423</v>
      </c>
      <c r="N105" s="177"/>
      <c r="O105" s="221" t="s">
        <v>142</v>
      </c>
      <c r="P105" s="222"/>
      <c r="Q105" s="92">
        <v>135.10968530669999</v>
      </c>
      <c r="R105" s="92">
        <v>0</v>
      </c>
      <c r="S105" s="92">
        <v>627.19981372274003</v>
      </c>
      <c r="T105" s="92">
        <v>1529.8680155894151</v>
      </c>
      <c r="U105" s="92">
        <v>0</v>
      </c>
      <c r="V105" s="92">
        <v>10411.916844179394</v>
      </c>
      <c r="W105" s="92">
        <v>18857.878273897055</v>
      </c>
      <c r="X105" s="92">
        <v>115406.90722149318</v>
      </c>
      <c r="Y105" s="92">
        <v>146968.87985418853</v>
      </c>
    </row>
  </sheetData>
  <mergeCells count="26">
    <mergeCell ref="O1:Y1"/>
    <mergeCell ref="O2:Y2"/>
    <mergeCell ref="Y8:Y10"/>
    <mergeCell ref="C9:D9"/>
    <mergeCell ref="E9:F9"/>
    <mergeCell ref="A1:M1"/>
    <mergeCell ref="A2:M2"/>
    <mergeCell ref="O8:O10"/>
    <mergeCell ref="P8:P10"/>
    <mergeCell ref="A3:A6"/>
    <mergeCell ref="U9:V9"/>
    <mergeCell ref="W9:X9"/>
    <mergeCell ref="A8:A10"/>
    <mergeCell ref="B8:B10"/>
    <mergeCell ref="C8:J8"/>
    <mergeCell ref="Q8:X8"/>
    <mergeCell ref="B3:M3"/>
    <mergeCell ref="B4:M4"/>
    <mergeCell ref="A105:B105"/>
    <mergeCell ref="G9:H9"/>
    <mergeCell ref="I9:J9"/>
    <mergeCell ref="Q9:R9"/>
    <mergeCell ref="S9:T9"/>
    <mergeCell ref="O105:P105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04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875" customWidth="1"/>
    <col min="16" max="16" width="15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3055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5528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52.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7" ht="46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7" ht="21" x14ac:dyDescent="0.3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02" t="s">
        <v>12</v>
      </c>
      <c r="D10" s="102" t="s">
        <v>13</v>
      </c>
      <c r="E10" s="102" t="s">
        <v>12</v>
      </c>
      <c r="F10" s="102" t="s">
        <v>14</v>
      </c>
      <c r="G10" s="102" t="s">
        <v>12</v>
      </c>
      <c r="H10" s="102" t="s">
        <v>13</v>
      </c>
      <c r="I10" s="102" t="s">
        <v>12</v>
      </c>
      <c r="J10" s="102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02" t="s">
        <v>12</v>
      </c>
      <c r="R10" s="102" t="s">
        <v>14</v>
      </c>
      <c r="S10" s="102" t="s">
        <v>12</v>
      </c>
      <c r="T10" s="102" t="s">
        <v>13</v>
      </c>
      <c r="U10" s="102" t="s">
        <v>12</v>
      </c>
      <c r="V10" s="102" t="s">
        <v>14</v>
      </c>
      <c r="W10" s="102" t="s">
        <v>12</v>
      </c>
      <c r="X10" s="90" t="s">
        <v>13</v>
      </c>
      <c r="Y10" s="199"/>
    </row>
    <row r="11" spans="1:27" ht="21" x14ac:dyDescent="0.35">
      <c r="A11" s="3" t="s">
        <v>3056</v>
      </c>
      <c r="B11" s="3" t="s">
        <v>3056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260.02305932619998</v>
      </c>
      <c r="J11" s="4">
        <v>1241.3547450982999</v>
      </c>
      <c r="K11" s="20">
        <v>1501.3778044244998</v>
      </c>
      <c r="L11" s="24"/>
      <c r="M11" s="19">
        <f>SUM(L11-K11)</f>
        <v>-1501.3778044244998</v>
      </c>
      <c r="N11" s="177"/>
      <c r="O11" s="3" t="s">
        <v>3056</v>
      </c>
      <c r="P11" s="3" t="s">
        <v>3056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143.53272874800001</v>
      </c>
      <c r="X11" s="4">
        <v>685.22781929400992</v>
      </c>
      <c r="Y11" s="92">
        <v>828.76054804200999</v>
      </c>
    </row>
    <row r="12" spans="1:27" ht="21" x14ac:dyDescent="0.35">
      <c r="A12" s="3"/>
      <c r="B12" s="3" t="s">
        <v>2859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96.513734284799995</v>
      </c>
      <c r="J12" s="4">
        <v>448.56619357034998</v>
      </c>
      <c r="K12" s="20">
        <v>545.07992785515</v>
      </c>
      <c r="L12" s="24"/>
      <c r="M12" s="19">
        <f t="shared" ref="M12:M75" si="0">SUM(L12-K12)</f>
        <v>-545.07992785515</v>
      </c>
      <c r="N12" s="177"/>
      <c r="O12" s="3"/>
      <c r="P12" s="3" t="s">
        <v>2859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53.275581325200001</v>
      </c>
      <c r="X12" s="4">
        <v>247.60853885086001</v>
      </c>
      <c r="Y12" s="92">
        <v>300.88412017606004</v>
      </c>
    </row>
    <row r="13" spans="1:27" ht="21" x14ac:dyDescent="0.35">
      <c r="A13" s="3"/>
      <c r="B13" s="3" t="s">
        <v>3057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96.75</v>
      </c>
      <c r="I13" s="4">
        <v>1842.4450807488302</v>
      </c>
      <c r="J13" s="4">
        <v>2683.1802820796602</v>
      </c>
      <c r="K13" s="20">
        <v>4622.3753628284903</v>
      </c>
      <c r="L13" s="24"/>
      <c r="M13" s="19">
        <f t="shared" si="0"/>
        <v>-4622.3753628284903</v>
      </c>
      <c r="N13" s="177"/>
      <c r="O13" s="3"/>
      <c r="P13" s="3" t="s">
        <v>3057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53.405999999999992</v>
      </c>
      <c r="W13" s="4">
        <v>1017.0296845728479</v>
      </c>
      <c r="X13" s="4">
        <v>1481.115515707864</v>
      </c>
      <c r="Y13" s="92">
        <v>2551.5512002807118</v>
      </c>
    </row>
    <row r="14" spans="1:27" ht="21" x14ac:dyDescent="0.35">
      <c r="A14" s="3"/>
      <c r="B14" s="3" t="s">
        <v>3058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310.37611238638999</v>
      </c>
      <c r="J14" s="4">
        <v>3112.6119495615098</v>
      </c>
      <c r="K14" s="20">
        <v>3422.9880619479</v>
      </c>
      <c r="L14" s="24"/>
      <c r="M14" s="19">
        <f t="shared" si="0"/>
        <v>-3422.9880619479</v>
      </c>
      <c r="N14" s="177"/>
      <c r="O14" s="3"/>
      <c r="P14" s="3" t="s">
        <v>3058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171.32761403718899</v>
      </c>
      <c r="X14" s="4">
        <v>1718.1617961598483</v>
      </c>
      <c r="Y14" s="92">
        <v>1889.4894101970374</v>
      </c>
    </row>
    <row r="15" spans="1:27" ht="21" x14ac:dyDescent="0.35">
      <c r="A15" s="3" t="s">
        <v>3059</v>
      </c>
      <c r="B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96.75</v>
      </c>
      <c r="I15" s="4">
        <v>2509.3579867462204</v>
      </c>
      <c r="J15" s="4">
        <v>7485.7131703098203</v>
      </c>
      <c r="K15" s="20">
        <v>10091.821157056042</v>
      </c>
      <c r="L15" s="24">
        <v>13110</v>
      </c>
      <c r="M15" s="19">
        <f t="shared" si="0"/>
        <v>3018.1788429439584</v>
      </c>
      <c r="N15" s="177"/>
      <c r="O15" s="3" t="s">
        <v>3059</v>
      </c>
      <c r="P15" s="3"/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53.405999999999992</v>
      </c>
      <c r="W15" s="4">
        <v>1385.165608683237</v>
      </c>
      <c r="X15" s="4">
        <v>4132.1136700125826</v>
      </c>
      <c r="Y15" s="92">
        <v>5570.6852786958189</v>
      </c>
    </row>
    <row r="16" spans="1:27" ht="21" x14ac:dyDescent="0.35">
      <c r="A16" s="3" t="s">
        <v>3060</v>
      </c>
      <c r="B16" s="3" t="s">
        <v>3061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1747.6076752413303</v>
      </c>
      <c r="K16" s="20">
        <v>1747.6076752413303</v>
      </c>
      <c r="L16" s="24"/>
      <c r="M16" s="19">
        <f t="shared" si="0"/>
        <v>-1747.6076752413303</v>
      </c>
      <c r="N16" s="177"/>
      <c r="O16" s="3" t="s">
        <v>3060</v>
      </c>
      <c r="P16" s="3" t="s">
        <v>3061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964.67943673313016</v>
      </c>
      <c r="Y16" s="92">
        <v>964.67943673313016</v>
      </c>
    </row>
    <row r="17" spans="1:25" ht="21" x14ac:dyDescent="0.35">
      <c r="A17" s="3"/>
      <c r="B17" s="3" t="s">
        <v>3062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1508.8924307418197</v>
      </c>
      <c r="K17" s="20">
        <v>1508.8924307418197</v>
      </c>
      <c r="L17" s="24"/>
      <c r="M17" s="19">
        <f t="shared" si="0"/>
        <v>-1508.8924307418197</v>
      </c>
      <c r="N17" s="177"/>
      <c r="O17" s="3"/>
      <c r="P17" s="3" t="s">
        <v>3062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832.90862176924486</v>
      </c>
      <c r="Y17" s="92">
        <v>832.90862176924486</v>
      </c>
    </row>
    <row r="18" spans="1:25" ht="21" x14ac:dyDescent="0.35">
      <c r="A18" s="3"/>
      <c r="B18" s="3" t="s">
        <v>703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62.613938206</v>
      </c>
      <c r="J18" s="4">
        <v>3336.3405690947602</v>
      </c>
      <c r="K18" s="20">
        <v>3398.9545073007603</v>
      </c>
      <c r="L18" s="24"/>
      <c r="M18" s="19">
        <f t="shared" si="0"/>
        <v>-3398.9545073007603</v>
      </c>
      <c r="N18" s="177"/>
      <c r="O18" s="3"/>
      <c r="P18" s="3" t="s">
        <v>703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34.562893889800002</v>
      </c>
      <c r="X18" s="4">
        <v>1841.6599941409499</v>
      </c>
      <c r="Y18" s="92">
        <v>1876.22288803075</v>
      </c>
    </row>
    <row r="19" spans="1:25" ht="21" x14ac:dyDescent="0.35">
      <c r="A19" s="3"/>
      <c r="B19" s="3" t="s">
        <v>3063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1034.9049290805599</v>
      </c>
      <c r="K19" s="20">
        <v>1034.9049290805599</v>
      </c>
      <c r="L19" s="24"/>
      <c r="M19" s="19">
        <f t="shared" si="0"/>
        <v>-1034.9049290805599</v>
      </c>
      <c r="N19" s="177"/>
      <c r="O19" s="3"/>
      <c r="P19" s="3" t="s">
        <v>3063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571.26752085214298</v>
      </c>
      <c r="Y19" s="92">
        <v>571.26752085214298</v>
      </c>
    </row>
    <row r="20" spans="1:25" ht="21" x14ac:dyDescent="0.35">
      <c r="A20" s="3"/>
      <c r="B20" s="3" t="s">
        <v>3064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2993.8015825637499</v>
      </c>
      <c r="K20" s="20">
        <v>2993.8015825637499</v>
      </c>
      <c r="L20" s="24"/>
      <c r="M20" s="19">
        <f t="shared" si="0"/>
        <v>-2993.8015825637499</v>
      </c>
      <c r="N20" s="177"/>
      <c r="O20" s="3"/>
      <c r="P20" s="3" t="s">
        <v>3064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1652.5784735780398</v>
      </c>
      <c r="Y20" s="92">
        <v>1652.5784735780398</v>
      </c>
    </row>
    <row r="21" spans="1:25" ht="21" x14ac:dyDescent="0.35">
      <c r="A21" s="3"/>
      <c r="B21" s="3" t="s">
        <v>3065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2301.7850480463599</v>
      </c>
      <c r="K21" s="20">
        <v>2301.7850480463599</v>
      </c>
      <c r="L21" s="24"/>
      <c r="M21" s="19">
        <f t="shared" si="0"/>
        <v>-2301.7850480463599</v>
      </c>
      <c r="N21" s="177"/>
      <c r="O21" s="3"/>
      <c r="P21" s="3" t="s">
        <v>3065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1270.5853465221739</v>
      </c>
      <c r="Y21" s="92">
        <v>1270.5853465221739</v>
      </c>
    </row>
    <row r="22" spans="1:25" ht="21" x14ac:dyDescent="0.35">
      <c r="A22" s="3"/>
      <c r="B22" s="3" t="s">
        <v>3066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390.82853866300002</v>
      </c>
      <c r="K22" s="20">
        <v>390.82853866300002</v>
      </c>
      <c r="L22" s="24"/>
      <c r="M22" s="19">
        <f t="shared" si="0"/>
        <v>-390.82853866300002</v>
      </c>
      <c r="N22" s="177"/>
      <c r="O22" s="3"/>
      <c r="P22" s="3" t="s">
        <v>3066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215.73735334200001</v>
      </c>
      <c r="Y22" s="92">
        <v>215.73735334200001</v>
      </c>
    </row>
    <row r="23" spans="1:25" ht="21" x14ac:dyDescent="0.35">
      <c r="A23" s="3"/>
      <c r="B23" s="3" t="s">
        <v>3067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362.04057898399992</v>
      </c>
      <c r="K23" s="20">
        <v>362.04057898399992</v>
      </c>
      <c r="L23" s="24"/>
      <c r="M23" s="19">
        <f t="shared" si="0"/>
        <v>-362.04057898399992</v>
      </c>
      <c r="N23" s="177"/>
      <c r="O23" s="3"/>
      <c r="P23" s="3" t="s">
        <v>3067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199.84639959924002</v>
      </c>
      <c r="Y23" s="92">
        <v>199.84639959924002</v>
      </c>
    </row>
    <row r="24" spans="1:25" ht="21" x14ac:dyDescent="0.35">
      <c r="A24" s="3"/>
      <c r="B24" s="3" t="s">
        <v>2846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1573.6854703871602</v>
      </c>
      <c r="K24" s="20">
        <v>1573.6854703871602</v>
      </c>
      <c r="L24" s="24"/>
      <c r="M24" s="19">
        <f t="shared" si="0"/>
        <v>-1573.6854703871602</v>
      </c>
      <c r="N24" s="177"/>
      <c r="O24" s="3"/>
      <c r="P24" s="3" t="s">
        <v>2846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868.674379654164</v>
      </c>
      <c r="Y24" s="92">
        <v>868.674379654164</v>
      </c>
    </row>
    <row r="25" spans="1:25" ht="21" x14ac:dyDescent="0.35">
      <c r="A25" s="3"/>
      <c r="B25" s="3" t="s">
        <v>3068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7102.4801402223802</v>
      </c>
      <c r="K25" s="20">
        <v>7102.4801402223802</v>
      </c>
      <c r="L25" s="24"/>
      <c r="M25" s="19">
        <f t="shared" si="0"/>
        <v>-7102.4801402223802</v>
      </c>
      <c r="N25" s="177"/>
      <c r="O25" s="3"/>
      <c r="P25" s="3" t="s">
        <v>3068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3920.5690374023347</v>
      </c>
      <c r="Y25" s="92">
        <v>3920.5690374023347</v>
      </c>
    </row>
    <row r="26" spans="1:25" ht="21" x14ac:dyDescent="0.35">
      <c r="A26" s="3"/>
      <c r="B26" s="3" t="s">
        <v>3069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4718.0118771264597</v>
      </c>
      <c r="K26" s="20">
        <v>4718.0118771264597</v>
      </c>
      <c r="L26" s="24"/>
      <c r="M26" s="19">
        <f t="shared" si="0"/>
        <v>-4718.0118771264597</v>
      </c>
      <c r="N26" s="177"/>
      <c r="O26" s="3"/>
      <c r="P26" s="3" t="s">
        <v>3069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2604.3425561743197</v>
      </c>
      <c r="Y26" s="92">
        <v>2604.3425561743197</v>
      </c>
    </row>
    <row r="27" spans="1:25" ht="21" x14ac:dyDescent="0.35">
      <c r="A27" s="3"/>
      <c r="B27" s="3" t="s">
        <v>3070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2713.0495139099999</v>
      </c>
      <c r="K27" s="20">
        <v>2713.0495139099999</v>
      </c>
      <c r="L27" s="24"/>
      <c r="M27" s="19">
        <f t="shared" si="0"/>
        <v>-2713.0495139099999</v>
      </c>
      <c r="N27" s="177"/>
      <c r="O27" s="3"/>
      <c r="P27" s="3" t="s">
        <v>3070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1497.6033316800001</v>
      </c>
      <c r="Y27" s="92">
        <v>1497.6033316800001</v>
      </c>
    </row>
    <row r="28" spans="1:25" ht="21" x14ac:dyDescent="0.35">
      <c r="A28" s="3"/>
      <c r="B28" s="3" t="s">
        <v>3071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2674.2128132512498</v>
      </c>
      <c r="K28" s="20">
        <v>2674.2128132512498</v>
      </c>
      <c r="L28" s="24"/>
      <c r="M28" s="19">
        <f t="shared" si="0"/>
        <v>-2674.2128132512498</v>
      </c>
      <c r="N28" s="177"/>
      <c r="O28" s="3"/>
      <c r="P28" s="3" t="s">
        <v>3071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1476.1654729140741</v>
      </c>
      <c r="Y28" s="92">
        <v>1476.1654729140741</v>
      </c>
    </row>
    <row r="29" spans="1:25" ht="21" x14ac:dyDescent="0.35">
      <c r="A29" s="3"/>
      <c r="B29" s="3" t="s">
        <v>3072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553.84922897125</v>
      </c>
      <c r="K29" s="20">
        <v>553.84922897125</v>
      </c>
      <c r="L29" s="24"/>
      <c r="M29" s="19">
        <f t="shared" si="0"/>
        <v>-553.84922897125</v>
      </c>
      <c r="N29" s="177"/>
      <c r="O29" s="3"/>
      <c r="P29" s="3" t="s">
        <v>3072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305.72477439210701</v>
      </c>
      <c r="Y29" s="92">
        <v>305.72477439210701</v>
      </c>
    </row>
    <row r="30" spans="1:25" ht="21" x14ac:dyDescent="0.35">
      <c r="A30" s="3"/>
      <c r="B30" s="3" t="s">
        <v>3073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2958.5141383339997</v>
      </c>
      <c r="K30" s="20">
        <v>2958.5141383339997</v>
      </c>
      <c r="L30" s="24"/>
      <c r="M30" s="19">
        <f t="shared" si="0"/>
        <v>-2958.5141383339997</v>
      </c>
      <c r="N30" s="177"/>
      <c r="O30" s="3"/>
      <c r="P30" s="3" t="s">
        <v>3073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1633.0998043590002</v>
      </c>
      <c r="Y30" s="92">
        <v>1633.0998043590002</v>
      </c>
    </row>
    <row r="31" spans="1:25" ht="21" x14ac:dyDescent="0.35">
      <c r="A31" s="3"/>
      <c r="B31" s="3" t="s">
        <v>3074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402.23594315599996</v>
      </c>
      <c r="J31" s="4">
        <v>4057.6408793533201</v>
      </c>
      <c r="K31" s="20">
        <v>4459.8768225093199</v>
      </c>
      <c r="L31" s="24"/>
      <c r="M31" s="19">
        <f t="shared" si="0"/>
        <v>-4459.8768225093199</v>
      </c>
      <c r="N31" s="177"/>
      <c r="O31" s="3"/>
      <c r="P31" s="3" t="s">
        <v>3074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222.03424062199997</v>
      </c>
      <c r="X31" s="4">
        <v>2239.81776540387</v>
      </c>
      <c r="Y31" s="92">
        <v>2461.8520060258697</v>
      </c>
    </row>
    <row r="32" spans="1:25" ht="21" x14ac:dyDescent="0.35">
      <c r="A32" s="3"/>
      <c r="B32" s="3" t="s">
        <v>3075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515.97583152773007</v>
      </c>
      <c r="K32" s="20">
        <v>515.97583152773007</v>
      </c>
      <c r="L32" s="24"/>
      <c r="M32" s="19">
        <f t="shared" si="0"/>
        <v>-515.97583152773007</v>
      </c>
      <c r="N32" s="177"/>
      <c r="O32" s="3"/>
      <c r="P32" s="3" t="s">
        <v>3075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284.81865900316996</v>
      </c>
      <c r="Y32" s="92">
        <v>284.81865900316996</v>
      </c>
    </row>
    <row r="33" spans="1:25" ht="21" x14ac:dyDescent="0.35">
      <c r="A33" s="3"/>
      <c r="B33" s="3" t="s">
        <v>3076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753.11290591850002</v>
      </c>
      <c r="K33" s="20">
        <v>753.11290591850002</v>
      </c>
      <c r="L33" s="24"/>
      <c r="M33" s="19">
        <f t="shared" si="0"/>
        <v>-753.11290591850002</v>
      </c>
      <c r="N33" s="177"/>
      <c r="O33" s="3"/>
      <c r="P33" s="3" t="s">
        <v>3076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415.71832406739998</v>
      </c>
      <c r="Y33" s="92">
        <v>415.71832406739998</v>
      </c>
    </row>
    <row r="34" spans="1:25" ht="21" x14ac:dyDescent="0.35">
      <c r="A34" s="3"/>
      <c r="B34" s="3" t="s">
        <v>3077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710.37677639257981</v>
      </c>
      <c r="K34" s="20">
        <v>710.37677639257981</v>
      </c>
      <c r="L34" s="24"/>
      <c r="M34" s="19">
        <f t="shared" si="0"/>
        <v>-710.37677639257981</v>
      </c>
      <c r="N34" s="177"/>
      <c r="O34" s="3"/>
      <c r="P34" s="3" t="s">
        <v>3077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392.12798056873407</v>
      </c>
      <c r="Y34" s="92">
        <v>392.12798056873407</v>
      </c>
    </row>
    <row r="35" spans="1:25" ht="21" x14ac:dyDescent="0.35">
      <c r="A35" s="3" t="s">
        <v>3078</v>
      </c>
      <c r="B35" s="3"/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464.84988136199996</v>
      </c>
      <c r="J35" s="4">
        <v>42007.110927810209</v>
      </c>
      <c r="K35" s="20">
        <v>42471.960809172211</v>
      </c>
      <c r="L35" s="24">
        <v>51810</v>
      </c>
      <c r="M35" s="19">
        <f t="shared" si="0"/>
        <v>9338.0391908277888</v>
      </c>
      <c r="N35" s="177"/>
      <c r="O35" s="3" t="s">
        <v>3078</v>
      </c>
      <c r="P35" s="3"/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256.59713451179999</v>
      </c>
      <c r="X35" s="4">
        <v>23187.925232156093</v>
      </c>
      <c r="Y35" s="92">
        <v>23444.522366667894</v>
      </c>
    </row>
    <row r="36" spans="1:25" ht="21" x14ac:dyDescent="0.35">
      <c r="A36" s="3" t="s">
        <v>3079</v>
      </c>
      <c r="B36" s="3" t="s">
        <v>3080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853.63806825819006</v>
      </c>
      <c r="K36" s="20">
        <v>853.63806825819006</v>
      </c>
      <c r="L36" s="24"/>
      <c r="M36" s="19">
        <f t="shared" si="0"/>
        <v>-853.63806825819006</v>
      </c>
      <c r="N36" s="177"/>
      <c r="O36" s="3" t="s">
        <v>3079</v>
      </c>
      <c r="P36" s="3" t="s">
        <v>3080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471.20821367794008</v>
      </c>
      <c r="Y36" s="92">
        <v>471.20821367794008</v>
      </c>
    </row>
    <row r="37" spans="1:25" ht="21" x14ac:dyDescent="0.35">
      <c r="A37" s="3"/>
      <c r="B37" s="3" t="s">
        <v>3081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99.064697756590007</v>
      </c>
      <c r="K37" s="20">
        <v>99.064697756590007</v>
      </c>
      <c r="L37" s="24"/>
      <c r="M37" s="19">
        <f t="shared" si="0"/>
        <v>-99.064697756590007</v>
      </c>
      <c r="N37" s="177"/>
      <c r="O37" s="3"/>
      <c r="P37" s="3" t="s">
        <v>3081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54.683713161592003</v>
      </c>
      <c r="Y37" s="92">
        <v>54.683713161592003</v>
      </c>
    </row>
    <row r="38" spans="1:25" ht="21" x14ac:dyDescent="0.35">
      <c r="A38" s="3"/>
      <c r="B38" s="3" t="s">
        <v>3082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1501.6130010096499</v>
      </c>
      <c r="K38" s="20">
        <v>1501.6130010096499</v>
      </c>
      <c r="L38" s="24"/>
      <c r="M38" s="19">
        <f t="shared" si="0"/>
        <v>-1501.6130010096499</v>
      </c>
      <c r="N38" s="177"/>
      <c r="O38" s="3"/>
      <c r="P38" s="3" t="s">
        <v>3082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828.89037655693016</v>
      </c>
      <c r="Y38" s="92">
        <v>828.89037655693016</v>
      </c>
    </row>
    <row r="39" spans="1:25" ht="21" x14ac:dyDescent="0.35">
      <c r="A39" s="3"/>
      <c r="B39" s="3" t="s">
        <v>3083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1.00906240937</v>
      </c>
      <c r="K39" s="20">
        <v>1.00906240937</v>
      </c>
      <c r="L39" s="24"/>
      <c r="M39" s="19">
        <f t="shared" si="0"/>
        <v>-1.00906240937</v>
      </c>
      <c r="N39" s="177"/>
      <c r="O39" s="3"/>
      <c r="P39" s="3" t="s">
        <v>3083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0.55700244997199999</v>
      </c>
      <c r="Y39" s="92">
        <v>0.55700244997199999</v>
      </c>
    </row>
    <row r="40" spans="1:25" ht="21" x14ac:dyDescent="0.35">
      <c r="A40" s="3"/>
      <c r="B40" s="3" t="s">
        <v>3084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1329.9270233866</v>
      </c>
      <c r="K40" s="20">
        <v>1329.9270233866</v>
      </c>
      <c r="L40" s="24"/>
      <c r="M40" s="19">
        <f t="shared" si="0"/>
        <v>-1329.9270233866</v>
      </c>
      <c r="N40" s="177"/>
      <c r="O40" s="3"/>
      <c r="P40" s="3" t="s">
        <v>3084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734.1197169093698</v>
      </c>
      <c r="Y40" s="92">
        <v>734.1197169093698</v>
      </c>
    </row>
    <row r="41" spans="1:25" ht="21" x14ac:dyDescent="0.35">
      <c r="A41" s="3" t="s">
        <v>3085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3785.2518528204</v>
      </c>
      <c r="K41" s="20">
        <v>3785.2518528204</v>
      </c>
      <c r="L41" s="24">
        <v>31150</v>
      </c>
      <c r="M41" s="19">
        <f t="shared" si="0"/>
        <v>27364.748147179598</v>
      </c>
      <c r="N41" s="177"/>
      <c r="O41" s="3" t="s">
        <v>3085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2089.4590227558042</v>
      </c>
      <c r="Y41" s="92">
        <v>2089.4590227558042</v>
      </c>
    </row>
    <row r="42" spans="1:25" ht="21" x14ac:dyDescent="0.35">
      <c r="A42" s="3" t="s">
        <v>3086</v>
      </c>
      <c r="B42" s="3" t="s">
        <v>3087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337.5</v>
      </c>
      <c r="K42" s="20">
        <v>337.5</v>
      </c>
      <c r="L42" s="24"/>
      <c r="M42" s="19">
        <f t="shared" si="0"/>
        <v>-337.5</v>
      </c>
      <c r="N42" s="177"/>
      <c r="O42" s="3" t="s">
        <v>3086</v>
      </c>
      <c r="P42" s="3" t="s">
        <v>3087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186.3</v>
      </c>
      <c r="Y42" s="92">
        <v>186.3</v>
      </c>
    </row>
    <row r="43" spans="1:25" ht="21" x14ac:dyDescent="0.35">
      <c r="A43" s="3"/>
      <c r="B43" s="3" t="s">
        <v>3088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1008.8903117894399</v>
      </c>
      <c r="K43" s="20">
        <v>1008.8903117894399</v>
      </c>
      <c r="L43" s="24"/>
      <c r="M43" s="19">
        <f t="shared" si="0"/>
        <v>-1008.8903117894399</v>
      </c>
      <c r="N43" s="177"/>
      <c r="O43" s="3"/>
      <c r="P43" s="3" t="s">
        <v>3088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556.90745210779994</v>
      </c>
      <c r="Y43" s="92">
        <v>556.90745210779994</v>
      </c>
    </row>
    <row r="44" spans="1:25" ht="21" x14ac:dyDescent="0.35">
      <c r="A44" s="3"/>
      <c r="B44" s="3" t="s">
        <v>3089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908.87208087634997</v>
      </c>
      <c r="K44" s="20">
        <v>908.87208087634997</v>
      </c>
      <c r="L44" s="24"/>
      <c r="M44" s="19">
        <f t="shared" si="0"/>
        <v>-908.87208087634997</v>
      </c>
      <c r="N44" s="177"/>
      <c r="O44" s="3"/>
      <c r="P44" s="3" t="s">
        <v>3089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501.69738864369083</v>
      </c>
      <c r="Y44" s="92">
        <v>501.69738864369083</v>
      </c>
    </row>
    <row r="45" spans="1:25" ht="21" x14ac:dyDescent="0.35">
      <c r="A45" s="3"/>
      <c r="B45" s="3" t="s">
        <v>3090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602.18462989762997</v>
      </c>
      <c r="K45" s="20">
        <v>602.18462989762997</v>
      </c>
      <c r="L45" s="24"/>
      <c r="M45" s="19">
        <f t="shared" si="0"/>
        <v>-602.18462989762997</v>
      </c>
      <c r="N45" s="177"/>
      <c r="O45" s="3"/>
      <c r="P45" s="3" t="s">
        <v>3090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332.40591570351091</v>
      </c>
      <c r="Y45" s="92">
        <v>332.40591570351091</v>
      </c>
    </row>
    <row r="46" spans="1:25" ht="21" x14ac:dyDescent="0.35">
      <c r="A46" s="3"/>
      <c r="B46" s="3" t="s">
        <v>532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1241.4810495613001</v>
      </c>
      <c r="K46" s="20">
        <v>1241.4810495613001</v>
      </c>
      <c r="L46" s="24"/>
      <c r="M46" s="19">
        <f t="shared" si="0"/>
        <v>-1241.4810495613001</v>
      </c>
      <c r="N46" s="177"/>
      <c r="O46" s="3"/>
      <c r="P46" s="3" t="s">
        <v>532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685.29753935768906</v>
      </c>
      <c r="Y46" s="92">
        <v>685.29753935768906</v>
      </c>
    </row>
    <row r="47" spans="1:25" ht="21" x14ac:dyDescent="0.35">
      <c r="A47" s="3" t="s">
        <v>3091</v>
      </c>
      <c r="B47" s="3"/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4098.9280721247196</v>
      </c>
      <c r="K47" s="20">
        <v>4098.9280721247196</v>
      </c>
      <c r="L47" s="24">
        <v>34270</v>
      </c>
      <c r="M47" s="19">
        <f t="shared" si="0"/>
        <v>30171.07192787528</v>
      </c>
      <c r="N47" s="177"/>
      <c r="O47" s="3" t="s">
        <v>3091</v>
      </c>
      <c r="P47" s="3"/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2262.6082958126908</v>
      </c>
      <c r="Y47" s="92">
        <v>2262.6082958126908</v>
      </c>
    </row>
    <row r="48" spans="1:25" ht="21" x14ac:dyDescent="0.35">
      <c r="A48" s="3" t="s">
        <v>3092</v>
      </c>
      <c r="B48" s="3" t="s">
        <v>1009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655.28940318153002</v>
      </c>
      <c r="K48" s="20">
        <v>655.28940318153002</v>
      </c>
      <c r="L48" s="24"/>
      <c r="M48" s="19">
        <f t="shared" si="0"/>
        <v>-655.28940318153002</v>
      </c>
      <c r="N48" s="177"/>
      <c r="O48" s="3" t="s">
        <v>3092</v>
      </c>
      <c r="P48" s="3" t="s">
        <v>1009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361.71975055623</v>
      </c>
      <c r="Y48" s="92">
        <v>361.71975055623</v>
      </c>
    </row>
    <row r="49" spans="1:25" ht="21" x14ac:dyDescent="0.35">
      <c r="A49" s="3"/>
      <c r="B49" s="3" t="s">
        <v>3093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206.25</v>
      </c>
      <c r="J49" s="4">
        <v>5395.55630596218</v>
      </c>
      <c r="K49" s="20">
        <v>5601.80630596218</v>
      </c>
      <c r="L49" s="24"/>
      <c r="M49" s="19">
        <f t="shared" si="0"/>
        <v>-5601.80630596218</v>
      </c>
      <c r="N49" s="177"/>
      <c r="O49" s="3"/>
      <c r="P49" s="3" t="s">
        <v>3093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113.85</v>
      </c>
      <c r="X49" s="4">
        <v>2978.3470808931988</v>
      </c>
      <c r="Y49" s="92">
        <v>3092.1970808931987</v>
      </c>
    </row>
    <row r="50" spans="1:25" ht="21" x14ac:dyDescent="0.35">
      <c r="A50" s="3"/>
      <c r="B50" s="3" t="s">
        <v>3094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1530.6532412690799</v>
      </c>
      <c r="K50" s="20">
        <v>1530.6532412690799</v>
      </c>
      <c r="L50" s="24"/>
      <c r="M50" s="19">
        <f t="shared" si="0"/>
        <v>-1530.6532412690799</v>
      </c>
      <c r="N50" s="177"/>
      <c r="O50" s="3"/>
      <c r="P50" s="3" t="s">
        <v>3094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844.92058918052987</v>
      </c>
      <c r="Y50" s="92">
        <v>844.92058918052987</v>
      </c>
    </row>
    <row r="51" spans="1:25" ht="21" x14ac:dyDescent="0.35">
      <c r="A51" s="3"/>
      <c r="B51" s="3" t="s">
        <v>3095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4548.3951227471498</v>
      </c>
      <c r="K51" s="20">
        <v>4548.3951227471498</v>
      </c>
      <c r="L51" s="24"/>
      <c r="M51" s="19">
        <f t="shared" si="0"/>
        <v>-4548.3951227471498</v>
      </c>
      <c r="N51" s="177"/>
      <c r="O51" s="3"/>
      <c r="P51" s="3" t="s">
        <v>3095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2510.7141077560082</v>
      </c>
      <c r="Y51" s="92">
        <v>2510.7141077560082</v>
      </c>
    </row>
    <row r="52" spans="1:25" ht="21" x14ac:dyDescent="0.35">
      <c r="A52" s="3"/>
      <c r="B52" s="3" t="s">
        <v>3092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2992.0576103582998</v>
      </c>
      <c r="K52" s="20">
        <v>2992.0576103582998</v>
      </c>
      <c r="L52" s="24"/>
      <c r="M52" s="19">
        <f t="shared" si="0"/>
        <v>-2992.0576103582998</v>
      </c>
      <c r="N52" s="177"/>
      <c r="O52" s="3"/>
      <c r="P52" s="3" t="s">
        <v>3092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1651.6158009173632</v>
      </c>
      <c r="Y52" s="92">
        <v>1651.6158009173632</v>
      </c>
    </row>
    <row r="53" spans="1:25" ht="21" x14ac:dyDescent="0.35">
      <c r="A53" s="3" t="s">
        <v>3096</v>
      </c>
      <c r="B53" s="3"/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206.25</v>
      </c>
      <c r="J53" s="4">
        <v>15121.95168351824</v>
      </c>
      <c r="K53" s="20">
        <v>15328.20168351824</v>
      </c>
      <c r="L53" s="24">
        <v>33940</v>
      </c>
      <c r="M53" s="19">
        <f t="shared" si="0"/>
        <v>18611.79831648176</v>
      </c>
      <c r="N53" s="177"/>
      <c r="O53" s="3" t="s">
        <v>3096</v>
      </c>
      <c r="P53" s="3"/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113.85</v>
      </c>
      <c r="X53" s="4">
        <v>8347.3173293033287</v>
      </c>
      <c r="Y53" s="92">
        <v>8461.1673293033309</v>
      </c>
    </row>
    <row r="54" spans="1:25" ht="21" x14ac:dyDescent="0.35">
      <c r="A54" s="3" t="s">
        <v>3097</v>
      </c>
      <c r="B54" s="3" t="s">
        <v>3098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3433.1821958074502</v>
      </c>
      <c r="K54" s="20">
        <v>3433.1821958074502</v>
      </c>
      <c r="L54" s="24"/>
      <c r="M54" s="19">
        <f t="shared" si="0"/>
        <v>-3433.1821958074502</v>
      </c>
      <c r="N54" s="177"/>
      <c r="O54" s="3" t="s">
        <v>3097</v>
      </c>
      <c r="P54" s="3" t="s">
        <v>3098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1895.1165720853501</v>
      </c>
      <c r="Y54" s="92">
        <v>1895.1165720853501</v>
      </c>
    </row>
    <row r="55" spans="1:25" ht="21" x14ac:dyDescent="0.35">
      <c r="A55" s="3"/>
      <c r="B55" s="3" t="s">
        <v>3099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1467.36190353694</v>
      </c>
      <c r="K55" s="20">
        <v>1467.36190353694</v>
      </c>
      <c r="L55" s="24"/>
      <c r="M55" s="19">
        <f t="shared" si="0"/>
        <v>-1467.36190353694</v>
      </c>
      <c r="N55" s="177"/>
      <c r="O55" s="3"/>
      <c r="P55" s="3" t="s">
        <v>3099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809.98377075274004</v>
      </c>
      <c r="Y55" s="92">
        <v>809.98377075274004</v>
      </c>
    </row>
    <row r="56" spans="1:25" ht="21" x14ac:dyDescent="0.35">
      <c r="A56" s="3"/>
      <c r="B56" s="3" t="s">
        <v>1468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543.75</v>
      </c>
      <c r="K56" s="20">
        <v>543.75</v>
      </c>
      <c r="L56" s="24"/>
      <c r="M56" s="19">
        <f t="shared" si="0"/>
        <v>-543.75</v>
      </c>
      <c r="N56" s="177"/>
      <c r="O56" s="3"/>
      <c r="P56" s="3" t="s">
        <v>1468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300.14999999999998</v>
      </c>
      <c r="Y56" s="92">
        <v>300.14999999999998</v>
      </c>
    </row>
    <row r="57" spans="1:25" ht="21" x14ac:dyDescent="0.35">
      <c r="A57" s="3"/>
      <c r="B57" s="3" t="s">
        <v>3100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168.75</v>
      </c>
      <c r="K57" s="20">
        <v>168.75</v>
      </c>
      <c r="L57" s="24"/>
      <c r="M57" s="19">
        <f t="shared" si="0"/>
        <v>-168.75</v>
      </c>
      <c r="N57" s="177"/>
      <c r="O57" s="3"/>
      <c r="P57" s="3" t="s">
        <v>3100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93.15</v>
      </c>
      <c r="Y57" s="92">
        <v>93.15</v>
      </c>
    </row>
    <row r="58" spans="1:25" ht="21" x14ac:dyDescent="0.35">
      <c r="A58" s="3"/>
      <c r="B58" s="3" t="s">
        <v>3101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756.25</v>
      </c>
      <c r="K58" s="20">
        <v>756.25</v>
      </c>
      <c r="L58" s="24"/>
      <c r="M58" s="19">
        <f t="shared" si="0"/>
        <v>-756.25</v>
      </c>
      <c r="N58" s="177"/>
      <c r="O58" s="3"/>
      <c r="P58" s="3" t="s">
        <v>3101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417.44999999999993</v>
      </c>
      <c r="Y58" s="92">
        <v>417.44999999999993</v>
      </c>
    </row>
    <row r="59" spans="1:25" ht="21" x14ac:dyDescent="0.35">
      <c r="A59" s="3"/>
      <c r="B59" s="3" t="s">
        <v>3102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137.5</v>
      </c>
      <c r="J59" s="4">
        <v>266.42413276842001</v>
      </c>
      <c r="K59" s="20">
        <v>403.92413276842001</v>
      </c>
      <c r="L59" s="24"/>
      <c r="M59" s="19">
        <f t="shared" si="0"/>
        <v>-403.92413276842001</v>
      </c>
      <c r="N59" s="177"/>
      <c r="O59" s="3"/>
      <c r="P59" s="3" t="s">
        <v>3102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75.900000000000006</v>
      </c>
      <c r="X59" s="4">
        <v>147.06612128817</v>
      </c>
      <c r="Y59" s="92">
        <v>222.96612128817</v>
      </c>
    </row>
    <row r="60" spans="1:25" ht="21" x14ac:dyDescent="0.35">
      <c r="A60" s="3"/>
      <c r="B60" s="3" t="s">
        <v>3103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543.75</v>
      </c>
      <c r="J60" s="4">
        <v>7494.7531410512693</v>
      </c>
      <c r="K60" s="20">
        <v>8038.5031410512693</v>
      </c>
      <c r="L60" s="24"/>
      <c r="M60" s="19">
        <f t="shared" si="0"/>
        <v>-8038.5031410512693</v>
      </c>
      <c r="N60" s="177"/>
      <c r="O60" s="3"/>
      <c r="P60" s="3" t="s">
        <v>3103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300.14999999999992</v>
      </c>
      <c r="X60" s="4">
        <v>4137.103733856402</v>
      </c>
      <c r="Y60" s="92">
        <v>4437.2537338564016</v>
      </c>
    </row>
    <row r="61" spans="1:25" ht="21" x14ac:dyDescent="0.35">
      <c r="A61" s="3" t="s">
        <v>3104</v>
      </c>
      <c r="B61" s="3"/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681.25</v>
      </c>
      <c r="J61" s="4">
        <v>14130.47137316408</v>
      </c>
      <c r="K61" s="20">
        <v>14811.72137316408</v>
      </c>
      <c r="L61" s="24">
        <v>37000</v>
      </c>
      <c r="M61" s="19">
        <f t="shared" si="0"/>
        <v>22188.27862683592</v>
      </c>
      <c r="N61" s="177"/>
      <c r="O61" s="3" t="s">
        <v>3104</v>
      </c>
      <c r="P61" s="3"/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376.04999999999995</v>
      </c>
      <c r="X61" s="4">
        <v>7800.0201979826616</v>
      </c>
      <c r="Y61" s="92">
        <v>8176.0701979826617</v>
      </c>
    </row>
    <row r="62" spans="1:25" ht="21" x14ac:dyDescent="0.35">
      <c r="A62" s="3" t="s">
        <v>3105</v>
      </c>
      <c r="B62" s="3" t="s">
        <v>3106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1930.8810394816301</v>
      </c>
      <c r="K62" s="20">
        <v>1930.8810394816301</v>
      </c>
      <c r="L62" s="24"/>
      <c r="M62" s="19">
        <f t="shared" si="0"/>
        <v>-1930.8810394816301</v>
      </c>
      <c r="N62" s="177"/>
      <c r="O62" s="3" t="s">
        <v>3105</v>
      </c>
      <c r="P62" s="3" t="s">
        <v>3106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1065.8463337940202</v>
      </c>
      <c r="Y62" s="92">
        <v>1065.8463337940202</v>
      </c>
    </row>
    <row r="63" spans="1:25" ht="21" x14ac:dyDescent="0.35">
      <c r="A63" s="3"/>
      <c r="B63" s="3" t="s">
        <v>3066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316.9541156153</v>
      </c>
      <c r="J63" s="4">
        <v>4309.4999977115294</v>
      </c>
      <c r="K63" s="20">
        <v>4626.4541133268294</v>
      </c>
      <c r="L63" s="24"/>
      <c r="M63" s="19">
        <f t="shared" si="0"/>
        <v>-4626.4541133268294</v>
      </c>
      <c r="N63" s="177"/>
      <c r="O63" s="3"/>
      <c r="P63" s="3" t="s">
        <v>3066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174.9586718196</v>
      </c>
      <c r="X63" s="4">
        <v>2378.8439987332104</v>
      </c>
      <c r="Y63" s="92">
        <v>2553.8026705528105</v>
      </c>
    </row>
    <row r="64" spans="1:25" ht="21" x14ac:dyDescent="0.35">
      <c r="A64" s="3"/>
      <c r="B64" s="3" t="s">
        <v>3107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241.44618603909998</v>
      </c>
      <c r="K64" s="20">
        <v>241.44618603909998</v>
      </c>
      <c r="L64" s="24"/>
      <c r="M64" s="19">
        <f t="shared" si="0"/>
        <v>-241.44618603909998</v>
      </c>
      <c r="N64" s="177"/>
      <c r="O64" s="3"/>
      <c r="P64" s="3" t="s">
        <v>3107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133.27829469350002</v>
      </c>
      <c r="Y64" s="92">
        <v>133.27829469350002</v>
      </c>
    </row>
    <row r="65" spans="1:25" ht="21" x14ac:dyDescent="0.35">
      <c r="A65" s="3"/>
      <c r="B65" s="3" t="s">
        <v>3108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1133.4006437826899</v>
      </c>
      <c r="K65" s="20">
        <v>1133.4006437826899</v>
      </c>
      <c r="L65" s="24"/>
      <c r="M65" s="19">
        <f t="shared" si="0"/>
        <v>-1133.4006437826899</v>
      </c>
      <c r="N65" s="177"/>
      <c r="O65" s="3"/>
      <c r="P65" s="3" t="s">
        <v>3108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625.6371553680799</v>
      </c>
      <c r="Y65" s="92">
        <v>625.6371553680799</v>
      </c>
    </row>
    <row r="66" spans="1:25" ht="21" x14ac:dyDescent="0.35">
      <c r="A66" s="3"/>
      <c r="B66" s="3" t="s">
        <v>3109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94.028258750100008</v>
      </c>
      <c r="I66" s="4">
        <v>1558.41402217777</v>
      </c>
      <c r="J66" s="4">
        <v>3147.6455455106802</v>
      </c>
      <c r="K66" s="20">
        <v>4800.0878264385501</v>
      </c>
      <c r="L66" s="24"/>
      <c r="M66" s="19">
        <f t="shared" si="0"/>
        <v>-4800.0878264385501</v>
      </c>
      <c r="N66" s="177"/>
      <c r="O66" s="3"/>
      <c r="P66" s="3" t="s">
        <v>3109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51.903598830099995</v>
      </c>
      <c r="W66" s="4">
        <v>860.24454024206</v>
      </c>
      <c r="X66" s="4">
        <v>1737.5003411197499</v>
      </c>
      <c r="Y66" s="92">
        <v>2649.64848019191</v>
      </c>
    </row>
    <row r="67" spans="1:25" ht="21" x14ac:dyDescent="0.35">
      <c r="A67" s="3"/>
      <c r="B67" s="3" t="s">
        <v>504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808.50192269330012</v>
      </c>
      <c r="K67" s="20">
        <v>808.50192269330012</v>
      </c>
      <c r="L67" s="24"/>
      <c r="M67" s="19">
        <f t="shared" si="0"/>
        <v>-808.50192269330012</v>
      </c>
      <c r="N67" s="177"/>
      <c r="O67" s="3"/>
      <c r="P67" s="3" t="s">
        <v>504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446.29306132665999</v>
      </c>
      <c r="Y67" s="92">
        <v>446.29306132665999</v>
      </c>
    </row>
    <row r="68" spans="1:25" ht="21" x14ac:dyDescent="0.35">
      <c r="A68" s="3"/>
      <c r="B68" s="3" t="s">
        <v>3110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10.735428540899999</v>
      </c>
      <c r="I68" s="4">
        <v>338.6350544938</v>
      </c>
      <c r="J68" s="4">
        <v>2724.7436503509598</v>
      </c>
      <c r="K68" s="20">
        <v>3074.1141333856599</v>
      </c>
      <c r="L68" s="24"/>
      <c r="M68" s="19">
        <f t="shared" si="0"/>
        <v>-3074.1141333856599</v>
      </c>
      <c r="N68" s="177"/>
      <c r="O68" s="3"/>
      <c r="P68" s="3" t="s">
        <v>3110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5.9259565545799999</v>
      </c>
      <c r="W68" s="4">
        <v>186.92655008079998</v>
      </c>
      <c r="X68" s="4">
        <v>1504.0584949941001</v>
      </c>
      <c r="Y68" s="92">
        <v>1696.9110016294801</v>
      </c>
    </row>
    <row r="69" spans="1:25" ht="21" x14ac:dyDescent="0.35">
      <c r="A69" s="3"/>
      <c r="B69" s="3" t="s">
        <v>3111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5191.625036363871</v>
      </c>
      <c r="K69" s="20">
        <v>5191.625036363871</v>
      </c>
      <c r="L69" s="24"/>
      <c r="M69" s="19">
        <f t="shared" si="0"/>
        <v>-5191.625036363871</v>
      </c>
      <c r="N69" s="177"/>
      <c r="O69" s="3"/>
      <c r="P69" s="3" t="s">
        <v>3111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2865.7770200727991</v>
      </c>
      <c r="Y69" s="92">
        <v>2865.7770200727991</v>
      </c>
    </row>
    <row r="70" spans="1:25" ht="21" x14ac:dyDescent="0.35">
      <c r="A70" s="3"/>
      <c r="B70" s="3" t="s">
        <v>3112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3091.40493788413</v>
      </c>
      <c r="K70" s="20">
        <v>3091.40493788413</v>
      </c>
      <c r="L70" s="24"/>
      <c r="M70" s="19">
        <f t="shared" si="0"/>
        <v>-3091.40493788413</v>
      </c>
      <c r="N70" s="177"/>
      <c r="O70" s="3"/>
      <c r="P70" s="3" t="s">
        <v>3112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1706.4555257137599</v>
      </c>
      <c r="Y70" s="92">
        <v>1706.4555257137599</v>
      </c>
    </row>
    <row r="71" spans="1:25" ht="21" x14ac:dyDescent="0.35">
      <c r="A71" s="3"/>
      <c r="B71" s="3" t="s">
        <v>3113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101.150187962</v>
      </c>
      <c r="I71" s="4">
        <v>180.1149455062</v>
      </c>
      <c r="J71" s="4">
        <v>1571.1032013381</v>
      </c>
      <c r="K71" s="20">
        <v>1852.3683348063</v>
      </c>
      <c r="L71" s="24"/>
      <c r="M71" s="19">
        <f t="shared" si="0"/>
        <v>-1852.3683348063</v>
      </c>
      <c r="N71" s="177"/>
      <c r="O71" s="3"/>
      <c r="P71" s="3" t="s">
        <v>3113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55.834903754999999</v>
      </c>
      <c r="W71" s="4">
        <v>99.423449919410004</v>
      </c>
      <c r="X71" s="4">
        <v>867.24896713859994</v>
      </c>
      <c r="Y71" s="92">
        <v>1022.50732081301</v>
      </c>
    </row>
    <row r="72" spans="1:25" ht="21" x14ac:dyDescent="0.35">
      <c r="A72" s="3"/>
      <c r="B72" s="3" t="s">
        <v>3105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10.077071459100001</v>
      </c>
      <c r="I72" s="4">
        <v>0</v>
      </c>
      <c r="J72" s="4">
        <v>1504.9401850599702</v>
      </c>
      <c r="K72" s="20">
        <v>1515.0172565190701</v>
      </c>
      <c r="L72" s="24"/>
      <c r="M72" s="19">
        <f t="shared" si="0"/>
        <v>-1515.0172565190701</v>
      </c>
      <c r="N72" s="177"/>
      <c r="O72" s="3"/>
      <c r="P72" s="3" t="s">
        <v>3105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5.5625434454200002</v>
      </c>
      <c r="W72" s="4">
        <v>0</v>
      </c>
      <c r="X72" s="4">
        <v>830.72698215381001</v>
      </c>
      <c r="Y72" s="92">
        <v>836.28952559923005</v>
      </c>
    </row>
    <row r="73" spans="1:25" ht="21" x14ac:dyDescent="0.35">
      <c r="A73" s="3"/>
      <c r="B73" s="3" t="s">
        <v>2131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691.08280416306002</v>
      </c>
      <c r="K73" s="20">
        <v>691.08280416306002</v>
      </c>
      <c r="L73" s="24"/>
      <c r="M73" s="19">
        <f t="shared" si="0"/>
        <v>-691.08280416306002</v>
      </c>
      <c r="N73" s="177"/>
      <c r="O73" s="3"/>
      <c r="P73" s="3" t="s">
        <v>2131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381.47770789807993</v>
      </c>
      <c r="Y73" s="92">
        <v>381.47770789807993</v>
      </c>
    </row>
    <row r="74" spans="1:25" ht="21" x14ac:dyDescent="0.35">
      <c r="A74" s="3" t="s">
        <v>3114</v>
      </c>
      <c r="B74" s="3"/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215.99094671210003</v>
      </c>
      <c r="I74" s="4">
        <v>2394.1181377930702</v>
      </c>
      <c r="J74" s="4">
        <v>26346.275150379024</v>
      </c>
      <c r="K74" s="20">
        <v>28956.38423488419</v>
      </c>
      <c r="L74" s="24">
        <v>43730</v>
      </c>
      <c r="M74" s="19">
        <f t="shared" si="0"/>
        <v>14773.61576511581</v>
      </c>
      <c r="N74" s="177"/>
      <c r="O74" s="3" t="s">
        <v>3114</v>
      </c>
      <c r="P74" s="3"/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119.2270025851</v>
      </c>
      <c r="W74" s="4">
        <v>1321.55321206187</v>
      </c>
      <c r="X74" s="4">
        <v>14543.143883006369</v>
      </c>
      <c r="Y74" s="92">
        <v>15983.92409765334</v>
      </c>
    </row>
    <row r="75" spans="1:25" ht="21" x14ac:dyDescent="0.35">
      <c r="A75" s="3" t="s">
        <v>3115</v>
      </c>
      <c r="B75" s="3" t="s">
        <v>3116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1844.15000315971</v>
      </c>
      <c r="K75" s="20">
        <v>1844.15000315971</v>
      </c>
      <c r="L75" s="24"/>
      <c r="M75" s="19">
        <f t="shared" si="0"/>
        <v>-1844.15000315971</v>
      </c>
      <c r="N75" s="177"/>
      <c r="O75" s="3" t="s">
        <v>3115</v>
      </c>
      <c r="P75" s="3" t="s">
        <v>3116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1017.970801744269</v>
      </c>
      <c r="Y75" s="92">
        <v>1017.970801744269</v>
      </c>
    </row>
    <row r="76" spans="1:25" ht="21" x14ac:dyDescent="0.35">
      <c r="A76" s="3"/>
      <c r="B76" s="3" t="s">
        <v>3117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891.80693221700005</v>
      </c>
      <c r="K76" s="20">
        <v>891.80693221700005</v>
      </c>
      <c r="L76" s="24"/>
      <c r="M76" s="19">
        <f t="shared" ref="M76:M82" si="1">SUM(L76-K76)</f>
        <v>-891.80693221700005</v>
      </c>
      <c r="N76" s="177"/>
      <c r="O76" s="3"/>
      <c r="P76" s="3" t="s">
        <v>3117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492.27742658400001</v>
      </c>
      <c r="Y76" s="92">
        <v>492.27742658400001</v>
      </c>
    </row>
    <row r="77" spans="1:25" ht="21" x14ac:dyDescent="0.35">
      <c r="A77" s="3"/>
      <c r="B77" s="3" t="s">
        <v>3118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73.774530005100004</v>
      </c>
      <c r="I77" s="4">
        <v>272.65011863799998</v>
      </c>
      <c r="J77" s="4">
        <v>3462.8231047986001</v>
      </c>
      <c r="K77" s="20">
        <v>3809.2477534417003</v>
      </c>
      <c r="L77" s="24"/>
      <c r="M77" s="19">
        <f t="shared" si="1"/>
        <v>-3809.2477534417003</v>
      </c>
      <c r="N77" s="177"/>
      <c r="O77" s="3"/>
      <c r="P77" s="3" t="s">
        <v>3118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40.723540562799997</v>
      </c>
      <c r="W77" s="4">
        <v>150.502865488</v>
      </c>
      <c r="X77" s="4">
        <v>1911.4783538518</v>
      </c>
      <c r="Y77" s="92">
        <v>2102.7047599026</v>
      </c>
    </row>
    <row r="78" spans="1:25" ht="21" x14ac:dyDescent="0.35">
      <c r="A78" s="3"/>
      <c r="B78" s="3" t="s">
        <v>3069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137.5</v>
      </c>
      <c r="J78" s="4">
        <v>1998.7150393701302</v>
      </c>
      <c r="K78" s="20">
        <v>2136.2150393701304</v>
      </c>
      <c r="L78" s="24"/>
      <c r="M78" s="19">
        <f t="shared" si="1"/>
        <v>-2136.2150393701304</v>
      </c>
      <c r="N78" s="177"/>
      <c r="O78" s="3"/>
      <c r="P78" s="3" t="s">
        <v>3069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75.900000000000006</v>
      </c>
      <c r="X78" s="4">
        <v>1103.29070173236</v>
      </c>
      <c r="Y78" s="92">
        <v>1179.1907017323601</v>
      </c>
    </row>
    <row r="79" spans="1:25" ht="21" x14ac:dyDescent="0.35">
      <c r="A79" s="3"/>
      <c r="B79" s="3" t="s">
        <v>3119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2.1629699948900001</v>
      </c>
      <c r="I79" s="4">
        <v>0</v>
      </c>
      <c r="J79" s="4">
        <v>2516.069266171</v>
      </c>
      <c r="K79" s="20">
        <v>2518.2322361658898</v>
      </c>
      <c r="L79" s="24"/>
      <c r="M79" s="19">
        <f t="shared" si="1"/>
        <v>-2518.2322361658898</v>
      </c>
      <c r="N79" s="177"/>
      <c r="O79" s="3"/>
      <c r="P79" s="3" t="s">
        <v>3119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1.19395943718</v>
      </c>
      <c r="W79" s="4">
        <v>0</v>
      </c>
      <c r="X79" s="4">
        <v>1388.8702349279999</v>
      </c>
      <c r="Y79" s="92">
        <v>1390.0641943651799</v>
      </c>
    </row>
    <row r="80" spans="1:25" ht="21" x14ac:dyDescent="0.35">
      <c r="A80" s="3"/>
      <c r="B80" s="3" t="s">
        <v>3115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6738.5694491736813</v>
      </c>
      <c r="K80" s="20">
        <v>6738.5694491736813</v>
      </c>
      <c r="L80" s="24"/>
      <c r="M80" s="19">
        <f t="shared" si="1"/>
        <v>-6738.5694491736813</v>
      </c>
      <c r="N80" s="177"/>
      <c r="O80" s="3"/>
      <c r="P80" s="3" t="s">
        <v>3115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3719.6903359480407</v>
      </c>
      <c r="Y80" s="92">
        <v>3719.6903359480407</v>
      </c>
    </row>
    <row r="81" spans="1:25" ht="21" x14ac:dyDescent="0.35">
      <c r="A81" s="3" t="s">
        <v>3120</v>
      </c>
      <c r="B81" s="3"/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75.93749999999001</v>
      </c>
      <c r="I81" s="4">
        <v>410.15011863799998</v>
      </c>
      <c r="J81" s="4">
        <v>17452.13379489012</v>
      </c>
      <c r="K81" s="20">
        <v>17938.22141352811</v>
      </c>
      <c r="L81" s="24">
        <v>20990</v>
      </c>
      <c r="M81" s="19">
        <f t="shared" si="1"/>
        <v>3051.7785864718899</v>
      </c>
      <c r="N81" s="177"/>
      <c r="O81" s="3" t="s">
        <v>3120</v>
      </c>
      <c r="P81" s="3"/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41.917499999979995</v>
      </c>
      <c r="W81" s="4">
        <v>226.402865488</v>
      </c>
      <c r="X81" s="4">
        <v>9633.5778547884711</v>
      </c>
      <c r="Y81" s="92">
        <v>9901.8982202764491</v>
      </c>
    </row>
    <row r="82" spans="1:25" ht="21" x14ac:dyDescent="0.35">
      <c r="A82" s="221" t="s">
        <v>142</v>
      </c>
      <c r="B82" s="222"/>
      <c r="C82" s="92">
        <v>0</v>
      </c>
      <c r="D82" s="92">
        <v>0</v>
      </c>
      <c r="E82" s="92">
        <v>0</v>
      </c>
      <c r="F82" s="92">
        <v>0</v>
      </c>
      <c r="G82" s="92">
        <v>0</v>
      </c>
      <c r="H82" s="92">
        <v>388.67844671209002</v>
      </c>
      <c r="I82" s="92">
        <v>6665.9761245392901</v>
      </c>
      <c r="J82" s="92">
        <v>130427.83602501662</v>
      </c>
      <c r="K82" s="92">
        <v>137482.49059626804</v>
      </c>
      <c r="L82" s="92">
        <f>SUM(L11:L81)</f>
        <v>266000</v>
      </c>
      <c r="M82" s="92">
        <f t="shared" si="1"/>
        <v>128517.50940373196</v>
      </c>
      <c r="N82" s="177"/>
      <c r="O82" s="221" t="s">
        <v>142</v>
      </c>
      <c r="P82" s="222"/>
      <c r="Q82" s="92">
        <v>0</v>
      </c>
      <c r="R82" s="92">
        <v>0</v>
      </c>
      <c r="S82" s="92">
        <v>0</v>
      </c>
      <c r="T82" s="92">
        <v>0</v>
      </c>
      <c r="U82" s="92">
        <v>0</v>
      </c>
      <c r="V82" s="92">
        <v>214.55050258508001</v>
      </c>
      <c r="W82" s="92">
        <v>3679.6188207449072</v>
      </c>
      <c r="X82" s="92">
        <v>71996.165485817968</v>
      </c>
      <c r="Y82" s="92">
        <v>75890.334809147986</v>
      </c>
    </row>
  </sheetData>
  <mergeCells count="26">
    <mergeCell ref="O1:Y1"/>
    <mergeCell ref="O2:Y2"/>
    <mergeCell ref="U9:V9"/>
    <mergeCell ref="W9:X9"/>
    <mergeCell ref="A1:M1"/>
    <mergeCell ref="A2:M2"/>
    <mergeCell ref="A3:A6"/>
    <mergeCell ref="B3:M3"/>
    <mergeCell ref="B4:M4"/>
    <mergeCell ref="Y8:Y10"/>
    <mergeCell ref="C9:D9"/>
    <mergeCell ref="E9:F9"/>
    <mergeCell ref="B5:M5"/>
    <mergeCell ref="B6:M6"/>
    <mergeCell ref="O8:O10"/>
    <mergeCell ref="P8:P10"/>
    <mergeCell ref="A82:B82"/>
    <mergeCell ref="G9:H9"/>
    <mergeCell ref="I9:J9"/>
    <mergeCell ref="Q9:R9"/>
    <mergeCell ref="S9:T9"/>
    <mergeCell ref="O82:P82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9.25" customWidth="1"/>
    <col min="16" max="16" width="16.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3121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5529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3122</v>
      </c>
      <c r="B11" s="3" t="s">
        <v>3123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173.10178617070002</v>
      </c>
      <c r="I11" s="4">
        <v>3163.07193877704</v>
      </c>
      <c r="J11" s="4">
        <v>1985.4711922583301</v>
      </c>
      <c r="K11" s="20">
        <v>5321.6449172060702</v>
      </c>
      <c r="L11" s="24"/>
      <c r="M11" s="19">
        <f>SUM(L11-K11)</f>
        <v>-5321.6449172060702</v>
      </c>
      <c r="N11" s="177"/>
      <c r="O11" s="3" t="s">
        <v>3122</v>
      </c>
      <c r="P11" s="3" t="s">
        <v>3123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61.451134090560004</v>
      </c>
      <c r="W11" s="4">
        <v>1122.8905382662897</v>
      </c>
      <c r="X11" s="4">
        <v>704.8422732514199</v>
      </c>
      <c r="Y11" s="92">
        <v>1889.1839456082698</v>
      </c>
    </row>
    <row r="12" spans="1:27" ht="21" x14ac:dyDescent="0.35">
      <c r="A12" s="3"/>
      <c r="B12" s="3" t="s">
        <v>3124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164.97595163490001</v>
      </c>
      <c r="I12" s="4">
        <v>11065.570549845717</v>
      </c>
      <c r="J12" s="4">
        <v>1306.0904061198401</v>
      </c>
      <c r="K12" s="20">
        <v>12536.636907600458</v>
      </c>
      <c r="L12" s="24"/>
      <c r="M12" s="19">
        <f t="shared" ref="M12:M75" si="0">SUM(L12-K12)</f>
        <v>-12536.636907600458</v>
      </c>
      <c r="N12" s="177"/>
      <c r="O12" s="3"/>
      <c r="P12" s="3" t="s">
        <v>3124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58.566462830399999</v>
      </c>
      <c r="W12" s="4">
        <v>3928.27754519482</v>
      </c>
      <c r="X12" s="4">
        <v>463.66209417222797</v>
      </c>
      <c r="Y12" s="92">
        <v>4450.5061021974479</v>
      </c>
    </row>
    <row r="13" spans="1:27" ht="21" x14ac:dyDescent="0.35">
      <c r="A13" s="3"/>
      <c r="B13" s="3" t="s">
        <v>3125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3366.2078203401998</v>
      </c>
      <c r="I13" s="4">
        <v>13089.598923026291</v>
      </c>
      <c r="J13" s="4">
        <v>4880.6692233327203</v>
      </c>
      <c r="K13" s="20">
        <v>21336.47596669921</v>
      </c>
      <c r="L13" s="24"/>
      <c r="M13" s="19">
        <f t="shared" si="0"/>
        <v>-21336.47596669921</v>
      </c>
      <c r="N13" s="177"/>
      <c r="O13" s="3"/>
      <c r="P13" s="3" t="s">
        <v>3125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1195.0037762206</v>
      </c>
      <c r="W13" s="4">
        <v>4646.8076176700342</v>
      </c>
      <c r="X13" s="4">
        <v>1732.6375742838829</v>
      </c>
      <c r="Y13" s="92">
        <v>7574.4489681745172</v>
      </c>
    </row>
    <row r="14" spans="1:27" ht="21" x14ac:dyDescent="0.35">
      <c r="A14" s="3"/>
      <c r="B14" s="3" t="s">
        <v>3126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735.96500426299997</v>
      </c>
      <c r="I14" s="4">
        <v>15388.50193252684</v>
      </c>
      <c r="J14" s="4">
        <v>6927.4949963903109</v>
      </c>
      <c r="K14" s="20">
        <v>23051.961933180151</v>
      </c>
      <c r="L14" s="24"/>
      <c r="M14" s="19">
        <f t="shared" si="0"/>
        <v>-23051.961933180151</v>
      </c>
      <c r="N14" s="177"/>
      <c r="O14" s="3"/>
      <c r="P14" s="3" t="s">
        <v>3126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261.26757651350999</v>
      </c>
      <c r="W14" s="4">
        <v>5462.9181860489325</v>
      </c>
      <c r="X14" s="4">
        <v>2459.2607237215993</v>
      </c>
      <c r="Y14" s="92">
        <v>8183.4464862840414</v>
      </c>
    </row>
    <row r="15" spans="1:27" ht="21" x14ac:dyDescent="0.35">
      <c r="A15" s="3"/>
      <c r="B15" s="3" t="s">
        <v>3127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7.9338202514800003</v>
      </c>
      <c r="I15" s="4">
        <v>10538.9905936622</v>
      </c>
      <c r="J15" s="4">
        <v>700.38892409110008</v>
      </c>
      <c r="K15" s="20">
        <v>11247.313338004778</v>
      </c>
      <c r="L15" s="24"/>
      <c r="M15" s="19">
        <f t="shared" si="0"/>
        <v>-11247.313338004778</v>
      </c>
      <c r="N15" s="177"/>
      <c r="O15" s="3"/>
      <c r="P15" s="3" t="s">
        <v>3127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2.8165061892800001</v>
      </c>
      <c r="W15" s="4">
        <v>3741.3416607527001</v>
      </c>
      <c r="X15" s="4">
        <v>248.63806805234398</v>
      </c>
      <c r="Y15" s="92">
        <v>3992.7962349943241</v>
      </c>
    </row>
    <row r="16" spans="1:27" ht="21" x14ac:dyDescent="0.35">
      <c r="A16" s="3"/>
      <c r="B16" s="3" t="s">
        <v>3128</v>
      </c>
      <c r="C16" s="4">
        <v>65.585749182899988</v>
      </c>
      <c r="D16" s="4">
        <v>0</v>
      </c>
      <c r="E16" s="4">
        <v>0</v>
      </c>
      <c r="F16" s="4">
        <v>0</v>
      </c>
      <c r="G16" s="4">
        <v>0</v>
      </c>
      <c r="H16" s="4">
        <v>794.60217057726993</v>
      </c>
      <c r="I16" s="4">
        <v>7600.866416522761</v>
      </c>
      <c r="J16" s="4">
        <v>3984.4127872027398</v>
      </c>
      <c r="K16" s="20">
        <v>12445.467123485671</v>
      </c>
      <c r="L16" s="24"/>
      <c r="M16" s="19">
        <f t="shared" si="0"/>
        <v>-12445.467123485671</v>
      </c>
      <c r="N16" s="177"/>
      <c r="O16" s="3"/>
      <c r="P16" s="3" t="s">
        <v>3128</v>
      </c>
      <c r="Q16" s="4">
        <v>38.236491773589997</v>
      </c>
      <c r="R16" s="4">
        <v>0</v>
      </c>
      <c r="S16" s="4">
        <v>0</v>
      </c>
      <c r="T16" s="4">
        <v>0</v>
      </c>
      <c r="U16" s="4">
        <v>0</v>
      </c>
      <c r="V16" s="4">
        <v>282.08377055508004</v>
      </c>
      <c r="W16" s="4">
        <v>2698.3075778657444</v>
      </c>
      <c r="X16" s="4">
        <v>1414.466539457105</v>
      </c>
      <c r="Y16" s="92">
        <v>4433.0943796515194</v>
      </c>
    </row>
    <row r="17" spans="1:25" ht="21" x14ac:dyDescent="0.35">
      <c r="A17" s="3"/>
      <c r="B17" s="3" t="s">
        <v>3129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1424.0755857127599</v>
      </c>
      <c r="I17" s="4">
        <v>4513.5867365404802</v>
      </c>
      <c r="J17" s="4">
        <v>404.24341717569996</v>
      </c>
      <c r="K17" s="20">
        <v>6341.9057394289393</v>
      </c>
      <c r="L17" s="24"/>
      <c r="M17" s="19">
        <f t="shared" si="0"/>
        <v>-6341.9057394289393</v>
      </c>
      <c r="N17" s="177"/>
      <c r="O17" s="3"/>
      <c r="P17" s="3" t="s">
        <v>3129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505.54683292761001</v>
      </c>
      <c r="W17" s="4">
        <v>1602.3232914719133</v>
      </c>
      <c r="X17" s="4">
        <v>143.50641309732998</v>
      </c>
      <c r="Y17" s="92">
        <v>2251.3765374968534</v>
      </c>
    </row>
    <row r="18" spans="1:25" ht="21" x14ac:dyDescent="0.35">
      <c r="A18" s="3"/>
      <c r="B18" s="3" t="s">
        <v>3130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6439.3621476730505</v>
      </c>
      <c r="I18" s="4">
        <v>20345.145790487495</v>
      </c>
      <c r="J18" s="4">
        <v>1174.9305954655799</v>
      </c>
      <c r="K18" s="20">
        <v>27959.438533626126</v>
      </c>
      <c r="L18" s="24"/>
      <c r="M18" s="19">
        <f t="shared" si="0"/>
        <v>-27959.438533626126</v>
      </c>
      <c r="N18" s="177"/>
      <c r="O18" s="3"/>
      <c r="P18" s="3" t="s">
        <v>3130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2285.9735624217396</v>
      </c>
      <c r="W18" s="4">
        <v>7222.5267556277076</v>
      </c>
      <c r="X18" s="4">
        <v>417.10036139042404</v>
      </c>
      <c r="Y18" s="92">
        <v>9925.6006794398709</v>
      </c>
    </row>
    <row r="19" spans="1:25" ht="21" x14ac:dyDescent="0.35">
      <c r="A19" s="3"/>
      <c r="B19" s="3" t="s">
        <v>1594</v>
      </c>
      <c r="C19" s="4">
        <v>0</v>
      </c>
      <c r="D19" s="4">
        <v>0</v>
      </c>
      <c r="E19" s="4">
        <v>0</v>
      </c>
      <c r="F19" s="4">
        <v>0</v>
      </c>
      <c r="G19" s="4">
        <v>16.131708728660001</v>
      </c>
      <c r="H19" s="4">
        <v>1982.3494984392996</v>
      </c>
      <c r="I19" s="4">
        <v>11216.06142542929</v>
      </c>
      <c r="J19" s="4">
        <v>3684.6010635327393</v>
      </c>
      <c r="K19" s="20">
        <v>16899.143696129988</v>
      </c>
      <c r="L19" s="24"/>
      <c r="M19" s="19">
        <f t="shared" si="0"/>
        <v>-16899.143696129988</v>
      </c>
      <c r="N19" s="177"/>
      <c r="O19" s="3"/>
      <c r="P19" s="3" t="s">
        <v>1594</v>
      </c>
      <c r="Q19" s="4">
        <v>0</v>
      </c>
      <c r="R19" s="4">
        <v>0</v>
      </c>
      <c r="S19" s="4">
        <v>0</v>
      </c>
      <c r="T19" s="4">
        <v>0</v>
      </c>
      <c r="U19" s="4">
        <v>5.7267565986799998</v>
      </c>
      <c r="V19" s="4">
        <v>703.73407194594074</v>
      </c>
      <c r="W19" s="4">
        <v>3981.7018060276355</v>
      </c>
      <c r="X19" s="4">
        <v>1308.0333775538659</v>
      </c>
      <c r="Y19" s="92">
        <v>5999.1960121261218</v>
      </c>
    </row>
    <row r="20" spans="1:25" ht="21" x14ac:dyDescent="0.35">
      <c r="A20" s="3"/>
      <c r="B20" s="3" t="s">
        <v>602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4260.7067666938992</v>
      </c>
      <c r="I20" s="4">
        <v>13856.86891084349</v>
      </c>
      <c r="J20" s="4">
        <v>2472.5771545788702</v>
      </c>
      <c r="K20" s="20">
        <v>20590.152832116259</v>
      </c>
      <c r="L20" s="24"/>
      <c r="M20" s="19">
        <f t="shared" si="0"/>
        <v>-20590.152832116259</v>
      </c>
      <c r="N20" s="177"/>
      <c r="O20" s="3"/>
      <c r="P20" s="3" t="s">
        <v>602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1512.5509021761595</v>
      </c>
      <c r="W20" s="4">
        <v>4919.1884633452519</v>
      </c>
      <c r="X20" s="4">
        <v>877.76488987521202</v>
      </c>
      <c r="Y20" s="92">
        <v>7309.5042553966232</v>
      </c>
    </row>
    <row r="21" spans="1:25" ht="21" x14ac:dyDescent="0.35">
      <c r="A21" s="3" t="s">
        <v>3131</v>
      </c>
      <c r="B21" s="3"/>
      <c r="C21" s="4">
        <v>65.585749182899988</v>
      </c>
      <c r="D21" s="4">
        <v>0</v>
      </c>
      <c r="E21" s="4">
        <v>0</v>
      </c>
      <c r="F21" s="4">
        <v>0</v>
      </c>
      <c r="G21" s="4">
        <v>16.131708728660001</v>
      </c>
      <c r="H21" s="4">
        <v>19349.280551756561</v>
      </c>
      <c r="I21" s="4">
        <v>110778.2632176616</v>
      </c>
      <c r="J21" s="4">
        <v>27520.879760147931</v>
      </c>
      <c r="K21" s="20">
        <v>157730.14098747764</v>
      </c>
      <c r="L21" s="24">
        <v>151790</v>
      </c>
      <c r="M21" s="19">
        <f t="shared" si="0"/>
        <v>-5940.1409874776436</v>
      </c>
      <c r="N21" s="177"/>
      <c r="O21" s="3" t="s">
        <v>3131</v>
      </c>
      <c r="P21" s="3"/>
      <c r="Q21" s="4">
        <v>38.236491773589997</v>
      </c>
      <c r="R21" s="4">
        <v>0</v>
      </c>
      <c r="S21" s="4">
        <v>0</v>
      </c>
      <c r="T21" s="4">
        <v>0</v>
      </c>
      <c r="U21" s="4">
        <v>5.7267565986799998</v>
      </c>
      <c r="V21" s="4">
        <v>6868.9945958708795</v>
      </c>
      <c r="W21" s="4">
        <v>39326.283442271029</v>
      </c>
      <c r="X21" s="4">
        <v>9769.9123148554118</v>
      </c>
      <c r="Y21" s="92">
        <v>56009.153601369588</v>
      </c>
    </row>
    <row r="22" spans="1:25" ht="21" x14ac:dyDescent="0.35">
      <c r="A22" s="3" t="s">
        <v>3132</v>
      </c>
      <c r="B22" s="3" t="s">
        <v>3132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2126.216550181</v>
      </c>
      <c r="I22" s="4">
        <v>183.79430616667997</v>
      </c>
      <c r="J22" s="4">
        <v>0</v>
      </c>
      <c r="K22" s="20">
        <v>2310.0108563476801</v>
      </c>
      <c r="L22" s="24"/>
      <c r="M22" s="19">
        <f t="shared" si="0"/>
        <v>-2310.0108563476801</v>
      </c>
      <c r="N22" s="177"/>
      <c r="O22" s="3" t="s">
        <v>3132</v>
      </c>
      <c r="P22" s="3" t="s">
        <v>3132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754.80687531419005</v>
      </c>
      <c r="W22" s="4">
        <v>65.246978689255997</v>
      </c>
      <c r="X22" s="4">
        <v>0</v>
      </c>
      <c r="Y22" s="92">
        <v>820.05385400344608</v>
      </c>
    </row>
    <row r="23" spans="1:25" ht="21" x14ac:dyDescent="0.35">
      <c r="A23" s="3"/>
      <c r="B23" s="3" t="s">
        <v>2155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1042.5412426043999</v>
      </c>
      <c r="I23" s="4">
        <v>316.72793120860001</v>
      </c>
      <c r="J23" s="4">
        <v>1601.4171697945101</v>
      </c>
      <c r="K23" s="20">
        <v>2960.68634360751</v>
      </c>
      <c r="L23" s="24"/>
      <c r="M23" s="19">
        <f t="shared" si="0"/>
        <v>-2960.68634360751</v>
      </c>
      <c r="N23" s="177"/>
      <c r="O23" s="3"/>
      <c r="P23" s="3" t="s">
        <v>2155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370.10214112465007</v>
      </c>
      <c r="W23" s="4">
        <v>112.43841557905</v>
      </c>
      <c r="X23" s="4">
        <v>568.50309527695288</v>
      </c>
      <c r="Y23" s="92">
        <v>1051.0436519806531</v>
      </c>
    </row>
    <row r="24" spans="1:25" ht="21" x14ac:dyDescent="0.35">
      <c r="A24" s="3"/>
      <c r="B24" s="3" t="s">
        <v>3133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2029.5679679409004</v>
      </c>
      <c r="I24" s="4">
        <v>123.27675343519999</v>
      </c>
      <c r="J24" s="4">
        <v>1043.6187300183601</v>
      </c>
      <c r="K24" s="20">
        <v>3196.4634513944607</v>
      </c>
      <c r="L24" s="24"/>
      <c r="M24" s="19">
        <f t="shared" si="0"/>
        <v>-3196.4634513944607</v>
      </c>
      <c r="N24" s="177"/>
      <c r="O24" s="3"/>
      <c r="P24" s="3" t="s">
        <v>3133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720.49662861889999</v>
      </c>
      <c r="W24" s="4">
        <v>43.76324746953</v>
      </c>
      <c r="X24" s="4">
        <v>370.48464915675999</v>
      </c>
      <c r="Y24" s="92">
        <v>1134.7445252451901</v>
      </c>
    </row>
    <row r="25" spans="1:25" ht="21" x14ac:dyDescent="0.35">
      <c r="A25" s="3"/>
      <c r="B25" s="3" t="s">
        <v>293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1775.9665291685701</v>
      </c>
      <c r="I25" s="4">
        <v>366.96519933219997</v>
      </c>
      <c r="J25" s="4">
        <v>533.68636509559997</v>
      </c>
      <c r="K25" s="20">
        <v>2676.6180935963703</v>
      </c>
      <c r="L25" s="24"/>
      <c r="M25" s="19">
        <f t="shared" si="0"/>
        <v>-2676.6180935963703</v>
      </c>
      <c r="N25" s="177"/>
      <c r="O25" s="3"/>
      <c r="P25" s="3" t="s">
        <v>293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630.46811785492309</v>
      </c>
      <c r="W25" s="4">
        <v>130.27264576289002</v>
      </c>
      <c r="X25" s="4">
        <v>189.45865960896001</v>
      </c>
      <c r="Y25" s="92">
        <v>950.19942322677321</v>
      </c>
    </row>
    <row r="26" spans="1:25" ht="21" x14ac:dyDescent="0.35">
      <c r="A26" s="3"/>
      <c r="B26" s="3" t="s">
        <v>473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1803.8920563767999</v>
      </c>
      <c r="I26" s="4">
        <v>230.34299784599997</v>
      </c>
      <c r="J26" s="4">
        <v>189.17983417119001</v>
      </c>
      <c r="K26" s="20">
        <v>2223.4148883939897</v>
      </c>
      <c r="L26" s="24"/>
      <c r="M26" s="19">
        <f t="shared" si="0"/>
        <v>-2223.4148883939897</v>
      </c>
      <c r="N26" s="177"/>
      <c r="O26" s="3"/>
      <c r="P26" s="3" t="s">
        <v>473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640.38168001384486</v>
      </c>
      <c r="W26" s="4">
        <v>81.771764235330011</v>
      </c>
      <c r="X26" s="4">
        <v>67.158841130790009</v>
      </c>
      <c r="Y26" s="92">
        <v>789.31228537996492</v>
      </c>
    </row>
    <row r="27" spans="1:25" ht="21" x14ac:dyDescent="0.35">
      <c r="A27" s="3" t="s">
        <v>3134</v>
      </c>
      <c r="B27" s="3"/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8778.1843462716715</v>
      </c>
      <c r="I27" s="4">
        <v>1221.1071879886799</v>
      </c>
      <c r="J27" s="4">
        <v>3367.9020990796607</v>
      </c>
      <c r="K27" s="20">
        <v>13367.193633340008</v>
      </c>
      <c r="L27" s="24">
        <v>96120</v>
      </c>
      <c r="M27" s="19">
        <f t="shared" si="0"/>
        <v>82752.806366659992</v>
      </c>
      <c r="N27" s="177"/>
      <c r="O27" s="3" t="s">
        <v>3134</v>
      </c>
      <c r="P27" s="3"/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3116.2554429265078</v>
      </c>
      <c r="W27" s="4">
        <v>433.49305173605603</v>
      </c>
      <c r="X27" s="4">
        <v>1195.6052451734629</v>
      </c>
      <c r="Y27" s="92">
        <v>4745.3537398360277</v>
      </c>
    </row>
    <row r="28" spans="1:25" ht="21" x14ac:dyDescent="0.35">
      <c r="A28" s="3" t="s">
        <v>3135</v>
      </c>
      <c r="B28" s="3" t="s">
        <v>3135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391.5034266943</v>
      </c>
      <c r="I28" s="4">
        <v>11651.679781802968</v>
      </c>
      <c r="J28" s="4">
        <v>0</v>
      </c>
      <c r="K28" s="20">
        <v>12043.183208497268</v>
      </c>
      <c r="L28" s="24"/>
      <c r="M28" s="19">
        <f t="shared" si="0"/>
        <v>-12043.183208497268</v>
      </c>
      <c r="N28" s="177"/>
      <c r="O28" s="3" t="s">
        <v>3135</v>
      </c>
      <c r="P28" s="3" t="s">
        <v>3135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138.98371647653801</v>
      </c>
      <c r="W28" s="4">
        <v>4136.3463225383803</v>
      </c>
      <c r="X28" s="4">
        <v>0</v>
      </c>
      <c r="Y28" s="92">
        <v>4275.3300390149179</v>
      </c>
    </row>
    <row r="29" spans="1:25" ht="21" x14ac:dyDescent="0.35">
      <c r="A29" s="3"/>
      <c r="B29" s="3" t="s">
        <v>3136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22.916144017899999</v>
      </c>
      <c r="I29" s="4">
        <v>10545.60319043285</v>
      </c>
      <c r="J29" s="4">
        <v>15.630974999999999</v>
      </c>
      <c r="K29" s="20">
        <v>10584.15030945075</v>
      </c>
      <c r="L29" s="24"/>
      <c r="M29" s="19">
        <f t="shared" si="0"/>
        <v>-10584.15030945075</v>
      </c>
      <c r="N29" s="177"/>
      <c r="O29" s="3"/>
      <c r="P29" s="3" t="s">
        <v>3136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8.1352311263499999</v>
      </c>
      <c r="W29" s="4">
        <v>3743.6891326050759</v>
      </c>
      <c r="X29" s="4">
        <v>5.5489961250000004</v>
      </c>
      <c r="Y29" s="92">
        <v>3757.3733598564259</v>
      </c>
    </row>
    <row r="30" spans="1:25" ht="21" x14ac:dyDescent="0.35">
      <c r="A30" s="3"/>
      <c r="B30" s="3" t="s">
        <v>1716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9.9484734268799997</v>
      </c>
      <c r="I30" s="4">
        <v>10219.83964496634</v>
      </c>
      <c r="J30" s="4">
        <v>1750.0262460230404</v>
      </c>
      <c r="K30" s="20">
        <v>11979.814364416261</v>
      </c>
      <c r="L30" s="24"/>
      <c r="M30" s="19">
        <f t="shared" si="0"/>
        <v>-11979.814364416261</v>
      </c>
      <c r="N30" s="177"/>
      <c r="O30" s="3"/>
      <c r="P30" s="3" t="s">
        <v>1716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3.5317080665399998</v>
      </c>
      <c r="W30" s="4">
        <v>3628.0430739593498</v>
      </c>
      <c r="X30" s="4">
        <v>621.25931733829805</v>
      </c>
      <c r="Y30" s="92">
        <v>4252.8340993641878</v>
      </c>
    </row>
    <row r="31" spans="1:25" ht="21" x14ac:dyDescent="0.35">
      <c r="A31" s="3"/>
      <c r="B31" s="3" t="s">
        <v>453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1222.4726752848701</v>
      </c>
      <c r="I31" s="4">
        <v>7433.4900180363211</v>
      </c>
      <c r="J31" s="4">
        <v>228.78165932909002</v>
      </c>
      <c r="K31" s="20">
        <v>8884.7443526502811</v>
      </c>
      <c r="L31" s="24"/>
      <c r="M31" s="19">
        <f t="shared" si="0"/>
        <v>-8884.7443526502811</v>
      </c>
      <c r="N31" s="177"/>
      <c r="O31" s="3"/>
      <c r="P31" s="3" t="s">
        <v>453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433.97779972613699</v>
      </c>
      <c r="W31" s="4">
        <v>2638.888956403162</v>
      </c>
      <c r="X31" s="4">
        <v>81.217489061858004</v>
      </c>
      <c r="Y31" s="92">
        <v>3154.0842451911572</v>
      </c>
    </row>
    <row r="32" spans="1:25" ht="21" x14ac:dyDescent="0.35">
      <c r="A32" s="3"/>
      <c r="B32" s="3" t="s">
        <v>262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623.78844895630004</v>
      </c>
      <c r="I32" s="4">
        <v>9013.0662626064095</v>
      </c>
      <c r="J32" s="4">
        <v>271.38963549210001</v>
      </c>
      <c r="K32" s="20">
        <v>9908.2443470548096</v>
      </c>
      <c r="L32" s="24"/>
      <c r="M32" s="19">
        <f t="shared" si="0"/>
        <v>-9908.2443470548096</v>
      </c>
      <c r="N32" s="177"/>
      <c r="O32" s="3"/>
      <c r="P32" s="3" t="s">
        <v>262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221.44489937910001</v>
      </c>
      <c r="W32" s="4">
        <v>3199.6385232217663</v>
      </c>
      <c r="X32" s="4">
        <v>96.343320599688994</v>
      </c>
      <c r="Y32" s="92">
        <v>3517.4267432005554</v>
      </c>
    </row>
    <row r="33" spans="1:25" ht="21" x14ac:dyDescent="0.35">
      <c r="A33" s="3" t="s">
        <v>3137</v>
      </c>
      <c r="B33" s="3"/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2270.6291683802501</v>
      </c>
      <c r="I33" s="4">
        <v>48863.678897844882</v>
      </c>
      <c r="J33" s="4">
        <v>2265.8285158442304</v>
      </c>
      <c r="K33" s="20">
        <v>53400.136582069375</v>
      </c>
      <c r="L33" s="24">
        <v>68550</v>
      </c>
      <c r="M33" s="19">
        <f t="shared" si="0"/>
        <v>15149.863417930625</v>
      </c>
      <c r="N33" s="177"/>
      <c r="O33" s="3" t="s">
        <v>3137</v>
      </c>
      <c r="P33" s="3"/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806.07335477466495</v>
      </c>
      <c r="W33" s="4">
        <v>17346.606008727733</v>
      </c>
      <c r="X33" s="4">
        <v>804.36912312484515</v>
      </c>
      <c r="Y33" s="92">
        <v>18957.048486627245</v>
      </c>
    </row>
    <row r="34" spans="1:25" ht="21" x14ac:dyDescent="0.35">
      <c r="A34" s="3" t="s">
        <v>3138</v>
      </c>
      <c r="B34" s="3" t="s">
        <v>3139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2059.2930111034998</v>
      </c>
      <c r="I34" s="4">
        <v>134.34220891241</v>
      </c>
      <c r="J34" s="4">
        <v>276.08707854635003</v>
      </c>
      <c r="K34" s="20">
        <v>2469.7222985622598</v>
      </c>
      <c r="L34" s="24"/>
      <c r="M34" s="19">
        <f t="shared" si="0"/>
        <v>-2469.7222985622598</v>
      </c>
      <c r="N34" s="177"/>
      <c r="O34" s="3" t="s">
        <v>3138</v>
      </c>
      <c r="P34" s="3" t="s">
        <v>3139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731.04901894141983</v>
      </c>
      <c r="W34" s="4">
        <v>47.6914841639</v>
      </c>
      <c r="X34" s="4">
        <v>98.010912883942993</v>
      </c>
      <c r="Y34" s="92">
        <v>876.7514159892628</v>
      </c>
    </row>
    <row r="35" spans="1:25" ht="21" x14ac:dyDescent="0.35">
      <c r="A35" s="3"/>
      <c r="B35" s="3" t="s">
        <v>3140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4566.60659663155</v>
      </c>
      <c r="I35" s="4">
        <v>1547.1165249247699</v>
      </c>
      <c r="J35" s="4">
        <v>651.82213825692997</v>
      </c>
      <c r="K35" s="20">
        <v>6765.5452598132497</v>
      </c>
      <c r="L35" s="24"/>
      <c r="M35" s="19">
        <f t="shared" si="0"/>
        <v>-6765.5452598132497</v>
      </c>
      <c r="N35" s="177"/>
      <c r="O35" s="3"/>
      <c r="P35" s="3" t="s">
        <v>3140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1621.145341803202</v>
      </c>
      <c r="W35" s="4">
        <v>549.22636634749995</v>
      </c>
      <c r="X35" s="4">
        <v>231.39685908124</v>
      </c>
      <c r="Y35" s="92">
        <v>2401.7685672319421</v>
      </c>
    </row>
    <row r="36" spans="1:25" ht="21" x14ac:dyDescent="0.35">
      <c r="A36" s="3"/>
      <c r="B36" s="3" t="s">
        <v>3141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1278.8042016774002</v>
      </c>
      <c r="I36" s="4">
        <v>6269.9940289052684</v>
      </c>
      <c r="J36" s="4">
        <v>3130.6967246306504</v>
      </c>
      <c r="K36" s="20">
        <v>10679.494955213318</v>
      </c>
      <c r="L36" s="24"/>
      <c r="M36" s="19">
        <f t="shared" si="0"/>
        <v>-10679.494955213318</v>
      </c>
      <c r="N36" s="177"/>
      <c r="O36" s="3"/>
      <c r="P36" s="3" t="s">
        <v>3141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453.97549159537994</v>
      </c>
      <c r="W36" s="4">
        <v>2225.8478802612708</v>
      </c>
      <c r="X36" s="4">
        <v>1111.3973372444491</v>
      </c>
      <c r="Y36" s="92">
        <v>3791.2207091010996</v>
      </c>
    </row>
    <row r="37" spans="1:25" ht="21" x14ac:dyDescent="0.35">
      <c r="A37" s="3"/>
      <c r="B37" s="3" t="s">
        <v>3142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801.87231394613991</v>
      </c>
      <c r="I37" s="4">
        <v>0</v>
      </c>
      <c r="J37" s="4">
        <v>897.48753216469981</v>
      </c>
      <c r="K37" s="20">
        <v>1699.3598461108397</v>
      </c>
      <c r="L37" s="24"/>
      <c r="M37" s="19">
        <f t="shared" si="0"/>
        <v>-1699.3598461108397</v>
      </c>
      <c r="N37" s="177"/>
      <c r="O37" s="3"/>
      <c r="P37" s="3" t="s">
        <v>3142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284.66467145096999</v>
      </c>
      <c r="W37" s="4">
        <v>0</v>
      </c>
      <c r="X37" s="4">
        <v>318.60807391848999</v>
      </c>
      <c r="Y37" s="92">
        <v>603.27274536945993</v>
      </c>
    </row>
    <row r="38" spans="1:25" ht="21" x14ac:dyDescent="0.35">
      <c r="A38" s="3"/>
      <c r="B38" s="3" t="s">
        <v>3143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1457.8811481874</v>
      </c>
      <c r="I38" s="4">
        <v>0</v>
      </c>
      <c r="J38" s="4">
        <v>629.81885408200003</v>
      </c>
      <c r="K38" s="20">
        <v>2087.7000022694001</v>
      </c>
      <c r="L38" s="24"/>
      <c r="M38" s="19">
        <f t="shared" si="0"/>
        <v>-2087.7000022694001</v>
      </c>
      <c r="N38" s="177"/>
      <c r="O38" s="3"/>
      <c r="P38" s="3" t="s">
        <v>3143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517.54780760627</v>
      </c>
      <c r="W38" s="4">
        <v>0</v>
      </c>
      <c r="X38" s="4">
        <v>223.58569319896</v>
      </c>
      <c r="Y38" s="92">
        <v>741.13350080523003</v>
      </c>
    </row>
    <row r="39" spans="1:25" ht="21" x14ac:dyDescent="0.35">
      <c r="A39" s="3"/>
      <c r="B39" s="3" t="s">
        <v>184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3430.86781161917</v>
      </c>
      <c r="I39" s="4">
        <v>927.22378759950004</v>
      </c>
      <c r="J39" s="4">
        <v>312.65760017849999</v>
      </c>
      <c r="K39" s="20">
        <v>4670.7491993971698</v>
      </c>
      <c r="L39" s="24"/>
      <c r="M39" s="19">
        <f t="shared" si="0"/>
        <v>-4670.7491993971698</v>
      </c>
      <c r="N39" s="177"/>
      <c r="O39" s="3"/>
      <c r="P39" s="3" t="s">
        <v>184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1217.9580731249207</v>
      </c>
      <c r="W39" s="4">
        <v>329.16444459819996</v>
      </c>
      <c r="X39" s="4">
        <v>110.9934480634</v>
      </c>
      <c r="Y39" s="92">
        <v>1658.1159657865205</v>
      </c>
    </row>
    <row r="40" spans="1:25" ht="21" x14ac:dyDescent="0.35">
      <c r="A40" s="3"/>
      <c r="B40" s="3" t="s">
        <v>3144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2830.057583365</v>
      </c>
      <c r="I40" s="4">
        <v>5474.1111166893497</v>
      </c>
      <c r="J40" s="4">
        <v>4605.7781041509006</v>
      </c>
      <c r="K40" s="20">
        <v>12909.94680420525</v>
      </c>
      <c r="L40" s="24"/>
      <c r="M40" s="19">
        <f t="shared" si="0"/>
        <v>-12909.94680420525</v>
      </c>
      <c r="N40" s="177"/>
      <c r="O40" s="3"/>
      <c r="P40" s="3" t="s">
        <v>3144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1004.6704420942</v>
      </c>
      <c r="W40" s="4">
        <v>1943.3094464250998</v>
      </c>
      <c r="X40" s="4">
        <v>1635.05122697348</v>
      </c>
      <c r="Y40" s="92">
        <v>4583.0311154927804</v>
      </c>
    </row>
    <row r="41" spans="1:25" ht="21" x14ac:dyDescent="0.35">
      <c r="A41" s="3"/>
      <c r="B41" s="3" t="s">
        <v>3145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11.0205028771</v>
      </c>
      <c r="I41" s="4">
        <v>5741.3552917485804</v>
      </c>
      <c r="J41" s="4">
        <v>5713.32470998802</v>
      </c>
      <c r="K41" s="20">
        <v>11465.7005046137</v>
      </c>
      <c r="L41" s="24"/>
      <c r="M41" s="19">
        <f t="shared" si="0"/>
        <v>-11465.7005046137</v>
      </c>
      <c r="N41" s="177"/>
      <c r="O41" s="3"/>
      <c r="P41" s="3" t="s">
        <v>3145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3.9122785213700002</v>
      </c>
      <c r="W41" s="4">
        <v>2038.1811285708541</v>
      </c>
      <c r="X41" s="4">
        <v>2028.2302720452863</v>
      </c>
      <c r="Y41" s="92">
        <v>4070.3236791375102</v>
      </c>
    </row>
    <row r="42" spans="1:25" ht="21" x14ac:dyDescent="0.35">
      <c r="A42" s="3"/>
      <c r="B42" s="3" t="s">
        <v>3146</v>
      </c>
      <c r="C42" s="4">
        <v>17.0606023769</v>
      </c>
      <c r="D42" s="4">
        <v>0</v>
      </c>
      <c r="E42" s="4">
        <v>0</v>
      </c>
      <c r="F42" s="4">
        <v>0</v>
      </c>
      <c r="G42" s="4">
        <v>0</v>
      </c>
      <c r="H42" s="4">
        <v>1011.4170392272599</v>
      </c>
      <c r="I42" s="4">
        <v>3549.7643589256299</v>
      </c>
      <c r="J42" s="4">
        <v>1149.65842635728</v>
      </c>
      <c r="K42" s="20">
        <v>5727.9004268870704</v>
      </c>
      <c r="L42" s="24"/>
      <c r="M42" s="19">
        <f t="shared" si="0"/>
        <v>-5727.9004268870704</v>
      </c>
      <c r="N42" s="177"/>
      <c r="O42" s="3"/>
      <c r="P42" s="3" t="s">
        <v>3146</v>
      </c>
      <c r="Q42" s="4">
        <v>9.9463311857299992</v>
      </c>
      <c r="R42" s="4">
        <v>0</v>
      </c>
      <c r="S42" s="4">
        <v>0</v>
      </c>
      <c r="T42" s="4">
        <v>0</v>
      </c>
      <c r="U42" s="4">
        <v>0</v>
      </c>
      <c r="V42" s="4">
        <v>359.05304892562998</v>
      </c>
      <c r="W42" s="4">
        <v>1260.166347419623</v>
      </c>
      <c r="X42" s="4">
        <v>408.12874135652896</v>
      </c>
      <c r="Y42" s="92">
        <v>2037.294468887512</v>
      </c>
    </row>
    <row r="43" spans="1:25" ht="21" x14ac:dyDescent="0.35">
      <c r="A43" s="3"/>
      <c r="B43" s="3" t="s">
        <v>3147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962.00219142640003</v>
      </c>
      <c r="I43" s="4">
        <v>0</v>
      </c>
      <c r="J43" s="4">
        <v>0</v>
      </c>
      <c r="K43" s="20">
        <v>962.00219142640003</v>
      </c>
      <c r="L43" s="24"/>
      <c r="M43" s="19">
        <f t="shared" si="0"/>
        <v>-962.00219142640003</v>
      </c>
      <c r="N43" s="177"/>
      <c r="O43" s="3"/>
      <c r="P43" s="3" t="s">
        <v>3147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341.51077795599997</v>
      </c>
      <c r="W43" s="4">
        <v>0</v>
      </c>
      <c r="X43" s="4">
        <v>0</v>
      </c>
      <c r="Y43" s="92">
        <v>341.51077795599997</v>
      </c>
    </row>
    <row r="44" spans="1:25" ht="21" x14ac:dyDescent="0.35">
      <c r="A44" s="3"/>
      <c r="B44" s="3" t="s">
        <v>3148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928.74695386582005</v>
      </c>
      <c r="I44" s="4">
        <v>0</v>
      </c>
      <c r="J44" s="4">
        <v>299.44808045330001</v>
      </c>
      <c r="K44" s="20">
        <v>1228.1950343191202</v>
      </c>
      <c r="L44" s="24"/>
      <c r="M44" s="19">
        <f t="shared" si="0"/>
        <v>-1228.1950343191202</v>
      </c>
      <c r="N44" s="177"/>
      <c r="O44" s="3"/>
      <c r="P44" s="3" t="s">
        <v>3148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329.70516862251196</v>
      </c>
      <c r="W44" s="4">
        <v>0</v>
      </c>
      <c r="X44" s="4">
        <v>106.30406856089999</v>
      </c>
      <c r="Y44" s="92">
        <v>436.00923718341198</v>
      </c>
    </row>
    <row r="45" spans="1:25" ht="21" x14ac:dyDescent="0.35">
      <c r="A45" s="3"/>
      <c r="B45" s="3" t="s">
        <v>2201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356.21340157007</v>
      </c>
      <c r="I45" s="4">
        <v>606.875974122</v>
      </c>
      <c r="J45" s="4">
        <v>1717.5246762287097</v>
      </c>
      <c r="K45" s="20">
        <v>2680.6140519207797</v>
      </c>
      <c r="L45" s="24"/>
      <c r="M45" s="19">
        <f t="shared" si="0"/>
        <v>-2680.6140519207797</v>
      </c>
      <c r="N45" s="177"/>
      <c r="O45" s="3"/>
      <c r="P45" s="3" t="s">
        <v>2201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126.455757557247</v>
      </c>
      <c r="W45" s="4">
        <v>215.44097081300001</v>
      </c>
      <c r="X45" s="4">
        <v>609.72126006141502</v>
      </c>
      <c r="Y45" s="92">
        <v>951.61798843166207</v>
      </c>
    </row>
    <row r="46" spans="1:25" ht="21" x14ac:dyDescent="0.35">
      <c r="A46" s="3"/>
      <c r="B46" s="3" t="s">
        <v>246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4581.0963060162003</v>
      </c>
      <c r="I46" s="4">
        <v>2692.1543109050999</v>
      </c>
      <c r="J46" s="4">
        <v>3549.37723359745</v>
      </c>
      <c r="K46" s="20">
        <v>10822.627850518751</v>
      </c>
      <c r="L46" s="24"/>
      <c r="M46" s="19">
        <f t="shared" si="0"/>
        <v>-10822.627850518751</v>
      </c>
      <c r="N46" s="177"/>
      <c r="O46" s="3"/>
      <c r="P46" s="3" t="s">
        <v>246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1626.28918863585</v>
      </c>
      <c r="W46" s="4">
        <v>955.71478037179986</v>
      </c>
      <c r="X46" s="4">
        <v>1260.0289179308779</v>
      </c>
      <c r="Y46" s="92">
        <v>3842.032886938528</v>
      </c>
    </row>
    <row r="47" spans="1:25" ht="21" x14ac:dyDescent="0.35">
      <c r="A47" s="3"/>
      <c r="B47" s="3" t="s">
        <v>3149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1584.1670759155502</v>
      </c>
      <c r="I47" s="4">
        <v>625.58753739920996</v>
      </c>
      <c r="J47" s="4">
        <v>486.20913622858006</v>
      </c>
      <c r="K47" s="20">
        <v>2695.9637495433403</v>
      </c>
      <c r="L47" s="24"/>
      <c r="M47" s="19">
        <f t="shared" si="0"/>
        <v>-2695.9637495433403</v>
      </c>
      <c r="N47" s="177"/>
      <c r="O47" s="3"/>
      <c r="P47" s="3" t="s">
        <v>3149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562.37931195002682</v>
      </c>
      <c r="W47" s="4">
        <v>222.083575776732</v>
      </c>
      <c r="X47" s="4">
        <v>172.60424336123998</v>
      </c>
      <c r="Y47" s="92">
        <v>957.06713108799886</v>
      </c>
    </row>
    <row r="48" spans="1:25" ht="21" x14ac:dyDescent="0.35">
      <c r="A48" s="3"/>
      <c r="B48" s="3" t="s">
        <v>3150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2582.9851646840593</v>
      </c>
      <c r="I48" s="4">
        <v>1583.7310694499999</v>
      </c>
      <c r="J48" s="4">
        <v>5206.1741605013303</v>
      </c>
      <c r="K48" s="20">
        <v>9372.8903946353894</v>
      </c>
      <c r="L48" s="24"/>
      <c r="M48" s="19">
        <f t="shared" si="0"/>
        <v>-9372.8903946353894</v>
      </c>
      <c r="N48" s="177"/>
      <c r="O48" s="3"/>
      <c r="P48" s="3" t="s">
        <v>3150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916.95973346304106</v>
      </c>
      <c r="W48" s="4">
        <v>562.22452965499997</v>
      </c>
      <c r="X48" s="4">
        <v>1848.1918269777566</v>
      </c>
      <c r="Y48" s="92">
        <v>3327.3760900957977</v>
      </c>
    </row>
    <row r="49" spans="1:25" ht="21" x14ac:dyDescent="0.35">
      <c r="A49" s="3"/>
      <c r="B49" s="3" t="s">
        <v>3151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1837.5217096209806</v>
      </c>
      <c r="I49" s="4">
        <v>0</v>
      </c>
      <c r="J49" s="4">
        <v>263.21901719460999</v>
      </c>
      <c r="K49" s="20">
        <v>2100.7407268155907</v>
      </c>
      <c r="L49" s="24"/>
      <c r="M49" s="19">
        <f t="shared" si="0"/>
        <v>-2100.7407268155907</v>
      </c>
      <c r="N49" s="177"/>
      <c r="O49" s="3"/>
      <c r="P49" s="3" t="s">
        <v>3151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652.32020691530795</v>
      </c>
      <c r="W49" s="4">
        <v>0</v>
      </c>
      <c r="X49" s="4">
        <v>93.442751104083996</v>
      </c>
      <c r="Y49" s="92">
        <v>745.76295801939193</v>
      </c>
    </row>
    <row r="50" spans="1:25" ht="21" x14ac:dyDescent="0.35">
      <c r="A50" s="3"/>
      <c r="B50" s="3" t="s">
        <v>3152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266.01499539460002</v>
      </c>
      <c r="I50" s="4">
        <v>15581.324253333238</v>
      </c>
      <c r="J50" s="4">
        <v>3002.6493775899903</v>
      </c>
      <c r="K50" s="20">
        <v>18849.988626317827</v>
      </c>
      <c r="L50" s="24"/>
      <c r="M50" s="19">
        <f t="shared" si="0"/>
        <v>-18849.988626317827</v>
      </c>
      <c r="N50" s="177"/>
      <c r="O50" s="3"/>
      <c r="P50" s="3" t="s">
        <v>3152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94.435323365000002</v>
      </c>
      <c r="W50" s="4">
        <v>5531.3701099336822</v>
      </c>
      <c r="X50" s="4">
        <v>1065.9405290436541</v>
      </c>
      <c r="Y50" s="92">
        <v>6691.7459623423365</v>
      </c>
    </row>
    <row r="51" spans="1:25" ht="21" x14ac:dyDescent="0.35">
      <c r="A51" s="3" t="s">
        <v>3153</v>
      </c>
      <c r="B51" s="3"/>
      <c r="C51" s="4">
        <v>17.0606023769</v>
      </c>
      <c r="D51" s="4">
        <v>0</v>
      </c>
      <c r="E51" s="4">
        <v>0</v>
      </c>
      <c r="F51" s="4">
        <v>0</v>
      </c>
      <c r="G51" s="4">
        <v>0</v>
      </c>
      <c r="H51" s="4">
        <v>30546.568007128197</v>
      </c>
      <c r="I51" s="4">
        <v>44733.580462915052</v>
      </c>
      <c r="J51" s="4">
        <v>31891.932850149304</v>
      </c>
      <c r="K51" s="20">
        <v>107189.14192256946</v>
      </c>
      <c r="L51" s="24">
        <v>230150</v>
      </c>
      <c r="M51" s="19">
        <f t="shared" si="0"/>
        <v>122960.85807743054</v>
      </c>
      <c r="N51" s="177"/>
      <c r="O51" s="3" t="s">
        <v>3153</v>
      </c>
      <c r="P51" s="3"/>
      <c r="Q51" s="4">
        <v>9.9463311857299992</v>
      </c>
      <c r="R51" s="4">
        <v>0</v>
      </c>
      <c r="S51" s="4">
        <v>0</v>
      </c>
      <c r="T51" s="4">
        <v>0</v>
      </c>
      <c r="U51" s="4">
        <v>0</v>
      </c>
      <c r="V51" s="4">
        <v>10844.031642528347</v>
      </c>
      <c r="W51" s="4">
        <v>15880.421064336664</v>
      </c>
      <c r="X51" s="4">
        <v>11321.636161805705</v>
      </c>
      <c r="Y51" s="92">
        <v>38056.035199856437</v>
      </c>
    </row>
    <row r="52" spans="1:25" ht="21" x14ac:dyDescent="0.35">
      <c r="A52" s="3" t="s">
        <v>3154</v>
      </c>
      <c r="B52" s="3" t="s">
        <v>3155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680.45311157969002</v>
      </c>
      <c r="I52" s="4">
        <v>1785.31283018719</v>
      </c>
      <c r="J52" s="4">
        <v>236.69001013373</v>
      </c>
      <c r="K52" s="20">
        <v>2702.4559519006102</v>
      </c>
      <c r="L52" s="24"/>
      <c r="M52" s="19">
        <f t="shared" si="0"/>
        <v>-2702.4559519006102</v>
      </c>
      <c r="N52" s="177"/>
      <c r="O52" s="3" t="s">
        <v>3154</v>
      </c>
      <c r="P52" s="3" t="s">
        <v>3155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241.56085461090001</v>
      </c>
      <c r="W52" s="4">
        <v>633.78605471689798</v>
      </c>
      <c r="X52" s="4">
        <v>84.024953597492001</v>
      </c>
      <c r="Y52" s="92">
        <v>959.37186292528997</v>
      </c>
    </row>
    <row r="53" spans="1:25" ht="21" x14ac:dyDescent="0.35">
      <c r="A53" s="3"/>
      <c r="B53" s="3" t="s">
        <v>3154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957.56771538190003</v>
      </c>
      <c r="I53" s="4">
        <v>1428.2595966795502</v>
      </c>
      <c r="J53" s="4">
        <v>100.47163585839</v>
      </c>
      <c r="K53" s="20">
        <v>2486.2989479198404</v>
      </c>
      <c r="L53" s="24"/>
      <c r="M53" s="19">
        <f t="shared" si="0"/>
        <v>-2486.2989479198404</v>
      </c>
      <c r="N53" s="177"/>
      <c r="O53" s="3"/>
      <c r="P53" s="3" t="s">
        <v>3154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339.93653896066002</v>
      </c>
      <c r="W53" s="4">
        <v>507.0321568211499</v>
      </c>
      <c r="X53" s="4">
        <v>35.66743072973</v>
      </c>
      <c r="Y53" s="92">
        <v>882.63612651153983</v>
      </c>
    </row>
    <row r="54" spans="1:25" ht="21" x14ac:dyDescent="0.35">
      <c r="A54" s="3"/>
      <c r="B54" s="3" t="s">
        <v>262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641.31204151784993</v>
      </c>
      <c r="I54" s="4">
        <v>1870.69457938399</v>
      </c>
      <c r="J54" s="4">
        <v>898.8525021465399</v>
      </c>
      <c r="K54" s="20">
        <v>3410.8591230483798</v>
      </c>
      <c r="L54" s="24"/>
      <c r="M54" s="19">
        <f t="shared" si="0"/>
        <v>-3410.8591230483798</v>
      </c>
      <c r="N54" s="177"/>
      <c r="O54" s="3"/>
      <c r="P54" s="3" t="s">
        <v>262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227.665774739086</v>
      </c>
      <c r="W54" s="4">
        <v>664.09657568090006</v>
      </c>
      <c r="X54" s="4">
        <v>319.09263826228494</v>
      </c>
      <c r="Y54" s="92">
        <v>1210.8549886822711</v>
      </c>
    </row>
    <row r="55" spans="1:25" ht="21" x14ac:dyDescent="0.35">
      <c r="A55" s="3"/>
      <c r="B55" s="3" t="s">
        <v>3156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294.74433132930005</v>
      </c>
      <c r="I55" s="4">
        <v>5923.0082311516098</v>
      </c>
      <c r="J55" s="4">
        <v>1127.1326121352399</v>
      </c>
      <c r="K55" s="20">
        <v>7344.885174616149</v>
      </c>
      <c r="L55" s="24"/>
      <c r="M55" s="19">
        <f t="shared" si="0"/>
        <v>-7344.885174616149</v>
      </c>
      <c r="N55" s="177"/>
      <c r="O55" s="3"/>
      <c r="P55" s="3" t="s">
        <v>3156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104.63423762188</v>
      </c>
      <c r="W55" s="4">
        <v>2102.6679220594037</v>
      </c>
      <c r="X55" s="4">
        <v>400.13207730846602</v>
      </c>
      <c r="Y55" s="92">
        <v>2607.4342369897495</v>
      </c>
    </row>
    <row r="56" spans="1:25" ht="21" x14ac:dyDescent="0.35">
      <c r="A56" s="3" t="s">
        <v>3157</v>
      </c>
      <c r="B56" s="3"/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2574.0771998087403</v>
      </c>
      <c r="I56" s="4">
        <v>11007.27523740234</v>
      </c>
      <c r="J56" s="4">
        <v>2363.1467602738999</v>
      </c>
      <c r="K56" s="20">
        <v>15944.49919748498</v>
      </c>
      <c r="L56" s="24">
        <v>37020</v>
      </c>
      <c r="M56" s="19">
        <f t="shared" si="0"/>
        <v>21075.50080251502</v>
      </c>
      <c r="N56" s="177"/>
      <c r="O56" s="3" t="s">
        <v>3157</v>
      </c>
      <c r="P56" s="3"/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913.79740593252609</v>
      </c>
      <c r="W56" s="4">
        <v>3907.5827092783516</v>
      </c>
      <c r="X56" s="4">
        <v>838.917099897973</v>
      </c>
      <c r="Y56" s="92">
        <v>5660.2972151088507</v>
      </c>
    </row>
    <row r="57" spans="1:25" ht="21" x14ac:dyDescent="0.35">
      <c r="A57" s="3" t="s">
        <v>3158</v>
      </c>
      <c r="B57" s="3" t="s">
        <v>3159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4707.4203723586288</v>
      </c>
      <c r="I57" s="4">
        <v>5708.3506386058107</v>
      </c>
      <c r="J57" s="4">
        <v>2300.2550181893503</v>
      </c>
      <c r="K57" s="20">
        <v>12716.026029153789</v>
      </c>
      <c r="L57" s="24"/>
      <c r="M57" s="19">
        <f t="shared" si="0"/>
        <v>-12716.026029153789</v>
      </c>
      <c r="N57" s="177"/>
      <c r="O57" s="3" t="s">
        <v>3158</v>
      </c>
      <c r="P57" s="3" t="s">
        <v>3159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1671.134232187613</v>
      </c>
      <c r="W57" s="4">
        <v>2026.4644767085078</v>
      </c>
      <c r="X57" s="4">
        <v>816.59053145708799</v>
      </c>
      <c r="Y57" s="92">
        <v>4514.1892403532092</v>
      </c>
    </row>
    <row r="58" spans="1:25" ht="21" x14ac:dyDescent="0.35">
      <c r="A58" s="3"/>
      <c r="B58" s="3" t="s">
        <v>3158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4778.737557913073</v>
      </c>
      <c r="I58" s="4">
        <v>6171.4752810960899</v>
      </c>
      <c r="J58" s="4">
        <v>4092.4860508514598</v>
      </c>
      <c r="K58" s="20">
        <v>15042.698889860623</v>
      </c>
      <c r="L58" s="24"/>
      <c r="M58" s="19">
        <f t="shared" si="0"/>
        <v>-15042.698889860623</v>
      </c>
      <c r="N58" s="177"/>
      <c r="O58" s="3"/>
      <c r="P58" s="3" t="s">
        <v>3158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1696.4518330591536</v>
      </c>
      <c r="W58" s="4">
        <v>2190.8737247893519</v>
      </c>
      <c r="X58" s="4">
        <v>1452.8325480524597</v>
      </c>
      <c r="Y58" s="92">
        <v>5340.158105900965</v>
      </c>
    </row>
    <row r="59" spans="1:25" ht="21" x14ac:dyDescent="0.35">
      <c r="A59" s="3"/>
      <c r="B59" s="3" t="s">
        <v>3160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1223.5290837217001</v>
      </c>
      <c r="I59" s="4">
        <v>5747.0654698348908</v>
      </c>
      <c r="J59" s="4">
        <v>5058.7779504463997</v>
      </c>
      <c r="K59" s="20">
        <v>12029.372504002989</v>
      </c>
      <c r="L59" s="24"/>
      <c r="M59" s="19">
        <f t="shared" si="0"/>
        <v>-12029.372504002989</v>
      </c>
      <c r="N59" s="177"/>
      <c r="O59" s="3"/>
      <c r="P59" s="3" t="s">
        <v>3160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434.35282472111999</v>
      </c>
      <c r="W59" s="4">
        <v>2040.2082417911618</v>
      </c>
      <c r="X59" s="4">
        <v>1795.8661724133999</v>
      </c>
      <c r="Y59" s="92">
        <v>4270.4272389256821</v>
      </c>
    </row>
    <row r="60" spans="1:25" ht="21" x14ac:dyDescent="0.35">
      <c r="A60" s="3"/>
      <c r="B60" s="3" t="s">
        <v>3161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1368.7225574073802</v>
      </c>
      <c r="I60" s="4">
        <v>3600.5860701125903</v>
      </c>
      <c r="J60" s="4">
        <v>1275.98886580764</v>
      </c>
      <c r="K60" s="20">
        <v>6245.29749332761</v>
      </c>
      <c r="L60" s="24"/>
      <c r="M60" s="19">
        <f t="shared" si="0"/>
        <v>-6245.29749332761</v>
      </c>
      <c r="N60" s="177"/>
      <c r="O60" s="3"/>
      <c r="P60" s="3" t="s">
        <v>3161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485.89650787968401</v>
      </c>
      <c r="W60" s="4">
        <v>1278.2080548899337</v>
      </c>
      <c r="X60" s="4">
        <v>452.97604736202902</v>
      </c>
      <c r="Y60" s="92">
        <v>2217.0806101316466</v>
      </c>
    </row>
    <row r="61" spans="1:25" ht="21" x14ac:dyDescent="0.35">
      <c r="A61" s="3"/>
      <c r="B61" s="3" t="s">
        <v>256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140.52388901131999</v>
      </c>
      <c r="I61" s="4">
        <v>8699.3339400162404</v>
      </c>
      <c r="J61" s="4">
        <v>1957.3700223733099</v>
      </c>
      <c r="K61" s="20">
        <v>10797.22785140087</v>
      </c>
      <c r="L61" s="24"/>
      <c r="M61" s="19">
        <f t="shared" si="0"/>
        <v>-10797.22785140087</v>
      </c>
      <c r="N61" s="177"/>
      <c r="O61" s="3"/>
      <c r="P61" s="3" t="s">
        <v>256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49.885980599055998</v>
      </c>
      <c r="W61" s="4">
        <v>3088.26354870559</v>
      </c>
      <c r="X61" s="4">
        <v>694.86635794217705</v>
      </c>
      <c r="Y61" s="92">
        <v>3833.0158872468228</v>
      </c>
    </row>
    <row r="62" spans="1:25" ht="21" x14ac:dyDescent="0.35">
      <c r="A62" s="3"/>
      <c r="B62" s="3" t="s">
        <v>3162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3025.6819210078302</v>
      </c>
      <c r="I62" s="4">
        <v>3989.9494043771597</v>
      </c>
      <c r="J62" s="4">
        <v>1931.38421842352</v>
      </c>
      <c r="K62" s="20">
        <v>8947.0155438085094</v>
      </c>
      <c r="L62" s="24"/>
      <c r="M62" s="19">
        <f t="shared" si="0"/>
        <v>-8947.0155438085094</v>
      </c>
      <c r="N62" s="177"/>
      <c r="O62" s="3"/>
      <c r="P62" s="3" t="s">
        <v>3162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1074.1170819581459</v>
      </c>
      <c r="W62" s="4">
        <v>1416.4320385532003</v>
      </c>
      <c r="X62" s="4">
        <v>685.64139753975019</v>
      </c>
      <c r="Y62" s="92">
        <v>3176.1905180510967</v>
      </c>
    </row>
    <row r="63" spans="1:25" ht="21" x14ac:dyDescent="0.35">
      <c r="A63" s="3"/>
      <c r="B63" s="3" t="s">
        <v>3163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426.14238258526001</v>
      </c>
      <c r="I63" s="4">
        <v>13490.717903331875</v>
      </c>
      <c r="J63" s="4">
        <v>1548.8683052838501</v>
      </c>
      <c r="K63" s="20">
        <v>15465.728591200985</v>
      </c>
      <c r="L63" s="24"/>
      <c r="M63" s="19">
        <f t="shared" si="0"/>
        <v>-15465.728591200985</v>
      </c>
      <c r="N63" s="177"/>
      <c r="O63" s="3"/>
      <c r="P63" s="3" t="s">
        <v>3163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151.28054581799</v>
      </c>
      <c r="W63" s="4">
        <v>4789.204855681236</v>
      </c>
      <c r="X63" s="4">
        <v>549.84824837526492</v>
      </c>
      <c r="Y63" s="92">
        <v>5490.3336498744911</v>
      </c>
    </row>
    <row r="64" spans="1:25" ht="21" x14ac:dyDescent="0.35">
      <c r="A64" s="3"/>
      <c r="B64" s="3" t="s">
        <v>3164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6367.1859478414799</v>
      </c>
      <c r="I64" s="4">
        <v>2890.3708244299996</v>
      </c>
      <c r="J64" s="4">
        <v>3774.98907820148</v>
      </c>
      <c r="K64" s="20">
        <v>13032.545850472961</v>
      </c>
      <c r="L64" s="24"/>
      <c r="M64" s="19">
        <f t="shared" si="0"/>
        <v>-13032.545850472961</v>
      </c>
      <c r="N64" s="177"/>
      <c r="O64" s="3"/>
      <c r="P64" s="3" t="s">
        <v>3164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2260.35101148388</v>
      </c>
      <c r="W64" s="4">
        <v>1026.0816426732999</v>
      </c>
      <c r="X64" s="4">
        <v>1340.1211227607801</v>
      </c>
      <c r="Y64" s="92">
        <v>4626.55377691796</v>
      </c>
    </row>
    <row r="65" spans="1:25" ht="21" x14ac:dyDescent="0.35">
      <c r="A65" s="3" t="s">
        <v>3165</v>
      </c>
      <c r="B65" s="3"/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22037.94371184667</v>
      </c>
      <c r="I65" s="4">
        <v>50297.849531804655</v>
      </c>
      <c r="J65" s="4">
        <v>21940.119509577009</v>
      </c>
      <c r="K65" s="20">
        <v>94275.912753228346</v>
      </c>
      <c r="L65" s="24">
        <v>124090</v>
      </c>
      <c r="M65" s="19">
        <f t="shared" si="0"/>
        <v>29814.087246771654</v>
      </c>
      <c r="N65" s="177"/>
      <c r="O65" s="3" t="s">
        <v>3165</v>
      </c>
      <c r="P65" s="3"/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7823.4700177066416</v>
      </c>
      <c r="W65" s="4">
        <v>17855.736583792281</v>
      </c>
      <c r="X65" s="4">
        <v>7788.7424259029485</v>
      </c>
      <c r="Y65" s="92">
        <v>33467.949027401868</v>
      </c>
    </row>
    <row r="66" spans="1:25" ht="21" x14ac:dyDescent="0.35">
      <c r="A66" s="3" t="s">
        <v>271</v>
      </c>
      <c r="B66" s="3" t="s">
        <v>3140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4044.1220229086298</v>
      </c>
      <c r="I66" s="4">
        <v>1515.79766136794</v>
      </c>
      <c r="J66" s="4">
        <v>6072.5674560174893</v>
      </c>
      <c r="K66" s="20">
        <v>11632.487140294059</v>
      </c>
      <c r="L66" s="24"/>
      <c r="M66" s="19">
        <f t="shared" si="0"/>
        <v>-11632.487140294059</v>
      </c>
      <c r="N66" s="177"/>
      <c r="O66" s="3" t="s">
        <v>271</v>
      </c>
      <c r="P66" s="3" t="s">
        <v>3140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1435.6633181321379</v>
      </c>
      <c r="W66" s="4">
        <v>538.10816978502908</v>
      </c>
      <c r="X66" s="4">
        <v>2155.7614468873189</v>
      </c>
      <c r="Y66" s="92">
        <v>4129.5329348044861</v>
      </c>
    </row>
    <row r="67" spans="1:25" ht="21" x14ac:dyDescent="0.35">
      <c r="A67" s="3"/>
      <c r="B67" s="3" t="s">
        <v>271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2420.9683694682089</v>
      </c>
      <c r="I67" s="4">
        <v>3367.3416022455099</v>
      </c>
      <c r="J67" s="4">
        <v>3159.7493936247902</v>
      </c>
      <c r="K67" s="20">
        <v>8948.0593653385095</v>
      </c>
      <c r="L67" s="24"/>
      <c r="M67" s="19">
        <f t="shared" si="0"/>
        <v>-8948.0593653385095</v>
      </c>
      <c r="N67" s="177"/>
      <c r="O67" s="3"/>
      <c r="P67" s="3" t="s">
        <v>271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859.4437711613532</v>
      </c>
      <c r="W67" s="4">
        <v>1195.4062687970402</v>
      </c>
      <c r="X67" s="4">
        <v>1121.7110347372361</v>
      </c>
      <c r="Y67" s="92">
        <v>3176.5610746956299</v>
      </c>
    </row>
    <row r="68" spans="1:25" ht="21" x14ac:dyDescent="0.35">
      <c r="A68" s="3"/>
      <c r="B68" s="3" t="s">
        <v>3166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3635.9332298164195</v>
      </c>
      <c r="I68" s="4">
        <v>6322.8653382092098</v>
      </c>
      <c r="J68" s="4">
        <v>3239.3840241993503</v>
      </c>
      <c r="K68" s="20">
        <v>13198.182592224981</v>
      </c>
      <c r="L68" s="24"/>
      <c r="M68" s="19">
        <f t="shared" si="0"/>
        <v>-13198.182592224981</v>
      </c>
      <c r="N68" s="177"/>
      <c r="O68" s="3"/>
      <c r="P68" s="3" t="s">
        <v>3166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1290.7562965852499</v>
      </c>
      <c r="W68" s="4">
        <v>2244.6171950644398</v>
      </c>
      <c r="X68" s="4">
        <v>1149.9813285908183</v>
      </c>
      <c r="Y68" s="92">
        <v>4685.3548202405082</v>
      </c>
    </row>
    <row r="69" spans="1:25" ht="21" x14ac:dyDescent="0.35">
      <c r="A69" s="3"/>
      <c r="B69" s="3" t="s">
        <v>1191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1701.7387761994698</v>
      </c>
      <c r="I69" s="4">
        <v>111.72600195039999</v>
      </c>
      <c r="J69" s="4">
        <v>4225.99999693268</v>
      </c>
      <c r="K69" s="20">
        <v>6039.4647750825497</v>
      </c>
      <c r="L69" s="24"/>
      <c r="M69" s="19">
        <f t="shared" si="0"/>
        <v>-6039.4647750825497</v>
      </c>
      <c r="N69" s="177"/>
      <c r="O69" s="3"/>
      <c r="P69" s="3" t="s">
        <v>1191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604.11726555097005</v>
      </c>
      <c r="W69" s="4">
        <v>39.662730692389999</v>
      </c>
      <c r="X69" s="4">
        <v>1500.2299989112898</v>
      </c>
      <c r="Y69" s="92">
        <v>2144.0099951546499</v>
      </c>
    </row>
    <row r="70" spans="1:25" ht="21" x14ac:dyDescent="0.35">
      <c r="A70" s="3"/>
      <c r="B70" s="3" t="s">
        <v>626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4053.3325162467509</v>
      </c>
      <c r="I70" s="4">
        <v>3374.18556295691</v>
      </c>
      <c r="J70" s="4">
        <v>1762.16258507064</v>
      </c>
      <c r="K70" s="20">
        <v>9189.6806642743013</v>
      </c>
      <c r="L70" s="24"/>
      <c r="M70" s="19">
        <f t="shared" si="0"/>
        <v>-9189.6806642743013</v>
      </c>
      <c r="N70" s="177"/>
      <c r="O70" s="3"/>
      <c r="P70" s="3" t="s">
        <v>626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1438.933043266381</v>
      </c>
      <c r="W70" s="4">
        <v>1197.835874849975</v>
      </c>
      <c r="X70" s="4">
        <v>625.56771769981003</v>
      </c>
      <c r="Y70" s="92">
        <v>3262.3366358161661</v>
      </c>
    </row>
    <row r="71" spans="1:25" ht="21" x14ac:dyDescent="0.35">
      <c r="A71" s="3"/>
      <c r="B71" s="3" t="s">
        <v>262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2955.5354676705197</v>
      </c>
      <c r="I71" s="4">
        <v>2787.7726202022795</v>
      </c>
      <c r="J71" s="4">
        <v>1465.7976962680498</v>
      </c>
      <c r="K71" s="20">
        <v>7209.1057841408492</v>
      </c>
      <c r="L71" s="24"/>
      <c r="M71" s="19">
        <f t="shared" si="0"/>
        <v>-7209.1057841408492</v>
      </c>
      <c r="N71" s="177"/>
      <c r="O71" s="3"/>
      <c r="P71" s="3" t="s">
        <v>262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1049.2150910234488</v>
      </c>
      <c r="W71" s="4">
        <v>989.65928017080489</v>
      </c>
      <c r="X71" s="4">
        <v>520.35818217481494</v>
      </c>
      <c r="Y71" s="92">
        <v>2559.2325533690687</v>
      </c>
    </row>
    <row r="72" spans="1:25" ht="21" x14ac:dyDescent="0.35">
      <c r="A72" s="3"/>
      <c r="B72" s="3" t="s">
        <v>603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1349.0233008303398</v>
      </c>
      <c r="I72" s="4">
        <v>2109.7870370549999</v>
      </c>
      <c r="J72" s="4">
        <v>1868.4069843888501</v>
      </c>
      <c r="K72" s="20">
        <v>5327.2173222741894</v>
      </c>
      <c r="L72" s="24"/>
      <c r="M72" s="19">
        <f t="shared" si="0"/>
        <v>-5327.2173222741894</v>
      </c>
      <c r="N72" s="177"/>
      <c r="O72" s="3"/>
      <c r="P72" s="3" t="s">
        <v>603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478.90327179467403</v>
      </c>
      <c r="W72" s="4">
        <v>748.97439815439998</v>
      </c>
      <c r="X72" s="4">
        <v>663.28447945736104</v>
      </c>
      <c r="Y72" s="92">
        <v>1891.1621494064352</v>
      </c>
    </row>
    <row r="73" spans="1:25" ht="21" x14ac:dyDescent="0.35">
      <c r="A73" s="3"/>
      <c r="B73" s="3" t="s">
        <v>1483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1091.0116568774299</v>
      </c>
      <c r="I73" s="4">
        <v>0</v>
      </c>
      <c r="J73" s="4">
        <v>3391.9083889209592</v>
      </c>
      <c r="K73" s="20">
        <v>4482.9200457983889</v>
      </c>
      <c r="L73" s="24"/>
      <c r="M73" s="19">
        <f t="shared" si="0"/>
        <v>-4482.9200457983889</v>
      </c>
      <c r="N73" s="177"/>
      <c r="O73" s="3"/>
      <c r="P73" s="3" t="s">
        <v>1483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387.30913819134503</v>
      </c>
      <c r="W73" s="4">
        <v>0</v>
      </c>
      <c r="X73" s="4">
        <v>1204.1274780673198</v>
      </c>
      <c r="Y73" s="92">
        <v>1591.4366162586648</v>
      </c>
    </row>
    <row r="74" spans="1:25" ht="21" x14ac:dyDescent="0.35">
      <c r="A74" s="3"/>
      <c r="B74" s="3" t="s">
        <v>628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4735.9515042224702</v>
      </c>
      <c r="I74" s="4">
        <v>3149.2969944170504</v>
      </c>
      <c r="J74" s="4">
        <v>4405.5161887972999</v>
      </c>
      <c r="K74" s="20">
        <v>12290.764687436822</v>
      </c>
      <c r="L74" s="24"/>
      <c r="M74" s="19">
        <f t="shared" si="0"/>
        <v>-12290.764687436822</v>
      </c>
      <c r="N74" s="177"/>
      <c r="O74" s="3"/>
      <c r="P74" s="3" t="s">
        <v>628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1681.2627839978729</v>
      </c>
      <c r="W74" s="4">
        <v>1118.000433017547</v>
      </c>
      <c r="X74" s="4">
        <v>1563.9582470229798</v>
      </c>
      <c r="Y74" s="92">
        <v>4363.2214640384</v>
      </c>
    </row>
    <row r="75" spans="1:25" ht="21" x14ac:dyDescent="0.35">
      <c r="A75" s="3"/>
      <c r="B75" s="3" t="s">
        <v>609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2747.35440233893</v>
      </c>
      <c r="I75" s="4">
        <v>774.08695368199994</v>
      </c>
      <c r="J75" s="4">
        <v>3434.1899510877302</v>
      </c>
      <c r="K75" s="20">
        <v>6955.6313071086606</v>
      </c>
      <c r="L75" s="24"/>
      <c r="M75" s="19">
        <f t="shared" si="0"/>
        <v>-6955.6313071086606</v>
      </c>
      <c r="N75" s="177"/>
      <c r="O75" s="3"/>
      <c r="P75" s="3" t="s">
        <v>609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975.31081283047695</v>
      </c>
      <c r="W75" s="4">
        <v>274.80086855731901</v>
      </c>
      <c r="X75" s="4">
        <v>1219.1374326355979</v>
      </c>
      <c r="Y75" s="92">
        <v>2469.2491140233938</v>
      </c>
    </row>
    <row r="76" spans="1:25" ht="21" x14ac:dyDescent="0.35">
      <c r="A76" s="3" t="s">
        <v>3167</v>
      </c>
      <c r="B76" s="3"/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28734.971246579167</v>
      </c>
      <c r="I76" s="4">
        <v>23512.8597720863</v>
      </c>
      <c r="J76" s="4">
        <v>33025.682665307839</v>
      </c>
      <c r="K76" s="20">
        <v>85273.513683973317</v>
      </c>
      <c r="L76" s="24">
        <v>138770</v>
      </c>
      <c r="M76" s="19">
        <f t="shared" ref="M76:M139" si="1">SUM(L76-K76)</f>
        <v>53496.486316026683</v>
      </c>
      <c r="N76" s="177"/>
      <c r="O76" s="3" t="s">
        <v>3167</v>
      </c>
      <c r="P76" s="3"/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10200.914792533909</v>
      </c>
      <c r="W76" s="4">
        <v>8347.065219088945</v>
      </c>
      <c r="X76" s="4">
        <v>11724.117346184546</v>
      </c>
      <c r="Y76" s="92">
        <v>30272.097357807404</v>
      </c>
    </row>
    <row r="77" spans="1:25" ht="21" x14ac:dyDescent="0.35">
      <c r="A77" s="3" t="s">
        <v>3168</v>
      </c>
      <c r="B77" s="3" t="s">
        <v>3169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889.9615236825</v>
      </c>
      <c r="I77" s="4">
        <v>1821.82231300169</v>
      </c>
      <c r="J77" s="4">
        <v>0</v>
      </c>
      <c r="K77" s="20">
        <v>2711.7838366841897</v>
      </c>
      <c r="L77" s="24"/>
      <c r="M77" s="19">
        <f t="shared" si="1"/>
        <v>-2711.7838366841897</v>
      </c>
      <c r="N77" s="177"/>
      <c r="O77" s="3" t="s">
        <v>3168</v>
      </c>
      <c r="P77" s="3" t="s">
        <v>3169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315.93634090748003</v>
      </c>
      <c r="W77" s="4">
        <v>646.74692111542902</v>
      </c>
      <c r="X77" s="4">
        <v>0</v>
      </c>
      <c r="Y77" s="92">
        <v>962.68326202290905</v>
      </c>
    </row>
    <row r="78" spans="1:25" ht="21" x14ac:dyDescent="0.35">
      <c r="A78" s="3"/>
      <c r="B78" s="3" t="s">
        <v>3170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1336.8431433898199</v>
      </c>
      <c r="I78" s="4">
        <v>942.71175077196995</v>
      </c>
      <c r="J78" s="4">
        <v>1562.1275071427101</v>
      </c>
      <c r="K78" s="20">
        <v>3841.6824013044998</v>
      </c>
      <c r="L78" s="24"/>
      <c r="M78" s="19">
        <f t="shared" si="1"/>
        <v>-3841.6824013044998</v>
      </c>
      <c r="N78" s="177"/>
      <c r="O78" s="3"/>
      <c r="P78" s="3" t="s">
        <v>3170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474.57931590329008</v>
      </c>
      <c r="W78" s="4">
        <v>334.66267152392999</v>
      </c>
      <c r="X78" s="4">
        <v>554.55526503554597</v>
      </c>
      <c r="Y78" s="92">
        <v>1363.797252462766</v>
      </c>
    </row>
    <row r="79" spans="1:25" ht="21" x14ac:dyDescent="0.35">
      <c r="A79" s="3"/>
      <c r="B79" s="3" t="s">
        <v>902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758.08506806210005</v>
      </c>
      <c r="I79" s="4">
        <v>717.46389512707992</v>
      </c>
      <c r="J79" s="4">
        <v>157.25056711965996</v>
      </c>
      <c r="K79" s="20">
        <v>1632.7995303088401</v>
      </c>
      <c r="L79" s="24"/>
      <c r="M79" s="19">
        <f t="shared" si="1"/>
        <v>-1632.7995303088401</v>
      </c>
      <c r="N79" s="177"/>
      <c r="O79" s="3"/>
      <c r="P79" s="3" t="s">
        <v>902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269.12019916214996</v>
      </c>
      <c r="W79" s="4">
        <v>254.69968276998807</v>
      </c>
      <c r="X79" s="4">
        <v>55.823951327487997</v>
      </c>
      <c r="Y79" s="92">
        <v>579.64383325962604</v>
      </c>
    </row>
    <row r="80" spans="1:25" ht="21" x14ac:dyDescent="0.35">
      <c r="A80" s="3"/>
      <c r="B80" s="3" t="s">
        <v>3171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2345.7951988804498</v>
      </c>
      <c r="I80" s="4">
        <v>15564.713941436745</v>
      </c>
      <c r="J80" s="4">
        <v>1133.30938671376</v>
      </c>
      <c r="K80" s="20">
        <v>19043.818527030955</v>
      </c>
      <c r="L80" s="24"/>
      <c r="M80" s="19">
        <f t="shared" si="1"/>
        <v>-19043.818527030955</v>
      </c>
      <c r="N80" s="177"/>
      <c r="O80" s="3"/>
      <c r="P80" s="3" t="s">
        <v>3171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832.75729560285981</v>
      </c>
      <c r="W80" s="4">
        <v>5525.4734492122698</v>
      </c>
      <c r="X80" s="4">
        <v>402.32483228350799</v>
      </c>
      <c r="Y80" s="92">
        <v>6760.5555770986375</v>
      </c>
    </row>
    <row r="81" spans="1:25" ht="21" x14ac:dyDescent="0.35">
      <c r="A81" s="3"/>
      <c r="B81" s="3" t="s">
        <v>3168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1390.7337407447499</v>
      </c>
      <c r="I81" s="4">
        <v>3085.0567101835795</v>
      </c>
      <c r="J81" s="4">
        <v>1102.08058685367</v>
      </c>
      <c r="K81" s="20">
        <v>5577.8710377819989</v>
      </c>
      <c r="L81" s="24"/>
      <c r="M81" s="19">
        <f t="shared" si="1"/>
        <v>-5577.8710377819989</v>
      </c>
      <c r="N81" s="177"/>
      <c r="O81" s="3"/>
      <c r="P81" s="3" t="s">
        <v>3168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493.71047796461391</v>
      </c>
      <c r="W81" s="4">
        <v>1095.1951321143349</v>
      </c>
      <c r="X81" s="4">
        <v>391.23860833348999</v>
      </c>
      <c r="Y81" s="92">
        <v>1980.1442184124389</v>
      </c>
    </row>
    <row r="82" spans="1:25" ht="21" x14ac:dyDescent="0.35">
      <c r="A82" s="3"/>
      <c r="B82" s="3" t="s">
        <v>1985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661.8120756323799</v>
      </c>
      <c r="I82" s="4">
        <v>1760.0947964204902</v>
      </c>
      <c r="J82" s="4">
        <v>129.975984907</v>
      </c>
      <c r="K82" s="20">
        <v>2551.8828569598704</v>
      </c>
      <c r="L82" s="24"/>
      <c r="M82" s="19">
        <f t="shared" si="1"/>
        <v>-2551.8828569598704</v>
      </c>
      <c r="N82" s="177"/>
      <c r="O82" s="3"/>
      <c r="P82" s="3" t="s">
        <v>1985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234.94328684913998</v>
      </c>
      <c r="W82" s="4">
        <v>624.83365272935714</v>
      </c>
      <c r="X82" s="4">
        <v>46.141474641999999</v>
      </c>
      <c r="Y82" s="92">
        <v>905.9184142204972</v>
      </c>
    </row>
    <row r="83" spans="1:25" ht="21" x14ac:dyDescent="0.35">
      <c r="A83" s="3"/>
      <c r="B83" s="3" t="s">
        <v>941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77.853060391439996</v>
      </c>
      <c r="I83" s="4">
        <v>1200.6871770448299</v>
      </c>
      <c r="J83" s="4">
        <v>2899.9607609146501</v>
      </c>
      <c r="K83" s="20">
        <v>4178.5009983509199</v>
      </c>
      <c r="L83" s="24"/>
      <c r="M83" s="19">
        <f t="shared" si="1"/>
        <v>-4178.5009983509199</v>
      </c>
      <c r="N83" s="177"/>
      <c r="O83" s="3"/>
      <c r="P83" s="3" t="s">
        <v>941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27.637836438975999</v>
      </c>
      <c r="W83" s="4">
        <v>426.24394785092602</v>
      </c>
      <c r="X83" s="4">
        <v>1029.4860701250302</v>
      </c>
      <c r="Y83" s="92">
        <v>1483.3678544149323</v>
      </c>
    </row>
    <row r="84" spans="1:25" ht="21" x14ac:dyDescent="0.35">
      <c r="A84" s="3"/>
      <c r="B84" s="3" t="s">
        <v>466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1359.1147276437</v>
      </c>
      <c r="I84" s="4">
        <v>5233.3543466819301</v>
      </c>
      <c r="J84" s="4">
        <v>110.10551114971</v>
      </c>
      <c r="K84" s="20">
        <v>6702.5745854753404</v>
      </c>
      <c r="L84" s="24"/>
      <c r="M84" s="19">
        <f t="shared" si="1"/>
        <v>-6702.5745854753404</v>
      </c>
      <c r="N84" s="177"/>
      <c r="O84" s="3"/>
      <c r="P84" s="3" t="s">
        <v>466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482.48572831335002</v>
      </c>
      <c r="W84" s="4">
        <v>1857.84079307198</v>
      </c>
      <c r="X84" s="4">
        <v>39.087456458160005</v>
      </c>
      <c r="Y84" s="92">
        <v>2379.4139778434901</v>
      </c>
    </row>
    <row r="85" spans="1:25" ht="21" x14ac:dyDescent="0.35">
      <c r="A85" s="3"/>
      <c r="B85" s="3" t="s">
        <v>1810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2562.1868536768802</v>
      </c>
      <c r="I85" s="4">
        <v>1895.7511652282501</v>
      </c>
      <c r="J85" s="4">
        <v>833.17778145929992</v>
      </c>
      <c r="K85" s="20">
        <v>5291.1158003644296</v>
      </c>
      <c r="L85" s="24"/>
      <c r="M85" s="19">
        <f t="shared" si="1"/>
        <v>-5291.1158003644296</v>
      </c>
      <c r="N85" s="177"/>
      <c r="O85" s="3"/>
      <c r="P85" s="3" t="s">
        <v>1810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909.57633305500292</v>
      </c>
      <c r="W85" s="4">
        <v>672.99166365623</v>
      </c>
      <c r="X85" s="4">
        <v>295.77811241814004</v>
      </c>
      <c r="Y85" s="92">
        <v>1878.346109129373</v>
      </c>
    </row>
    <row r="86" spans="1:25" ht="21" x14ac:dyDescent="0.35">
      <c r="A86" s="3" t="s">
        <v>3172</v>
      </c>
      <c r="B86" s="3"/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11382.385392104019</v>
      </c>
      <c r="I86" s="4">
        <v>32221.656095896564</v>
      </c>
      <c r="J86" s="4">
        <v>7927.9880862604596</v>
      </c>
      <c r="K86" s="20">
        <v>51532.029574261047</v>
      </c>
      <c r="L86" s="24">
        <v>102660</v>
      </c>
      <c r="M86" s="19">
        <f t="shared" si="1"/>
        <v>51127.970425738953</v>
      </c>
      <c r="N86" s="177"/>
      <c r="O86" s="3" t="s">
        <v>3172</v>
      </c>
      <c r="P86" s="3"/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4040.7468141968629</v>
      </c>
      <c r="W86" s="4">
        <v>11438.687914044445</v>
      </c>
      <c r="X86" s="4">
        <v>2814.4357706233623</v>
      </c>
      <c r="Y86" s="92">
        <v>18293.870498864668</v>
      </c>
    </row>
    <row r="87" spans="1:25" ht="21" x14ac:dyDescent="0.35">
      <c r="A87" s="3" t="s">
        <v>3173</v>
      </c>
      <c r="B87" s="3" t="s">
        <v>3174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1714.0041416510096</v>
      </c>
      <c r="I87" s="4">
        <v>8856.64809845134</v>
      </c>
      <c r="J87" s="4">
        <v>2996.0312023045699</v>
      </c>
      <c r="K87" s="20">
        <v>13566.68344240692</v>
      </c>
      <c r="L87" s="24"/>
      <c r="M87" s="19">
        <f t="shared" si="1"/>
        <v>-13566.68344240692</v>
      </c>
      <c r="N87" s="177"/>
      <c r="O87" s="3" t="s">
        <v>3173</v>
      </c>
      <c r="P87" s="3" t="s">
        <v>3174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608.47147028611994</v>
      </c>
      <c r="W87" s="4">
        <v>3144.1100749508287</v>
      </c>
      <c r="X87" s="4">
        <v>1063.5910768179533</v>
      </c>
      <c r="Y87" s="92">
        <v>4816.1726220549026</v>
      </c>
    </row>
    <row r="88" spans="1:25" ht="21" x14ac:dyDescent="0.35">
      <c r="A88" s="3"/>
      <c r="B88" s="3" t="s">
        <v>3175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252.58174114599001</v>
      </c>
      <c r="I88" s="4">
        <v>8663.5078256978995</v>
      </c>
      <c r="J88" s="4">
        <v>444.77391764245999</v>
      </c>
      <c r="K88" s="20">
        <v>9360.86348448635</v>
      </c>
      <c r="L88" s="24"/>
      <c r="M88" s="19">
        <f t="shared" si="1"/>
        <v>-9360.86348448635</v>
      </c>
      <c r="N88" s="177"/>
      <c r="O88" s="3"/>
      <c r="P88" s="3" t="s">
        <v>3175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89.666518106820007</v>
      </c>
      <c r="W88" s="4">
        <v>3075.5452781251302</v>
      </c>
      <c r="X88" s="4">
        <v>157.894740762981</v>
      </c>
      <c r="Y88" s="92">
        <v>3323.1065369949315</v>
      </c>
    </row>
    <row r="89" spans="1:25" ht="21" x14ac:dyDescent="0.35">
      <c r="A89" s="3"/>
      <c r="B89" s="3" t="s">
        <v>487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3805.4307523936791</v>
      </c>
      <c r="I89" s="4">
        <v>1769.4270079604996</v>
      </c>
      <c r="J89" s="4">
        <v>4281.2554063739299</v>
      </c>
      <c r="K89" s="20">
        <v>9856.1131667281079</v>
      </c>
      <c r="L89" s="24"/>
      <c r="M89" s="19">
        <f t="shared" si="1"/>
        <v>-9856.1131667281079</v>
      </c>
      <c r="N89" s="177"/>
      <c r="O89" s="3"/>
      <c r="P89" s="3" t="s">
        <v>487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1350.9279170993409</v>
      </c>
      <c r="W89" s="4">
        <v>628.14658782673291</v>
      </c>
      <c r="X89" s="4">
        <v>1519.8456692632574</v>
      </c>
      <c r="Y89" s="92">
        <v>3498.9201741893312</v>
      </c>
    </row>
    <row r="90" spans="1:25" ht="21" x14ac:dyDescent="0.35">
      <c r="A90" s="3"/>
      <c r="B90" s="3" t="s">
        <v>3176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3507.7140540527103</v>
      </c>
      <c r="I90" s="4">
        <v>2116.0309664331899</v>
      </c>
      <c r="J90" s="4">
        <v>1686.34093726535</v>
      </c>
      <c r="K90" s="20">
        <v>7310.0859577512492</v>
      </c>
      <c r="L90" s="24"/>
      <c r="M90" s="19">
        <f t="shared" si="1"/>
        <v>-7310.0859577512492</v>
      </c>
      <c r="N90" s="177"/>
      <c r="O90" s="3"/>
      <c r="P90" s="3" t="s">
        <v>3176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1245.2384891882004</v>
      </c>
      <c r="W90" s="4">
        <v>751.19099308371005</v>
      </c>
      <c r="X90" s="4">
        <v>598.65103272931492</v>
      </c>
      <c r="Y90" s="92">
        <v>2595.0805150012256</v>
      </c>
    </row>
    <row r="91" spans="1:25" ht="21" x14ac:dyDescent="0.35">
      <c r="A91" s="3"/>
      <c r="B91" s="3" t="s">
        <v>3173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3390.0721444053092</v>
      </c>
      <c r="I91" s="4">
        <v>473.57740004895004</v>
      </c>
      <c r="J91" s="4">
        <v>1085.7255636967602</v>
      </c>
      <c r="K91" s="20">
        <v>4949.37510815102</v>
      </c>
      <c r="L91" s="24"/>
      <c r="M91" s="19">
        <f t="shared" si="1"/>
        <v>-4949.37510815102</v>
      </c>
      <c r="N91" s="177"/>
      <c r="O91" s="3"/>
      <c r="P91" s="3" t="s">
        <v>3173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1203.475611264367</v>
      </c>
      <c r="W91" s="4">
        <v>168.11997701752</v>
      </c>
      <c r="X91" s="4">
        <v>385.43257511254291</v>
      </c>
      <c r="Y91" s="92">
        <v>1757.0281633944301</v>
      </c>
    </row>
    <row r="92" spans="1:25" ht="21" x14ac:dyDescent="0.35">
      <c r="A92" s="3"/>
      <c r="B92" s="3" t="s">
        <v>3177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979.67101660370008</v>
      </c>
      <c r="I92" s="4">
        <v>6622.6933148340295</v>
      </c>
      <c r="J92" s="4">
        <v>1180.5964026142399</v>
      </c>
      <c r="K92" s="20">
        <v>8782.9607340519688</v>
      </c>
      <c r="L92" s="24"/>
      <c r="M92" s="19">
        <f t="shared" si="1"/>
        <v>-8782.9607340519688</v>
      </c>
      <c r="N92" s="177"/>
      <c r="O92" s="3"/>
      <c r="P92" s="3" t="s">
        <v>3177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347.7832108938901</v>
      </c>
      <c r="W92" s="4">
        <v>2351.0561267658795</v>
      </c>
      <c r="X92" s="4">
        <v>419.11172292734</v>
      </c>
      <c r="Y92" s="92">
        <v>3117.9510605871096</v>
      </c>
    </row>
    <row r="93" spans="1:25" ht="21" x14ac:dyDescent="0.35">
      <c r="A93" s="3"/>
      <c r="B93" s="3" t="s">
        <v>3178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11057.556988754999</v>
      </c>
      <c r="J93" s="4">
        <v>0</v>
      </c>
      <c r="K93" s="20">
        <v>11057.556988754999</v>
      </c>
      <c r="L93" s="24"/>
      <c r="M93" s="19">
        <f t="shared" si="1"/>
        <v>-11057.556988754999</v>
      </c>
      <c r="N93" s="177"/>
      <c r="O93" s="3"/>
      <c r="P93" s="3" t="s">
        <v>3178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3925.4327310069998</v>
      </c>
      <c r="X93" s="4">
        <v>0</v>
      </c>
      <c r="Y93" s="92">
        <v>3925.4327310069998</v>
      </c>
    </row>
    <row r="94" spans="1:25" ht="21" x14ac:dyDescent="0.35">
      <c r="A94" s="3"/>
      <c r="B94" s="3" t="s">
        <v>3179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481.21136943169995</v>
      </c>
      <c r="I94" s="4">
        <v>9112.5961893519398</v>
      </c>
      <c r="J94" s="4">
        <v>34.84342608283</v>
      </c>
      <c r="K94" s="20">
        <v>9628.65098486647</v>
      </c>
      <c r="L94" s="24"/>
      <c r="M94" s="19">
        <f t="shared" si="1"/>
        <v>-9628.65098486647</v>
      </c>
      <c r="N94" s="177"/>
      <c r="O94" s="3"/>
      <c r="P94" s="3" t="s">
        <v>3179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170.83003614824003</v>
      </c>
      <c r="W94" s="4">
        <v>3234.9716472246396</v>
      </c>
      <c r="X94" s="4">
        <v>12.369416259400001</v>
      </c>
      <c r="Y94" s="92">
        <v>3418.1710996322799</v>
      </c>
    </row>
    <row r="95" spans="1:25" ht="21" x14ac:dyDescent="0.35">
      <c r="A95" s="3"/>
      <c r="B95" s="3" t="s">
        <v>3180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2510.4628619464402</v>
      </c>
      <c r="I95" s="4">
        <v>9.9373116693399997</v>
      </c>
      <c r="J95" s="4">
        <v>632.88061052758997</v>
      </c>
      <c r="K95" s="20">
        <v>3153.2807841433701</v>
      </c>
      <c r="L95" s="24"/>
      <c r="M95" s="19">
        <f t="shared" si="1"/>
        <v>-3153.2807841433701</v>
      </c>
      <c r="N95" s="177"/>
      <c r="O95" s="3"/>
      <c r="P95" s="3" t="s">
        <v>3180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891.21431599095013</v>
      </c>
      <c r="W95" s="4">
        <v>3.5277456426199998</v>
      </c>
      <c r="X95" s="4">
        <v>224.67261673723999</v>
      </c>
      <c r="Y95" s="92">
        <v>1119.4146783708102</v>
      </c>
    </row>
    <row r="96" spans="1:25" ht="21" x14ac:dyDescent="0.35">
      <c r="A96" s="3"/>
      <c r="B96" s="3" t="s">
        <v>2738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1509.7684119464</v>
      </c>
      <c r="I96" s="4">
        <v>0</v>
      </c>
      <c r="J96" s="4">
        <v>0</v>
      </c>
      <c r="K96" s="20">
        <v>1509.7684119464</v>
      </c>
      <c r="L96" s="24"/>
      <c r="M96" s="19">
        <f t="shared" si="1"/>
        <v>-1509.7684119464</v>
      </c>
      <c r="N96" s="177"/>
      <c r="O96" s="3"/>
      <c r="P96" s="3" t="s">
        <v>2738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535.96778624082992</v>
      </c>
      <c r="W96" s="4">
        <v>0</v>
      </c>
      <c r="X96" s="4">
        <v>0</v>
      </c>
      <c r="Y96" s="92">
        <v>535.96778624082992</v>
      </c>
    </row>
    <row r="97" spans="1:25" ht="21" x14ac:dyDescent="0.35">
      <c r="A97" s="3"/>
      <c r="B97" s="3" t="s">
        <v>432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1776.1382833599901</v>
      </c>
      <c r="I97" s="4">
        <v>2726.6927115968701</v>
      </c>
      <c r="J97" s="4">
        <v>2066.8190019686799</v>
      </c>
      <c r="K97" s="20">
        <v>6569.6499969255401</v>
      </c>
      <c r="L97" s="24"/>
      <c r="M97" s="19">
        <f t="shared" si="1"/>
        <v>-6569.6499969255401</v>
      </c>
      <c r="N97" s="177"/>
      <c r="O97" s="3"/>
      <c r="P97" s="3" t="s">
        <v>432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630.52909059284002</v>
      </c>
      <c r="W97" s="4">
        <v>967.97591261681998</v>
      </c>
      <c r="X97" s="4">
        <v>733.72074569960682</v>
      </c>
      <c r="Y97" s="92">
        <v>2332.2257489092672</v>
      </c>
    </row>
    <row r="98" spans="1:25" ht="21" x14ac:dyDescent="0.35">
      <c r="A98" s="3"/>
      <c r="B98" s="3" t="s">
        <v>3181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1853.7514661046</v>
      </c>
      <c r="I98" s="4">
        <v>4671.2441500558998</v>
      </c>
      <c r="J98" s="4">
        <v>3176.2345239091496</v>
      </c>
      <c r="K98" s="20">
        <v>9701.2301400696488</v>
      </c>
      <c r="L98" s="24"/>
      <c r="M98" s="19">
        <f t="shared" si="1"/>
        <v>-9701.2301400696488</v>
      </c>
      <c r="N98" s="177"/>
      <c r="O98" s="3"/>
      <c r="P98" s="3" t="s">
        <v>3181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658.08177046680885</v>
      </c>
      <c r="W98" s="4">
        <v>1658.29167326985</v>
      </c>
      <c r="X98" s="4">
        <v>1127.5632559871071</v>
      </c>
      <c r="Y98" s="92">
        <v>3443.9366997237657</v>
      </c>
    </row>
    <row r="99" spans="1:25" ht="21" x14ac:dyDescent="0.35">
      <c r="A99" s="3"/>
      <c r="B99" s="3" t="s">
        <v>2466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811.83074196630002</v>
      </c>
      <c r="I99" s="4">
        <v>5391.8927998802101</v>
      </c>
      <c r="J99" s="4">
        <v>3210.834485312891</v>
      </c>
      <c r="K99" s="20">
        <v>9414.5580271594008</v>
      </c>
      <c r="L99" s="24"/>
      <c r="M99" s="19">
        <f t="shared" si="1"/>
        <v>-9414.5580271594008</v>
      </c>
      <c r="N99" s="177"/>
      <c r="O99" s="3"/>
      <c r="P99" s="3" t="s">
        <v>2466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288.19991339804005</v>
      </c>
      <c r="W99" s="4">
        <v>1914.1219439578053</v>
      </c>
      <c r="X99" s="4">
        <v>1139.8462422859679</v>
      </c>
      <c r="Y99" s="92">
        <v>3342.1680996418131</v>
      </c>
    </row>
    <row r="100" spans="1:25" ht="21" x14ac:dyDescent="0.35">
      <c r="A100" s="3"/>
      <c r="B100" s="3" t="s">
        <v>3182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15098.758976245761</v>
      </c>
      <c r="J100" s="4">
        <v>1941.3794589033698</v>
      </c>
      <c r="K100" s="20">
        <v>17040.138435149132</v>
      </c>
      <c r="L100" s="24"/>
      <c r="M100" s="19">
        <f t="shared" si="1"/>
        <v>-17040.138435149132</v>
      </c>
      <c r="N100" s="177"/>
      <c r="O100" s="3"/>
      <c r="P100" s="3" t="s">
        <v>3182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5360.0594365646539</v>
      </c>
      <c r="X100" s="4">
        <v>689.1897079104059</v>
      </c>
      <c r="Y100" s="92">
        <v>6049.2491444750594</v>
      </c>
    </row>
    <row r="101" spans="1:25" ht="21" x14ac:dyDescent="0.35">
      <c r="A101" s="3"/>
      <c r="B101" s="3" t="s">
        <v>3183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1784.77897350222</v>
      </c>
      <c r="I101" s="4">
        <v>1404.7694160693097</v>
      </c>
      <c r="J101" s="4">
        <v>962.10185171793</v>
      </c>
      <c r="K101" s="20">
        <v>4151.6502412894597</v>
      </c>
      <c r="L101" s="24"/>
      <c r="M101" s="19">
        <f t="shared" si="1"/>
        <v>-4151.6502412894597</v>
      </c>
      <c r="N101" s="177"/>
      <c r="O101" s="3"/>
      <c r="P101" s="3" t="s">
        <v>3183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633.59653559284004</v>
      </c>
      <c r="W101" s="4">
        <v>498.69314270459</v>
      </c>
      <c r="X101" s="4">
        <v>341.54615735991092</v>
      </c>
      <c r="Y101" s="92">
        <v>1473.835835657341</v>
      </c>
    </row>
    <row r="102" spans="1:25" ht="21" x14ac:dyDescent="0.35">
      <c r="A102" s="3" t="s">
        <v>3184</v>
      </c>
      <c r="B102" s="3"/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24377.415958510046</v>
      </c>
      <c r="I102" s="4">
        <v>77975.333157050234</v>
      </c>
      <c r="J102" s="4">
        <v>23699.816788319749</v>
      </c>
      <c r="K102" s="20">
        <v>126052.56590388002</v>
      </c>
      <c r="L102" s="24">
        <v>215500</v>
      </c>
      <c r="M102" s="19">
        <f t="shared" si="1"/>
        <v>89447.434096119978</v>
      </c>
      <c r="N102" s="177"/>
      <c r="O102" s="3" t="s">
        <v>3184</v>
      </c>
      <c r="P102" s="3"/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8653.9826652692864</v>
      </c>
      <c r="W102" s="4">
        <v>27681.243270757779</v>
      </c>
      <c r="X102" s="4">
        <v>8413.434959853028</v>
      </c>
      <c r="Y102" s="92">
        <v>44748.660895880108</v>
      </c>
    </row>
    <row r="103" spans="1:25" ht="21" x14ac:dyDescent="0.35">
      <c r="A103" s="3" t="s">
        <v>3185</v>
      </c>
      <c r="B103" s="3" t="s">
        <v>3186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10551.826940071371</v>
      </c>
      <c r="J103" s="4">
        <v>2015.7374863362797</v>
      </c>
      <c r="K103" s="20">
        <v>12567.564426407651</v>
      </c>
      <c r="L103" s="24"/>
      <c r="M103" s="19">
        <f t="shared" si="1"/>
        <v>-12567.564426407651</v>
      </c>
      <c r="N103" s="177"/>
      <c r="O103" s="3" t="s">
        <v>3185</v>
      </c>
      <c r="P103" s="3" t="s">
        <v>3186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3745.8985637293495</v>
      </c>
      <c r="X103" s="4">
        <v>715.58680764967994</v>
      </c>
      <c r="Y103" s="92">
        <v>4461.4853713790289</v>
      </c>
    </row>
    <row r="104" spans="1:25" ht="21" x14ac:dyDescent="0.35">
      <c r="A104" s="3"/>
      <c r="B104" s="3" t="s">
        <v>3187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559.29069191144004</v>
      </c>
      <c r="I104" s="4">
        <v>876.83412418546004</v>
      </c>
      <c r="J104" s="4">
        <v>1412.5255901629998</v>
      </c>
      <c r="K104" s="20">
        <v>2848.6504062598997</v>
      </c>
      <c r="L104" s="24"/>
      <c r="M104" s="19">
        <f t="shared" si="1"/>
        <v>-2848.6504062598997</v>
      </c>
      <c r="N104" s="177"/>
      <c r="O104" s="3"/>
      <c r="P104" s="3" t="s">
        <v>3187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198.54819562852001</v>
      </c>
      <c r="W104" s="4">
        <v>311.27611408572</v>
      </c>
      <c r="X104" s="4">
        <v>501.44658450779997</v>
      </c>
      <c r="Y104" s="92">
        <v>1011.2708942220399</v>
      </c>
    </row>
    <row r="105" spans="1:25" ht="21" x14ac:dyDescent="0.35">
      <c r="A105" s="3"/>
      <c r="B105" s="3" t="s">
        <v>3188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2302.1556077373702</v>
      </c>
      <c r="I105" s="4">
        <v>13948.280963386</v>
      </c>
      <c r="J105" s="4">
        <v>2320.4152902211604</v>
      </c>
      <c r="K105" s="20">
        <v>18570.85186134453</v>
      </c>
      <c r="L105" s="24"/>
      <c r="M105" s="19">
        <f t="shared" si="1"/>
        <v>-18570.85186134453</v>
      </c>
      <c r="N105" s="177"/>
      <c r="O105" s="3"/>
      <c r="P105" s="3" t="s">
        <v>3188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817.26524074645999</v>
      </c>
      <c r="W105" s="4">
        <v>4951.6397420017602</v>
      </c>
      <c r="X105" s="4">
        <v>823.74742802892695</v>
      </c>
      <c r="Y105" s="92">
        <v>6592.6524107771475</v>
      </c>
    </row>
    <row r="106" spans="1:25" ht="21" x14ac:dyDescent="0.35">
      <c r="A106" s="3"/>
      <c r="B106" s="3" t="s">
        <v>3189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251.5121304173</v>
      </c>
      <c r="I106" s="4">
        <v>3017.4545326811899</v>
      </c>
      <c r="J106" s="4">
        <v>1367.5960017441701</v>
      </c>
      <c r="K106" s="20">
        <v>4636.5626648426596</v>
      </c>
      <c r="L106" s="24"/>
      <c r="M106" s="19">
        <f t="shared" si="1"/>
        <v>-4636.5626648426596</v>
      </c>
      <c r="N106" s="177"/>
      <c r="O106" s="3"/>
      <c r="P106" s="3" t="s">
        <v>3189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89.286806298109994</v>
      </c>
      <c r="W106" s="4">
        <v>1071.1963591022809</v>
      </c>
      <c r="X106" s="4">
        <v>485.49658061881701</v>
      </c>
      <c r="Y106" s="92">
        <v>1645.9797460192078</v>
      </c>
    </row>
    <row r="107" spans="1:25" ht="21" x14ac:dyDescent="0.35">
      <c r="A107" s="3"/>
      <c r="B107" s="3" t="s">
        <v>3190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3516.7061130782695</v>
      </c>
      <c r="I107" s="4">
        <v>15491.25121573145</v>
      </c>
      <c r="J107" s="4">
        <v>4096.57047974955</v>
      </c>
      <c r="K107" s="20">
        <v>23104.527808559269</v>
      </c>
      <c r="L107" s="24"/>
      <c r="M107" s="19">
        <f t="shared" si="1"/>
        <v>-23104.527808559269</v>
      </c>
      <c r="N107" s="177"/>
      <c r="O107" s="3"/>
      <c r="P107" s="3" t="s">
        <v>3190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1248.430670142769</v>
      </c>
      <c r="W107" s="4">
        <v>5499.3941815860235</v>
      </c>
      <c r="X107" s="4">
        <v>1454.2825203108782</v>
      </c>
      <c r="Y107" s="92">
        <v>8202.1073720396707</v>
      </c>
    </row>
    <row r="108" spans="1:25" ht="21" x14ac:dyDescent="0.35">
      <c r="A108" s="3"/>
      <c r="B108" s="3" t="s">
        <v>3191</v>
      </c>
      <c r="C108" s="4">
        <v>0</v>
      </c>
      <c r="D108" s="4">
        <v>0</v>
      </c>
      <c r="E108" s="4">
        <v>0</v>
      </c>
      <c r="F108" s="4">
        <v>0</v>
      </c>
      <c r="G108" s="4">
        <v>52.504660165099999</v>
      </c>
      <c r="H108" s="4">
        <v>5694.3207538298693</v>
      </c>
      <c r="I108" s="4">
        <v>31877.587101062589</v>
      </c>
      <c r="J108" s="4">
        <v>355.24981238830003</v>
      </c>
      <c r="K108" s="20">
        <v>37979.662327445854</v>
      </c>
      <c r="L108" s="24"/>
      <c r="M108" s="19">
        <f t="shared" si="1"/>
        <v>-37979.662327445854</v>
      </c>
      <c r="N108" s="177"/>
      <c r="O108" s="3"/>
      <c r="P108" s="3" t="s">
        <v>3191</v>
      </c>
      <c r="Q108" s="4">
        <v>0</v>
      </c>
      <c r="R108" s="4">
        <v>0</v>
      </c>
      <c r="S108" s="4">
        <v>0</v>
      </c>
      <c r="T108" s="4">
        <v>0</v>
      </c>
      <c r="U108" s="4">
        <v>18.63915435861</v>
      </c>
      <c r="V108" s="4">
        <v>2021.4838676086761</v>
      </c>
      <c r="W108" s="4">
        <v>11316.543420881635</v>
      </c>
      <c r="X108" s="4">
        <v>126.11368339831999</v>
      </c>
      <c r="Y108" s="92">
        <v>13482.78012624724</v>
      </c>
    </row>
    <row r="109" spans="1:25" ht="21" x14ac:dyDescent="0.35">
      <c r="A109" s="3"/>
      <c r="B109" s="3" t="s">
        <v>3192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450.73810489620001</v>
      </c>
      <c r="I109" s="4">
        <v>2980.2432801160003</v>
      </c>
      <c r="J109" s="4">
        <v>1022.92341231996</v>
      </c>
      <c r="K109" s="20">
        <v>4453.9047973321603</v>
      </c>
      <c r="L109" s="24"/>
      <c r="M109" s="19">
        <f t="shared" si="1"/>
        <v>-4453.9047973321603</v>
      </c>
      <c r="N109" s="177"/>
      <c r="O109" s="3"/>
      <c r="P109" s="3" t="s">
        <v>3192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160.01202723810999</v>
      </c>
      <c r="W109" s="4">
        <v>1057.98636444148</v>
      </c>
      <c r="X109" s="4">
        <v>363.13781137331802</v>
      </c>
      <c r="Y109" s="92">
        <v>1581.1362030529081</v>
      </c>
    </row>
    <row r="110" spans="1:25" ht="21" x14ac:dyDescent="0.35">
      <c r="A110" s="3"/>
      <c r="B110" s="3" t="s">
        <v>3193</v>
      </c>
      <c r="C110" s="4">
        <v>0</v>
      </c>
      <c r="D110" s="4">
        <v>0</v>
      </c>
      <c r="E110" s="4">
        <v>0</v>
      </c>
      <c r="F110" s="4">
        <v>0</v>
      </c>
      <c r="G110" s="4">
        <v>19.26829953292</v>
      </c>
      <c r="H110" s="4">
        <v>4769.4080617991194</v>
      </c>
      <c r="I110" s="4">
        <v>23763.127766100821</v>
      </c>
      <c r="J110" s="4">
        <v>280.45017762975999</v>
      </c>
      <c r="K110" s="20">
        <v>28832.254305062619</v>
      </c>
      <c r="L110" s="24"/>
      <c r="M110" s="19">
        <f t="shared" si="1"/>
        <v>-28832.254305062619</v>
      </c>
      <c r="N110" s="177"/>
      <c r="O110" s="3"/>
      <c r="P110" s="3" t="s">
        <v>3193</v>
      </c>
      <c r="Q110" s="4">
        <v>0</v>
      </c>
      <c r="R110" s="4">
        <v>0</v>
      </c>
      <c r="S110" s="4">
        <v>0</v>
      </c>
      <c r="T110" s="4">
        <v>0</v>
      </c>
      <c r="U110" s="4">
        <v>6.8402463341799997</v>
      </c>
      <c r="V110" s="4">
        <v>1693.1398619382696</v>
      </c>
      <c r="W110" s="4">
        <v>8435.9103569635699</v>
      </c>
      <c r="X110" s="4">
        <v>99.559813058565013</v>
      </c>
      <c r="Y110" s="92">
        <v>10235.450278294586</v>
      </c>
    </row>
    <row r="111" spans="1:25" ht="21" x14ac:dyDescent="0.35">
      <c r="A111" s="3"/>
      <c r="B111" s="3" t="s">
        <v>3194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636.33248242359991</v>
      </c>
      <c r="I111" s="4">
        <v>2964.7300181106298</v>
      </c>
      <c r="J111" s="4">
        <v>326.55236709899998</v>
      </c>
      <c r="K111" s="20">
        <v>3927.61486763323</v>
      </c>
      <c r="L111" s="24"/>
      <c r="M111" s="19">
        <f t="shared" si="1"/>
        <v>-3927.61486763323</v>
      </c>
      <c r="N111" s="177"/>
      <c r="O111" s="3"/>
      <c r="P111" s="3" t="s">
        <v>3194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225.8980312601</v>
      </c>
      <c r="W111" s="4">
        <v>1052.4791564290431</v>
      </c>
      <c r="X111" s="4">
        <v>115.9260903201</v>
      </c>
      <c r="Y111" s="92">
        <v>1394.3032780092431</v>
      </c>
    </row>
    <row r="112" spans="1:25" ht="21" x14ac:dyDescent="0.35">
      <c r="A112" s="3"/>
      <c r="B112" s="3" t="s">
        <v>3195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332.43024353125003</v>
      </c>
      <c r="I112" s="4">
        <v>2867.9408056003499</v>
      </c>
      <c r="J112" s="4">
        <v>2419.2605887723798</v>
      </c>
      <c r="K112" s="20">
        <v>5619.6316379039799</v>
      </c>
      <c r="L112" s="24"/>
      <c r="M112" s="19">
        <f t="shared" si="1"/>
        <v>-5619.6316379039799</v>
      </c>
      <c r="N112" s="177"/>
      <c r="O112" s="3"/>
      <c r="P112" s="3" t="s">
        <v>3195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118.01273645360001</v>
      </c>
      <c r="W112" s="4">
        <v>1018.11898598756</v>
      </c>
      <c r="X112" s="4">
        <v>858.83750901424492</v>
      </c>
      <c r="Y112" s="92">
        <v>1994.969231455405</v>
      </c>
    </row>
    <row r="113" spans="1:25" ht="21" x14ac:dyDescent="0.35">
      <c r="A113" s="3"/>
      <c r="B113" s="3" t="s">
        <v>1110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911.4957218147</v>
      </c>
      <c r="I113" s="4">
        <v>8662.8094414912011</v>
      </c>
      <c r="J113" s="4">
        <v>1064.8840347338501</v>
      </c>
      <c r="K113" s="20">
        <v>10639.18919803975</v>
      </c>
      <c r="L113" s="24"/>
      <c r="M113" s="19">
        <f t="shared" si="1"/>
        <v>-10639.18919803975</v>
      </c>
      <c r="N113" s="177"/>
      <c r="O113" s="3"/>
      <c r="P113" s="3" t="s">
        <v>1110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323.58098124450004</v>
      </c>
      <c r="W113" s="4">
        <v>3075.2973517331002</v>
      </c>
      <c r="X113" s="4">
        <v>378.03383233028001</v>
      </c>
      <c r="Y113" s="92">
        <v>3776.9121653078801</v>
      </c>
    </row>
    <row r="114" spans="1:25" ht="21" x14ac:dyDescent="0.35">
      <c r="A114" s="3"/>
      <c r="B114" s="3" t="s">
        <v>3196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3752.9692815018989</v>
      </c>
      <c r="I114" s="4">
        <v>10534.422580530099</v>
      </c>
      <c r="J114" s="4">
        <v>564.48387260389995</v>
      </c>
      <c r="K114" s="20">
        <v>14851.875734635898</v>
      </c>
      <c r="L114" s="24"/>
      <c r="M114" s="19">
        <f t="shared" si="1"/>
        <v>-14851.875734635898</v>
      </c>
      <c r="N114" s="177"/>
      <c r="O114" s="3"/>
      <c r="P114" s="3" t="s">
        <v>3196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1332.3040949335152</v>
      </c>
      <c r="W114" s="4">
        <v>3739.7200160840298</v>
      </c>
      <c r="X114" s="4">
        <v>200.39177477436297</v>
      </c>
      <c r="Y114" s="92">
        <v>5272.4158857919074</v>
      </c>
    </row>
    <row r="115" spans="1:25" ht="21" x14ac:dyDescent="0.35">
      <c r="A115" s="3"/>
      <c r="B115" s="3" t="s">
        <v>246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1236.2059278315301</v>
      </c>
      <c r="I115" s="4">
        <v>6835.4605050399805</v>
      </c>
      <c r="J115" s="4">
        <v>2371.7543679795099</v>
      </c>
      <c r="K115" s="20">
        <v>10443.420800851021</v>
      </c>
      <c r="L115" s="24"/>
      <c r="M115" s="19">
        <f t="shared" si="1"/>
        <v>-10443.420800851021</v>
      </c>
      <c r="N115" s="177"/>
      <c r="O115" s="3"/>
      <c r="P115" s="3" t="s">
        <v>246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438.85310438032002</v>
      </c>
      <c r="W115" s="4">
        <v>2426.5884792900911</v>
      </c>
      <c r="X115" s="4">
        <v>841.97280063327798</v>
      </c>
      <c r="Y115" s="92">
        <v>3707.4143843036891</v>
      </c>
    </row>
    <row r="116" spans="1:25" ht="21" x14ac:dyDescent="0.35">
      <c r="A116" s="3"/>
      <c r="B116" s="3" t="s">
        <v>3197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268.58450748299998</v>
      </c>
      <c r="I116" s="4">
        <v>7526.4321139850299</v>
      </c>
      <c r="J116" s="4">
        <v>3525.5387130520503</v>
      </c>
      <c r="K116" s="20">
        <v>11320.555334520081</v>
      </c>
      <c r="L116" s="24"/>
      <c r="M116" s="19">
        <f t="shared" si="1"/>
        <v>-11320.555334520081</v>
      </c>
      <c r="N116" s="177"/>
      <c r="O116" s="3"/>
      <c r="P116" s="3" t="s">
        <v>3197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95.347500156500004</v>
      </c>
      <c r="W116" s="4">
        <v>2671.8834004649707</v>
      </c>
      <c r="X116" s="4">
        <v>1251.56624313322</v>
      </c>
      <c r="Y116" s="92">
        <v>4018.7971437546903</v>
      </c>
    </row>
    <row r="117" spans="1:25" ht="21" x14ac:dyDescent="0.35">
      <c r="A117" s="3" t="s">
        <v>3198</v>
      </c>
      <c r="B117" s="3"/>
      <c r="C117" s="4">
        <v>0</v>
      </c>
      <c r="D117" s="4">
        <v>0</v>
      </c>
      <c r="E117" s="4">
        <v>0</v>
      </c>
      <c r="F117" s="4">
        <v>0</v>
      </c>
      <c r="G117" s="4">
        <v>71.772959698020003</v>
      </c>
      <c r="H117" s="4">
        <v>24682.149628255545</v>
      </c>
      <c r="I117" s="4">
        <v>141898.40138809217</v>
      </c>
      <c r="J117" s="4">
        <v>23143.942194792871</v>
      </c>
      <c r="K117" s="20">
        <v>189796.26617083861</v>
      </c>
      <c r="L117" s="24">
        <v>261560</v>
      </c>
      <c r="M117" s="19">
        <f t="shared" si="1"/>
        <v>71763.733829161385</v>
      </c>
      <c r="N117" s="177"/>
      <c r="O117" s="3" t="s">
        <v>3198</v>
      </c>
      <c r="P117" s="3"/>
      <c r="Q117" s="4">
        <v>0</v>
      </c>
      <c r="R117" s="4">
        <v>0</v>
      </c>
      <c r="S117" s="4">
        <v>0</v>
      </c>
      <c r="T117" s="4">
        <v>0</v>
      </c>
      <c r="U117" s="4">
        <v>25.479400692790001</v>
      </c>
      <c r="V117" s="4">
        <v>8762.1631180294498</v>
      </c>
      <c r="W117" s="4">
        <v>50373.932492780608</v>
      </c>
      <c r="X117" s="4">
        <v>8216.0994791517915</v>
      </c>
      <c r="Y117" s="92">
        <v>67377.674490654637</v>
      </c>
    </row>
    <row r="118" spans="1:25" ht="21" x14ac:dyDescent="0.35">
      <c r="A118" s="3" t="s">
        <v>3199</v>
      </c>
      <c r="B118" s="3" t="s">
        <v>3200</v>
      </c>
      <c r="C118" s="4">
        <v>10.685179119900001</v>
      </c>
      <c r="D118" s="4">
        <v>0</v>
      </c>
      <c r="E118" s="4">
        <v>0</v>
      </c>
      <c r="F118" s="4">
        <v>0</v>
      </c>
      <c r="G118" s="4">
        <v>0</v>
      </c>
      <c r="H118" s="4">
        <v>1678.2178245699997</v>
      </c>
      <c r="I118" s="4">
        <v>2005.99470451089</v>
      </c>
      <c r="J118" s="4">
        <v>928.80864520758996</v>
      </c>
      <c r="K118" s="20">
        <v>4623.7063534083791</v>
      </c>
      <c r="L118" s="24"/>
      <c r="M118" s="19">
        <f t="shared" si="1"/>
        <v>-4623.7063534083791</v>
      </c>
      <c r="N118" s="177"/>
      <c r="O118" s="3" t="s">
        <v>3199</v>
      </c>
      <c r="P118" s="3" t="s">
        <v>3200</v>
      </c>
      <c r="Q118" s="4">
        <v>6.2294594269000001</v>
      </c>
      <c r="R118" s="4">
        <v>0</v>
      </c>
      <c r="S118" s="4">
        <v>0</v>
      </c>
      <c r="T118" s="4">
        <v>0</v>
      </c>
      <c r="U118" s="4">
        <v>0</v>
      </c>
      <c r="V118" s="4">
        <v>595.76732772291996</v>
      </c>
      <c r="W118" s="4">
        <v>712.1281201011659</v>
      </c>
      <c r="X118" s="4">
        <v>329.72706904904504</v>
      </c>
      <c r="Y118" s="92">
        <v>1643.8519763000309</v>
      </c>
    </row>
    <row r="119" spans="1:25" ht="21" x14ac:dyDescent="0.35">
      <c r="A119" s="3"/>
      <c r="B119" s="3" t="s">
        <v>3201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691.59080491625002</v>
      </c>
      <c r="I119" s="4">
        <v>1920.3344308826597</v>
      </c>
      <c r="J119" s="4">
        <v>2960.7425366175903</v>
      </c>
      <c r="K119" s="20">
        <v>5572.6677724165002</v>
      </c>
      <c r="L119" s="24"/>
      <c r="M119" s="19">
        <f t="shared" si="1"/>
        <v>-5572.6677724165002</v>
      </c>
      <c r="N119" s="177"/>
      <c r="O119" s="3"/>
      <c r="P119" s="3" t="s">
        <v>3201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245.51473574528998</v>
      </c>
      <c r="W119" s="4">
        <v>681.71872296368201</v>
      </c>
      <c r="X119" s="4">
        <v>1051.0636004988692</v>
      </c>
      <c r="Y119" s="92">
        <v>1978.2970592078411</v>
      </c>
    </row>
    <row r="120" spans="1:25" ht="21" x14ac:dyDescent="0.35">
      <c r="A120" s="3"/>
      <c r="B120" s="3" t="s">
        <v>3202</v>
      </c>
      <c r="C120" s="4">
        <v>0</v>
      </c>
      <c r="D120" s="4">
        <v>0</v>
      </c>
      <c r="E120" s="4">
        <v>0</v>
      </c>
      <c r="F120" s="4">
        <v>0</v>
      </c>
      <c r="G120" s="4">
        <v>21.594515836100001</v>
      </c>
      <c r="H120" s="4">
        <v>4901.8122533422402</v>
      </c>
      <c r="I120" s="4">
        <v>8828.0232367179378</v>
      </c>
      <c r="J120" s="4">
        <v>5708.7743009086898</v>
      </c>
      <c r="K120" s="20">
        <v>19460.204306804968</v>
      </c>
      <c r="L120" s="24"/>
      <c r="M120" s="19">
        <f t="shared" si="1"/>
        <v>-19460.204306804968</v>
      </c>
      <c r="N120" s="177"/>
      <c r="O120" s="3"/>
      <c r="P120" s="3" t="s">
        <v>3202</v>
      </c>
      <c r="Q120" s="4">
        <v>0</v>
      </c>
      <c r="R120" s="4">
        <v>0</v>
      </c>
      <c r="S120" s="4">
        <v>0</v>
      </c>
      <c r="T120" s="4">
        <v>0</v>
      </c>
      <c r="U120" s="4">
        <v>7.6660531218200001</v>
      </c>
      <c r="V120" s="4">
        <v>1740.1433499365</v>
      </c>
      <c r="W120" s="4">
        <v>3133.9482490346945</v>
      </c>
      <c r="X120" s="4">
        <v>2026.614876822973</v>
      </c>
      <c r="Y120" s="92">
        <v>6908.3725289159875</v>
      </c>
    </row>
    <row r="121" spans="1:25" ht="21" x14ac:dyDescent="0.35">
      <c r="A121" s="3"/>
      <c r="B121" s="3" t="s">
        <v>3203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1373.6412535657</v>
      </c>
      <c r="I121" s="4">
        <v>8144.2899366236898</v>
      </c>
      <c r="J121" s="4">
        <v>4496.0149427672613</v>
      </c>
      <c r="K121" s="20">
        <v>14013.946132956651</v>
      </c>
      <c r="L121" s="24"/>
      <c r="M121" s="19">
        <f t="shared" si="1"/>
        <v>-14013.946132956651</v>
      </c>
      <c r="N121" s="177"/>
      <c r="O121" s="3"/>
      <c r="P121" s="3" t="s">
        <v>3203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487.64264501584807</v>
      </c>
      <c r="W121" s="4">
        <v>2891.2229275003306</v>
      </c>
      <c r="X121" s="4">
        <v>1596.0853046823381</v>
      </c>
      <c r="Y121" s="92">
        <v>4974.9508771985165</v>
      </c>
    </row>
    <row r="122" spans="1:25" ht="21" x14ac:dyDescent="0.35">
      <c r="A122" s="3"/>
      <c r="B122" s="3" t="s">
        <v>3204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231.71576814330001</v>
      </c>
      <c r="I122" s="4">
        <v>3490.4930805253002</v>
      </c>
      <c r="J122" s="4">
        <v>0</v>
      </c>
      <c r="K122" s="20">
        <v>3722.2088486686002</v>
      </c>
      <c r="L122" s="24"/>
      <c r="M122" s="19">
        <f t="shared" si="1"/>
        <v>-3722.2088486686002</v>
      </c>
      <c r="N122" s="177"/>
      <c r="O122" s="3"/>
      <c r="P122" s="3" t="s">
        <v>3204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82.259097690900006</v>
      </c>
      <c r="W122" s="4">
        <v>1239.125043586829</v>
      </c>
      <c r="X122" s="4">
        <v>0</v>
      </c>
      <c r="Y122" s="92">
        <v>1321.384141277729</v>
      </c>
    </row>
    <row r="123" spans="1:25" ht="21" x14ac:dyDescent="0.35">
      <c r="A123" s="3"/>
      <c r="B123" s="3" t="s">
        <v>1685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205.90178358259999</v>
      </c>
      <c r="I123" s="4">
        <v>599.19295347226</v>
      </c>
      <c r="J123" s="4">
        <v>465.97551169865</v>
      </c>
      <c r="K123" s="20">
        <v>1271.07024875351</v>
      </c>
      <c r="L123" s="24"/>
      <c r="M123" s="19">
        <f t="shared" si="1"/>
        <v>-1271.07024875351</v>
      </c>
      <c r="N123" s="177"/>
      <c r="O123" s="3"/>
      <c r="P123" s="3" t="s">
        <v>1685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73.095133171770001</v>
      </c>
      <c r="W123" s="4">
        <v>212.71349848268</v>
      </c>
      <c r="X123" s="4">
        <v>165.42130665294999</v>
      </c>
      <c r="Y123" s="92">
        <v>451.22993830739995</v>
      </c>
    </row>
    <row r="124" spans="1:25" ht="21" x14ac:dyDescent="0.35">
      <c r="A124" s="3"/>
      <c r="B124" s="3" t="s">
        <v>2397</v>
      </c>
      <c r="C124" s="4">
        <v>0</v>
      </c>
      <c r="D124" s="4">
        <v>0</v>
      </c>
      <c r="E124" s="4">
        <v>0</v>
      </c>
      <c r="F124" s="4">
        <v>0</v>
      </c>
      <c r="G124" s="4">
        <v>1167.9238010429201</v>
      </c>
      <c r="H124" s="4">
        <v>2489.6089489363999</v>
      </c>
      <c r="I124" s="4">
        <v>6645.2771306552404</v>
      </c>
      <c r="J124" s="4">
        <v>2525.1138233519096</v>
      </c>
      <c r="K124" s="20">
        <v>12827.923703986471</v>
      </c>
      <c r="L124" s="24"/>
      <c r="M124" s="19">
        <f t="shared" si="1"/>
        <v>-12827.923703986471</v>
      </c>
      <c r="N124" s="177"/>
      <c r="O124" s="3"/>
      <c r="P124" s="3" t="s">
        <v>2397</v>
      </c>
      <c r="Q124" s="4">
        <v>0</v>
      </c>
      <c r="R124" s="4">
        <v>0</v>
      </c>
      <c r="S124" s="4">
        <v>0</v>
      </c>
      <c r="T124" s="4">
        <v>0</v>
      </c>
      <c r="U124" s="4">
        <v>414.61294937055891</v>
      </c>
      <c r="V124" s="4">
        <v>883.8111768722199</v>
      </c>
      <c r="W124" s="4">
        <v>2359.0733813786464</v>
      </c>
      <c r="X124" s="4">
        <v>896.41540728929772</v>
      </c>
      <c r="Y124" s="92">
        <v>4553.912914910723</v>
      </c>
    </row>
    <row r="125" spans="1:25" ht="21" x14ac:dyDescent="0.35">
      <c r="A125" s="3"/>
      <c r="B125" s="3" t="s">
        <v>3205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3962.9678586052</v>
      </c>
      <c r="I125" s="4">
        <v>5578.0761269565919</v>
      </c>
      <c r="J125" s="4">
        <v>1217.3956306157099</v>
      </c>
      <c r="K125" s="20">
        <v>10758.439616177502</v>
      </c>
      <c r="L125" s="24"/>
      <c r="M125" s="19">
        <f t="shared" si="1"/>
        <v>-10758.439616177502</v>
      </c>
      <c r="N125" s="177"/>
      <c r="O125" s="3"/>
      <c r="P125" s="3" t="s">
        <v>3205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1406.8535898048904</v>
      </c>
      <c r="W125" s="4">
        <v>1980.2170250725701</v>
      </c>
      <c r="X125" s="4">
        <v>432.17544886898997</v>
      </c>
      <c r="Y125" s="92">
        <v>3819.2460637464505</v>
      </c>
    </row>
    <row r="126" spans="1:25" ht="21" x14ac:dyDescent="0.35">
      <c r="A126" s="3"/>
      <c r="B126" s="3" t="s">
        <v>3206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684.7096878453699</v>
      </c>
      <c r="I126" s="4">
        <v>5904.4231965826002</v>
      </c>
      <c r="J126" s="4">
        <v>0</v>
      </c>
      <c r="K126" s="20">
        <v>6589.1328844279706</v>
      </c>
      <c r="L126" s="24"/>
      <c r="M126" s="19">
        <f t="shared" si="1"/>
        <v>-6589.1328844279706</v>
      </c>
      <c r="N126" s="177"/>
      <c r="O126" s="3"/>
      <c r="P126" s="3" t="s">
        <v>3206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243.07193918510001</v>
      </c>
      <c r="W126" s="4">
        <v>2096.07023478463</v>
      </c>
      <c r="X126" s="4">
        <v>0</v>
      </c>
      <c r="Y126" s="92">
        <v>2339.1421739697298</v>
      </c>
    </row>
    <row r="127" spans="1:25" ht="21" x14ac:dyDescent="0.35">
      <c r="A127" s="3"/>
      <c r="B127" s="3" t="s">
        <v>3207</v>
      </c>
      <c r="C127" s="4">
        <v>0</v>
      </c>
      <c r="D127" s="4">
        <v>0</v>
      </c>
      <c r="E127" s="4">
        <v>0</v>
      </c>
      <c r="F127" s="4">
        <v>0</v>
      </c>
      <c r="G127" s="4">
        <v>1528.2556384976001</v>
      </c>
      <c r="H127" s="4">
        <v>3862.3868203050997</v>
      </c>
      <c r="I127" s="4">
        <v>12693.79293314128</v>
      </c>
      <c r="J127" s="4">
        <v>4941.5905635560084</v>
      </c>
      <c r="K127" s="20">
        <v>23026.02595549999</v>
      </c>
      <c r="L127" s="24"/>
      <c r="M127" s="19">
        <f t="shared" si="1"/>
        <v>-23026.02595549999</v>
      </c>
      <c r="N127" s="177"/>
      <c r="O127" s="3"/>
      <c r="P127" s="3" t="s">
        <v>3207</v>
      </c>
      <c r="Q127" s="4">
        <v>0</v>
      </c>
      <c r="R127" s="4">
        <v>0</v>
      </c>
      <c r="S127" s="4">
        <v>0</v>
      </c>
      <c r="T127" s="4">
        <v>0</v>
      </c>
      <c r="U127" s="4">
        <v>542.53075166654003</v>
      </c>
      <c r="V127" s="4">
        <v>1371.1473212079686</v>
      </c>
      <c r="W127" s="4">
        <v>4506.2964912687939</v>
      </c>
      <c r="X127" s="4">
        <v>1754.2646500626042</v>
      </c>
      <c r="Y127" s="92">
        <v>8174.239214205907</v>
      </c>
    </row>
    <row r="128" spans="1:25" ht="21" x14ac:dyDescent="0.35">
      <c r="A128" s="3"/>
      <c r="B128" s="3" t="s">
        <v>3208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4175.6064211938601</v>
      </c>
      <c r="I128" s="4">
        <v>6175.6036141277882</v>
      </c>
      <c r="J128" s="4">
        <v>810.56810351856996</v>
      </c>
      <c r="K128" s="20">
        <v>11161.778138840218</v>
      </c>
      <c r="L128" s="24"/>
      <c r="M128" s="19">
        <f t="shared" si="1"/>
        <v>-11161.778138840218</v>
      </c>
      <c r="N128" s="177"/>
      <c r="O128" s="3"/>
      <c r="P128" s="3" t="s">
        <v>3208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1482.340279524162</v>
      </c>
      <c r="W128" s="4">
        <v>2192.339283015619</v>
      </c>
      <c r="X128" s="4">
        <v>287.75167674919203</v>
      </c>
      <c r="Y128" s="92">
        <v>3962.4312392889728</v>
      </c>
    </row>
    <row r="129" spans="1:25" ht="21" x14ac:dyDescent="0.35">
      <c r="A129" s="3"/>
      <c r="B129" s="3" t="s">
        <v>433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1192.1258635475201</v>
      </c>
      <c r="I129" s="4">
        <v>2472.92087325078</v>
      </c>
      <c r="J129" s="4">
        <v>2514.9808857738203</v>
      </c>
      <c r="K129" s="20">
        <v>6180.0276225721209</v>
      </c>
      <c r="L129" s="24"/>
      <c r="M129" s="19">
        <f t="shared" si="1"/>
        <v>-6180.0276225721209</v>
      </c>
      <c r="N129" s="177"/>
      <c r="O129" s="3"/>
      <c r="P129" s="3" t="s">
        <v>433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423.20468155926898</v>
      </c>
      <c r="W129" s="4">
        <v>877.88691000399319</v>
      </c>
      <c r="X129" s="4">
        <v>892.81821444952993</v>
      </c>
      <c r="Y129" s="92">
        <v>2193.9098060127922</v>
      </c>
    </row>
    <row r="130" spans="1:25" ht="21" x14ac:dyDescent="0.35">
      <c r="A130" s="3"/>
      <c r="B130" s="3" t="s">
        <v>135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1081.5736468642001</v>
      </c>
      <c r="I130" s="4">
        <v>3293.8070393517501</v>
      </c>
      <c r="J130" s="4">
        <v>1019.9233288317901</v>
      </c>
      <c r="K130" s="20">
        <v>5395.30401504774</v>
      </c>
      <c r="L130" s="24"/>
      <c r="M130" s="19">
        <f t="shared" si="1"/>
        <v>-5395.30401504774</v>
      </c>
      <c r="N130" s="177"/>
      <c r="O130" s="3"/>
      <c r="P130" s="3" t="s">
        <v>135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383.9586446363511</v>
      </c>
      <c r="W130" s="4">
        <v>1169.3014989692688</v>
      </c>
      <c r="X130" s="4">
        <v>362.07278173505199</v>
      </c>
      <c r="Y130" s="92">
        <v>1915.3329253406719</v>
      </c>
    </row>
    <row r="131" spans="1:25" ht="21" x14ac:dyDescent="0.35">
      <c r="A131" s="3"/>
      <c r="B131" s="3" t="s">
        <v>3209</v>
      </c>
      <c r="C131" s="4">
        <v>0</v>
      </c>
      <c r="D131" s="4">
        <v>0</v>
      </c>
      <c r="E131" s="4">
        <v>0</v>
      </c>
      <c r="F131" s="4">
        <v>0</v>
      </c>
      <c r="G131" s="4">
        <v>68.642152786400004</v>
      </c>
      <c r="H131" s="4">
        <v>723.16258766134001</v>
      </c>
      <c r="I131" s="4">
        <v>2851.0996805159793</v>
      </c>
      <c r="J131" s="4">
        <v>1242.8880382460802</v>
      </c>
      <c r="K131" s="20">
        <v>4885.7924592097997</v>
      </c>
      <c r="L131" s="24"/>
      <c r="M131" s="19">
        <f t="shared" si="1"/>
        <v>-4885.7924592097997</v>
      </c>
      <c r="N131" s="177"/>
      <c r="O131" s="3"/>
      <c r="P131" s="3" t="s">
        <v>3209</v>
      </c>
      <c r="Q131" s="4">
        <v>0</v>
      </c>
      <c r="R131" s="4">
        <v>0</v>
      </c>
      <c r="S131" s="4">
        <v>0</v>
      </c>
      <c r="T131" s="4">
        <v>0</v>
      </c>
      <c r="U131" s="4">
        <v>24.367964239140001</v>
      </c>
      <c r="V131" s="4">
        <v>256.72271861977703</v>
      </c>
      <c r="W131" s="4">
        <v>1012.140386583697</v>
      </c>
      <c r="X131" s="4">
        <v>441.22525357771798</v>
      </c>
      <c r="Y131" s="92">
        <v>1734.4563230203321</v>
      </c>
    </row>
    <row r="132" spans="1:25" ht="21" x14ac:dyDescent="0.35">
      <c r="A132" s="3" t="s">
        <v>3210</v>
      </c>
      <c r="B132" s="3"/>
      <c r="C132" s="4">
        <v>10.685179119900001</v>
      </c>
      <c r="D132" s="4">
        <v>0</v>
      </c>
      <c r="E132" s="4">
        <v>0</v>
      </c>
      <c r="F132" s="4">
        <v>0</v>
      </c>
      <c r="G132" s="4">
        <v>2786.4161081630205</v>
      </c>
      <c r="H132" s="4">
        <v>27255.021523079082</v>
      </c>
      <c r="I132" s="4">
        <v>70603.328937314742</v>
      </c>
      <c r="J132" s="4">
        <v>28832.776311093668</v>
      </c>
      <c r="K132" s="20">
        <v>129488.22805877043</v>
      </c>
      <c r="L132" s="24">
        <v>172190</v>
      </c>
      <c r="M132" s="19">
        <f t="shared" si="1"/>
        <v>42701.77194122957</v>
      </c>
      <c r="N132" s="177"/>
      <c r="O132" s="3" t="s">
        <v>3210</v>
      </c>
      <c r="P132" s="3"/>
      <c r="Q132" s="4">
        <v>6.2294594269000001</v>
      </c>
      <c r="R132" s="4">
        <v>0</v>
      </c>
      <c r="S132" s="4">
        <v>0</v>
      </c>
      <c r="T132" s="4">
        <v>0</v>
      </c>
      <c r="U132" s="4">
        <v>989.17771839805891</v>
      </c>
      <c r="V132" s="4">
        <v>9675.5326406929689</v>
      </c>
      <c r="W132" s="4">
        <v>25064.1817727466</v>
      </c>
      <c r="X132" s="4">
        <v>10235.635590438562</v>
      </c>
      <c r="Y132" s="92">
        <v>45970.757181703077</v>
      </c>
    </row>
    <row r="133" spans="1:25" ht="21" x14ac:dyDescent="0.35">
      <c r="A133" s="3" t="s">
        <v>3211</v>
      </c>
      <c r="B133" s="3" t="s">
        <v>3212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1560.9686554932998</v>
      </c>
      <c r="I133" s="4">
        <v>2137.8413803105996</v>
      </c>
      <c r="J133" s="4">
        <v>1065.3219444562101</v>
      </c>
      <c r="K133" s="20">
        <v>4764.1319802601092</v>
      </c>
      <c r="L133" s="24"/>
      <c r="M133" s="19">
        <f t="shared" si="1"/>
        <v>-4764.1319802601092</v>
      </c>
      <c r="N133" s="177"/>
      <c r="O133" s="3" t="s">
        <v>3211</v>
      </c>
      <c r="P133" s="3" t="s">
        <v>3212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554.14387270011002</v>
      </c>
      <c r="W133" s="4">
        <v>758.93369001040003</v>
      </c>
      <c r="X133" s="4">
        <v>378.18929028175</v>
      </c>
      <c r="Y133" s="92">
        <v>1691.2668529922598</v>
      </c>
    </row>
    <row r="134" spans="1:25" ht="21" x14ac:dyDescent="0.35">
      <c r="A134" s="3"/>
      <c r="B134" s="3" t="s">
        <v>3213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423.65701316627002</v>
      </c>
      <c r="I134" s="4">
        <v>3834.7916733267898</v>
      </c>
      <c r="J134" s="4">
        <v>159.48390202210001</v>
      </c>
      <c r="K134" s="20">
        <v>4417.9325885151593</v>
      </c>
      <c r="L134" s="24"/>
      <c r="M134" s="19">
        <f t="shared" si="1"/>
        <v>-4417.9325885151593</v>
      </c>
      <c r="N134" s="177"/>
      <c r="O134" s="3"/>
      <c r="P134" s="3" t="s">
        <v>3213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150.39823967400301</v>
      </c>
      <c r="W134" s="4">
        <v>1361.3510440309501</v>
      </c>
      <c r="X134" s="4">
        <v>56.616785217853007</v>
      </c>
      <c r="Y134" s="92">
        <v>1568.3660689228061</v>
      </c>
    </row>
    <row r="135" spans="1:25" ht="21" x14ac:dyDescent="0.35">
      <c r="A135" s="3"/>
      <c r="B135" s="3" t="s">
        <v>3214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2505.6927792830702</v>
      </c>
      <c r="I135" s="4">
        <v>1269.35929149557</v>
      </c>
      <c r="J135" s="4">
        <v>1322.1432900114501</v>
      </c>
      <c r="K135" s="20">
        <v>5097.1953607900905</v>
      </c>
      <c r="L135" s="24"/>
      <c r="M135" s="19">
        <f t="shared" si="1"/>
        <v>-5097.1953607900905</v>
      </c>
      <c r="N135" s="177"/>
      <c r="O135" s="3"/>
      <c r="P135" s="3" t="s">
        <v>3214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889.52093664531185</v>
      </c>
      <c r="W135" s="4">
        <v>450.62254848088901</v>
      </c>
      <c r="X135" s="4">
        <v>469.36086795462199</v>
      </c>
      <c r="Y135" s="92">
        <v>1809.504353080823</v>
      </c>
    </row>
    <row r="136" spans="1:25" ht="21" x14ac:dyDescent="0.35">
      <c r="A136" s="3"/>
      <c r="B136" s="3" t="s">
        <v>3215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1014.8678490263003</v>
      </c>
      <c r="I136" s="4">
        <v>3562.9457481278096</v>
      </c>
      <c r="J136" s="4">
        <v>1239.53887751857</v>
      </c>
      <c r="K136" s="20">
        <v>5817.3524746726798</v>
      </c>
      <c r="L136" s="24"/>
      <c r="M136" s="19">
        <f t="shared" si="1"/>
        <v>-5817.3524746726798</v>
      </c>
      <c r="N136" s="177"/>
      <c r="O136" s="3"/>
      <c r="P136" s="3" t="s">
        <v>3215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360.27808640476997</v>
      </c>
      <c r="W136" s="4">
        <v>1264.8457405845816</v>
      </c>
      <c r="X136" s="4">
        <v>440.03630151944992</v>
      </c>
      <c r="Y136" s="92">
        <v>2065.1601285088013</v>
      </c>
    </row>
    <row r="137" spans="1:25" ht="21" x14ac:dyDescent="0.35">
      <c r="A137" s="3"/>
      <c r="B137" s="3" t="s">
        <v>3211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2106.9185231388201</v>
      </c>
      <c r="I137" s="4">
        <v>3128.7177548563595</v>
      </c>
      <c r="J137" s="4">
        <v>1678.4494111276999</v>
      </c>
      <c r="K137" s="20">
        <v>6914.0856891228796</v>
      </c>
      <c r="L137" s="24"/>
      <c r="M137" s="19">
        <f t="shared" si="1"/>
        <v>-6914.0856891228796</v>
      </c>
      <c r="N137" s="177"/>
      <c r="O137" s="3"/>
      <c r="P137" s="3" t="s">
        <v>3211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747.95607571364019</v>
      </c>
      <c r="W137" s="4">
        <v>1110.6948029740599</v>
      </c>
      <c r="X137" s="4">
        <v>595.84954095039905</v>
      </c>
      <c r="Y137" s="92">
        <v>2454.5004196380992</v>
      </c>
    </row>
    <row r="138" spans="1:25" ht="21" x14ac:dyDescent="0.35">
      <c r="A138" s="3"/>
      <c r="B138" s="3" t="s">
        <v>3216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8101.2205472527803</v>
      </c>
      <c r="I138" s="4">
        <v>5844.1339686130996</v>
      </c>
      <c r="J138" s="4">
        <v>3412.2716046042301</v>
      </c>
      <c r="K138" s="20">
        <v>17357.626120470111</v>
      </c>
      <c r="L138" s="24"/>
      <c r="M138" s="19">
        <f t="shared" si="1"/>
        <v>-17357.626120470111</v>
      </c>
      <c r="N138" s="177"/>
      <c r="O138" s="3"/>
      <c r="P138" s="3" t="s">
        <v>3216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2875.9332942750234</v>
      </c>
      <c r="W138" s="4">
        <v>2074.6675588568796</v>
      </c>
      <c r="X138" s="4">
        <v>1211.356419633775</v>
      </c>
      <c r="Y138" s="92">
        <v>6161.9572727656778</v>
      </c>
    </row>
    <row r="139" spans="1:25" ht="21" x14ac:dyDescent="0.35">
      <c r="A139" s="3"/>
      <c r="B139" s="3" t="s">
        <v>3217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578.69780985855994</v>
      </c>
      <c r="I139" s="4">
        <v>1044.6695615419999</v>
      </c>
      <c r="J139" s="4">
        <v>915.73035690520999</v>
      </c>
      <c r="K139" s="20">
        <v>2539.09772830577</v>
      </c>
      <c r="L139" s="24"/>
      <c r="M139" s="19">
        <f t="shared" si="1"/>
        <v>-2539.09772830577</v>
      </c>
      <c r="N139" s="177"/>
      <c r="O139" s="3"/>
      <c r="P139" s="3" t="s">
        <v>3217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205.43772249976399</v>
      </c>
      <c r="W139" s="4">
        <v>370.85769434719998</v>
      </c>
      <c r="X139" s="4">
        <v>325.08427670133005</v>
      </c>
      <c r="Y139" s="92">
        <v>901.37969354829397</v>
      </c>
    </row>
    <row r="140" spans="1:25" ht="21" x14ac:dyDescent="0.35">
      <c r="A140" s="3" t="s">
        <v>3218</v>
      </c>
      <c r="B140" s="3"/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16292.0231772191</v>
      </c>
      <c r="I140" s="4">
        <v>20822.459378272226</v>
      </c>
      <c r="J140" s="4">
        <v>9792.9393866454702</v>
      </c>
      <c r="K140" s="20">
        <v>46907.421942136803</v>
      </c>
      <c r="L140" s="24">
        <v>83980</v>
      </c>
      <c r="M140" s="19">
        <f t="shared" ref="M140:M157" si="2">SUM(L140-K140)</f>
        <v>37072.578057863197</v>
      </c>
      <c r="N140" s="177"/>
      <c r="O140" s="3" t="s">
        <v>3218</v>
      </c>
      <c r="P140" s="3"/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5783.6682279126226</v>
      </c>
      <c r="W140" s="4">
        <v>7391.9730792849605</v>
      </c>
      <c r="X140" s="4">
        <v>3476.4934822591786</v>
      </c>
      <c r="Y140" s="92">
        <v>16652.134789456763</v>
      </c>
    </row>
    <row r="141" spans="1:25" ht="21" x14ac:dyDescent="0.35">
      <c r="A141" s="3" t="s">
        <v>3219</v>
      </c>
      <c r="B141" s="3" t="s">
        <v>513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18479.435067573271</v>
      </c>
      <c r="J141" s="4">
        <v>0</v>
      </c>
      <c r="K141" s="20">
        <v>18479.435067573271</v>
      </c>
      <c r="L141" s="24"/>
      <c r="M141" s="19">
        <f t="shared" si="2"/>
        <v>-18479.435067573271</v>
      </c>
      <c r="N141" s="177"/>
      <c r="O141" s="3" t="s">
        <v>3219</v>
      </c>
      <c r="P141" s="3" t="s">
        <v>513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6560.1994489834797</v>
      </c>
      <c r="X141" s="4">
        <v>0</v>
      </c>
      <c r="Y141" s="92">
        <v>6560.1994489834797</v>
      </c>
    </row>
    <row r="142" spans="1:25" ht="21" x14ac:dyDescent="0.35">
      <c r="A142" s="3"/>
      <c r="B142" s="3" t="s">
        <v>3220</v>
      </c>
      <c r="C142" s="4">
        <v>0</v>
      </c>
      <c r="D142" s="4">
        <v>0</v>
      </c>
      <c r="E142" s="4">
        <v>0</v>
      </c>
      <c r="F142" s="4">
        <v>0</v>
      </c>
      <c r="G142" s="4">
        <v>20.427244822199999</v>
      </c>
      <c r="H142" s="4">
        <v>847.13652555802992</v>
      </c>
      <c r="I142" s="4">
        <v>22944.669145511962</v>
      </c>
      <c r="J142" s="4">
        <v>72.106438195959996</v>
      </c>
      <c r="K142" s="20">
        <v>23884.339354088152</v>
      </c>
      <c r="L142" s="24"/>
      <c r="M142" s="19">
        <f t="shared" si="2"/>
        <v>-23884.339354088152</v>
      </c>
      <c r="N142" s="177"/>
      <c r="O142" s="3"/>
      <c r="P142" s="3" t="s">
        <v>3220</v>
      </c>
      <c r="Q142" s="4">
        <v>0</v>
      </c>
      <c r="R142" s="4">
        <v>0</v>
      </c>
      <c r="S142" s="4">
        <v>0</v>
      </c>
      <c r="T142" s="4">
        <v>0</v>
      </c>
      <c r="U142" s="4">
        <v>7.2516719118799999</v>
      </c>
      <c r="V142" s="4">
        <v>300.73346657330393</v>
      </c>
      <c r="W142" s="4">
        <v>8145.3575466519233</v>
      </c>
      <c r="X142" s="4">
        <v>25.597785559600002</v>
      </c>
      <c r="Y142" s="92">
        <v>8478.9404706967071</v>
      </c>
    </row>
    <row r="143" spans="1:25" ht="21" x14ac:dyDescent="0.35">
      <c r="A143" s="3"/>
      <c r="B143" s="3" t="s">
        <v>3221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880.10405169954004</v>
      </c>
      <c r="I143" s="4">
        <v>7061.8272457232897</v>
      </c>
      <c r="J143" s="4">
        <v>27.9592746597</v>
      </c>
      <c r="K143" s="20">
        <v>7969.8905720825296</v>
      </c>
      <c r="L143" s="24"/>
      <c r="M143" s="19">
        <f t="shared" si="2"/>
        <v>-7969.8905720825296</v>
      </c>
      <c r="N143" s="177"/>
      <c r="O143" s="3"/>
      <c r="P143" s="3" t="s">
        <v>3221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312.43693835275798</v>
      </c>
      <c r="W143" s="4">
        <v>2506.9486722328802</v>
      </c>
      <c r="X143" s="4">
        <v>9.9255425041900001</v>
      </c>
      <c r="Y143" s="92">
        <v>2829.3111530898282</v>
      </c>
    </row>
    <row r="144" spans="1:25" ht="21" x14ac:dyDescent="0.35">
      <c r="A144" s="3"/>
      <c r="B144" s="3" t="s">
        <v>3222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877.53916357171988</v>
      </c>
      <c r="I144" s="4">
        <v>21194.197242508533</v>
      </c>
      <c r="J144" s="4">
        <v>262.68059176885998</v>
      </c>
      <c r="K144" s="20">
        <v>22334.416997849115</v>
      </c>
      <c r="L144" s="24"/>
      <c r="M144" s="19">
        <f t="shared" si="2"/>
        <v>-22334.416997849115</v>
      </c>
      <c r="N144" s="177"/>
      <c r="O144" s="3"/>
      <c r="P144" s="3" t="s">
        <v>3222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311.52640306803903</v>
      </c>
      <c r="W144" s="4">
        <v>7523.9400210900967</v>
      </c>
      <c r="X144" s="4">
        <v>93.251610077918002</v>
      </c>
      <c r="Y144" s="92">
        <v>7928.7180342360534</v>
      </c>
    </row>
    <row r="145" spans="1:25" ht="21" x14ac:dyDescent="0.35">
      <c r="A145" s="3"/>
      <c r="B145" s="3" t="s">
        <v>1673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1348.3791683074999</v>
      </c>
      <c r="I145" s="4">
        <v>6117.8802445718902</v>
      </c>
      <c r="J145" s="4">
        <v>0</v>
      </c>
      <c r="K145" s="20">
        <v>7466.2594128793899</v>
      </c>
      <c r="L145" s="24"/>
      <c r="M145" s="19">
        <f t="shared" si="2"/>
        <v>-7466.2594128793899</v>
      </c>
      <c r="N145" s="177"/>
      <c r="O145" s="3"/>
      <c r="P145" s="3" t="s">
        <v>1673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478.67460474902998</v>
      </c>
      <c r="W145" s="4">
        <v>2171.8474868236317</v>
      </c>
      <c r="X145" s="4">
        <v>0</v>
      </c>
      <c r="Y145" s="92">
        <v>2650.5220915726618</v>
      </c>
    </row>
    <row r="146" spans="1:25" ht="21" x14ac:dyDescent="0.35">
      <c r="A146" s="3"/>
      <c r="B146" s="3" t="s">
        <v>555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641.94931763813997</v>
      </c>
      <c r="I146" s="4">
        <v>13433.49626788382</v>
      </c>
      <c r="J146" s="4">
        <v>866.15791116661001</v>
      </c>
      <c r="K146" s="20">
        <v>14941.603496688571</v>
      </c>
      <c r="L146" s="24"/>
      <c r="M146" s="19">
        <f t="shared" si="2"/>
        <v>-14941.603496688571</v>
      </c>
      <c r="N146" s="177"/>
      <c r="O146" s="3"/>
      <c r="P146" s="3" t="s">
        <v>555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227.89200776156304</v>
      </c>
      <c r="W146" s="4">
        <v>4768.8911750959705</v>
      </c>
      <c r="X146" s="4">
        <v>307.48605846396896</v>
      </c>
      <c r="Y146" s="92">
        <v>5304.2692413215027</v>
      </c>
    </row>
    <row r="147" spans="1:25" ht="21" x14ac:dyDescent="0.35">
      <c r="A147" s="3"/>
      <c r="B147" s="3" t="s">
        <v>3045</v>
      </c>
      <c r="C147" s="4">
        <v>0</v>
      </c>
      <c r="D147" s="4">
        <v>0</v>
      </c>
      <c r="E147" s="4">
        <v>0</v>
      </c>
      <c r="F147" s="4">
        <v>0</v>
      </c>
      <c r="G147" s="4">
        <v>89.482989324830001</v>
      </c>
      <c r="H147" s="4">
        <v>874.7145546278</v>
      </c>
      <c r="I147" s="4">
        <v>9595.8650440273814</v>
      </c>
      <c r="J147" s="4">
        <v>678.65457918248001</v>
      </c>
      <c r="K147" s="20">
        <v>11238.717167162491</v>
      </c>
      <c r="L147" s="24"/>
      <c r="M147" s="19">
        <f t="shared" si="2"/>
        <v>-11238.717167162491</v>
      </c>
      <c r="N147" s="177"/>
      <c r="O147" s="3"/>
      <c r="P147" s="3" t="s">
        <v>3045</v>
      </c>
      <c r="Q147" s="4">
        <v>0</v>
      </c>
      <c r="R147" s="4">
        <v>0</v>
      </c>
      <c r="S147" s="4">
        <v>0</v>
      </c>
      <c r="T147" s="4">
        <v>0</v>
      </c>
      <c r="U147" s="4">
        <v>31.76646121029</v>
      </c>
      <c r="V147" s="4">
        <v>310.52366689308002</v>
      </c>
      <c r="W147" s="4">
        <v>3406.5320906303828</v>
      </c>
      <c r="X147" s="4">
        <v>240.92237561012999</v>
      </c>
      <c r="Y147" s="92">
        <v>3989.7445943438829</v>
      </c>
    </row>
    <row r="148" spans="1:25" ht="21" x14ac:dyDescent="0.35">
      <c r="A148" s="3"/>
      <c r="B148" s="3" t="s">
        <v>3223</v>
      </c>
      <c r="C148" s="4">
        <v>0</v>
      </c>
      <c r="D148" s="4">
        <v>0</v>
      </c>
      <c r="E148" s="4">
        <v>0</v>
      </c>
      <c r="F148" s="4">
        <v>0</v>
      </c>
      <c r="G148" s="4">
        <v>427.28515105315</v>
      </c>
      <c r="H148" s="4">
        <v>2143.3436909135999</v>
      </c>
      <c r="I148" s="4">
        <v>5168.1276968193824</v>
      </c>
      <c r="J148" s="4">
        <v>0</v>
      </c>
      <c r="K148" s="20">
        <v>7738.7565387861323</v>
      </c>
      <c r="L148" s="24"/>
      <c r="M148" s="19">
        <f t="shared" si="2"/>
        <v>-7738.7565387861323</v>
      </c>
      <c r="N148" s="177"/>
      <c r="O148" s="3"/>
      <c r="P148" s="3" t="s">
        <v>3223</v>
      </c>
      <c r="Q148" s="4">
        <v>0</v>
      </c>
      <c r="R148" s="4">
        <v>0</v>
      </c>
      <c r="S148" s="4">
        <v>0</v>
      </c>
      <c r="T148" s="4">
        <v>0</v>
      </c>
      <c r="U148" s="4">
        <v>151.68622862415998</v>
      </c>
      <c r="V148" s="4">
        <v>760.88701027393995</v>
      </c>
      <c r="W148" s="4">
        <v>1834.685332371062</v>
      </c>
      <c r="X148" s="4">
        <v>0</v>
      </c>
      <c r="Y148" s="92">
        <v>2747.2585712691621</v>
      </c>
    </row>
    <row r="149" spans="1:25" ht="21" x14ac:dyDescent="0.35">
      <c r="A149" s="3"/>
      <c r="B149" s="3" t="s">
        <v>3224</v>
      </c>
      <c r="C149" s="4">
        <v>0</v>
      </c>
      <c r="D149" s="4">
        <v>0</v>
      </c>
      <c r="E149" s="4">
        <v>0</v>
      </c>
      <c r="F149" s="4">
        <v>0</v>
      </c>
      <c r="G149" s="4">
        <v>65.052927118299991</v>
      </c>
      <c r="H149" s="4">
        <v>4168.4094503237402</v>
      </c>
      <c r="I149" s="4">
        <v>5496.8220522252395</v>
      </c>
      <c r="J149" s="4">
        <v>0</v>
      </c>
      <c r="K149" s="20">
        <v>9730.2844296672811</v>
      </c>
      <c r="L149" s="24"/>
      <c r="M149" s="19">
        <f t="shared" si="2"/>
        <v>-9730.2844296672811</v>
      </c>
      <c r="N149" s="177"/>
      <c r="O149" s="3"/>
      <c r="P149" s="3" t="s">
        <v>3224</v>
      </c>
      <c r="Q149" s="4">
        <v>0</v>
      </c>
      <c r="R149" s="4">
        <v>0</v>
      </c>
      <c r="S149" s="4">
        <v>0</v>
      </c>
      <c r="T149" s="4">
        <v>0</v>
      </c>
      <c r="U149" s="4">
        <v>23.09378912699</v>
      </c>
      <c r="V149" s="4">
        <v>1479.7853548637443</v>
      </c>
      <c r="W149" s="4">
        <v>1951.3718285406062</v>
      </c>
      <c r="X149" s="4">
        <v>0</v>
      </c>
      <c r="Y149" s="92">
        <v>3454.2509725313403</v>
      </c>
    </row>
    <row r="150" spans="1:25" ht="21" x14ac:dyDescent="0.35">
      <c r="A150" s="3"/>
      <c r="B150" s="3" t="s">
        <v>3225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19433.540306012888</v>
      </c>
      <c r="J150" s="4">
        <v>0</v>
      </c>
      <c r="K150" s="20">
        <v>19433.540306012888</v>
      </c>
      <c r="L150" s="24"/>
      <c r="M150" s="19">
        <f t="shared" si="2"/>
        <v>-19433.540306012888</v>
      </c>
      <c r="N150" s="177"/>
      <c r="O150" s="3"/>
      <c r="P150" s="3" t="s">
        <v>3225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6898.9068086297939</v>
      </c>
      <c r="X150" s="4">
        <v>0</v>
      </c>
      <c r="Y150" s="92">
        <v>6898.9068086297939</v>
      </c>
    </row>
    <row r="151" spans="1:25" ht="21" x14ac:dyDescent="0.35">
      <c r="A151" s="3"/>
      <c r="B151" s="3" t="s">
        <v>2065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14863.32956101116</v>
      </c>
      <c r="J151" s="4">
        <v>0</v>
      </c>
      <c r="K151" s="20">
        <v>14863.32956101116</v>
      </c>
      <c r="L151" s="24"/>
      <c r="M151" s="19">
        <f t="shared" si="2"/>
        <v>-14863.32956101116</v>
      </c>
      <c r="N151" s="177"/>
      <c r="O151" s="3"/>
      <c r="P151" s="3" t="s">
        <v>2065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5276.4819941646801</v>
      </c>
      <c r="X151" s="4">
        <v>0</v>
      </c>
      <c r="Y151" s="92">
        <v>5276.4819941646801</v>
      </c>
    </row>
    <row r="152" spans="1:25" ht="21" x14ac:dyDescent="0.35">
      <c r="A152" s="3"/>
      <c r="B152" s="3" t="s">
        <v>1291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2914.6346260274004</v>
      </c>
      <c r="I152" s="4">
        <v>17947.75683550991</v>
      </c>
      <c r="J152" s="4">
        <v>851.52637690040012</v>
      </c>
      <c r="K152" s="20">
        <v>21713.917838437712</v>
      </c>
      <c r="L152" s="24"/>
      <c r="M152" s="19">
        <f t="shared" si="2"/>
        <v>-21713.917838437712</v>
      </c>
      <c r="N152" s="177"/>
      <c r="O152" s="3"/>
      <c r="P152" s="3" t="s">
        <v>1291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1034.6952922392697</v>
      </c>
      <c r="W152" s="4">
        <v>6371.4536766060546</v>
      </c>
      <c r="X152" s="4">
        <v>302.291863799628</v>
      </c>
      <c r="Y152" s="92">
        <v>7708.440832644952</v>
      </c>
    </row>
    <row r="153" spans="1:25" ht="21" x14ac:dyDescent="0.35">
      <c r="A153" s="3"/>
      <c r="B153" s="3" t="s">
        <v>3226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11812.438135929202</v>
      </c>
      <c r="J153" s="4">
        <v>0</v>
      </c>
      <c r="K153" s="20">
        <v>11812.438135929202</v>
      </c>
      <c r="L153" s="24"/>
      <c r="M153" s="19">
        <f t="shared" si="2"/>
        <v>-11812.438135929202</v>
      </c>
      <c r="N153" s="177"/>
      <c r="O153" s="3"/>
      <c r="P153" s="3" t="s">
        <v>3226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4193.4155382567997</v>
      </c>
      <c r="X153" s="4">
        <v>0</v>
      </c>
      <c r="Y153" s="92">
        <v>4193.4155382567997</v>
      </c>
    </row>
    <row r="154" spans="1:25" ht="21" x14ac:dyDescent="0.35">
      <c r="A154" s="3"/>
      <c r="B154" s="3" t="s">
        <v>3227</v>
      </c>
      <c r="C154" s="4">
        <v>0</v>
      </c>
      <c r="D154" s="4">
        <v>0</v>
      </c>
      <c r="E154" s="4">
        <v>0</v>
      </c>
      <c r="F154" s="4">
        <v>0</v>
      </c>
      <c r="G154" s="4">
        <v>21.4797985322</v>
      </c>
      <c r="H154" s="4">
        <v>136.616134238</v>
      </c>
      <c r="I154" s="4">
        <v>12048.705946264048</v>
      </c>
      <c r="J154" s="4">
        <v>0</v>
      </c>
      <c r="K154" s="20">
        <v>12206.801879034248</v>
      </c>
      <c r="L154" s="24"/>
      <c r="M154" s="19">
        <f t="shared" si="2"/>
        <v>-12206.801879034248</v>
      </c>
      <c r="N154" s="177"/>
      <c r="O154" s="3"/>
      <c r="P154" s="3" t="s">
        <v>3227</v>
      </c>
      <c r="Q154" s="4">
        <v>0</v>
      </c>
      <c r="R154" s="4">
        <v>0</v>
      </c>
      <c r="S154" s="4">
        <v>0</v>
      </c>
      <c r="T154" s="4">
        <v>0</v>
      </c>
      <c r="U154" s="4">
        <v>7.6253284789300002</v>
      </c>
      <c r="V154" s="4">
        <v>48.498727654500001</v>
      </c>
      <c r="W154" s="4">
        <v>4277.2906109284286</v>
      </c>
      <c r="X154" s="4">
        <v>0</v>
      </c>
      <c r="Y154" s="92">
        <v>4333.4146670618584</v>
      </c>
    </row>
    <row r="155" spans="1:25" ht="21" x14ac:dyDescent="0.35">
      <c r="A155" s="3"/>
      <c r="B155" s="3" t="s">
        <v>3228</v>
      </c>
      <c r="C155" s="4">
        <v>0</v>
      </c>
      <c r="D155" s="4">
        <v>0</v>
      </c>
      <c r="E155" s="4">
        <v>0</v>
      </c>
      <c r="F155" s="4">
        <v>0</v>
      </c>
      <c r="G155" s="4">
        <v>57.500811240899999</v>
      </c>
      <c r="H155" s="4">
        <v>1785.3513562207997</v>
      </c>
      <c r="I155" s="4">
        <v>17310.731422606244</v>
      </c>
      <c r="J155" s="4">
        <v>340.70662275275998</v>
      </c>
      <c r="K155" s="20">
        <v>19494.290212820706</v>
      </c>
      <c r="L155" s="24"/>
      <c r="M155" s="19">
        <f t="shared" si="2"/>
        <v>-19494.290212820706</v>
      </c>
      <c r="N155" s="177"/>
      <c r="O155" s="3"/>
      <c r="P155" s="3" t="s">
        <v>3228</v>
      </c>
      <c r="Q155" s="4">
        <v>0</v>
      </c>
      <c r="R155" s="4">
        <v>0</v>
      </c>
      <c r="S155" s="4">
        <v>0</v>
      </c>
      <c r="T155" s="4">
        <v>0</v>
      </c>
      <c r="U155" s="4">
        <v>20.4127879905</v>
      </c>
      <c r="V155" s="4">
        <v>633.79973145791996</v>
      </c>
      <c r="W155" s="4">
        <v>6145.30965502455</v>
      </c>
      <c r="X155" s="4">
        <v>120.950851077244</v>
      </c>
      <c r="Y155" s="92">
        <v>6920.4730255502136</v>
      </c>
    </row>
    <row r="156" spans="1:25" ht="21" x14ac:dyDescent="0.35">
      <c r="A156" s="3" t="s">
        <v>3229</v>
      </c>
      <c r="B156" s="3"/>
      <c r="C156" s="4">
        <v>0</v>
      </c>
      <c r="D156" s="4">
        <v>0</v>
      </c>
      <c r="E156" s="4">
        <v>0</v>
      </c>
      <c r="F156" s="4">
        <v>0</v>
      </c>
      <c r="G156" s="4">
        <v>681.22892209157999</v>
      </c>
      <c r="H156" s="4">
        <v>16618.178039126269</v>
      </c>
      <c r="I156" s="4">
        <v>202908.82221417822</v>
      </c>
      <c r="J156" s="4">
        <v>3099.7917946267698</v>
      </c>
      <c r="K156" s="20">
        <v>223308.02097002289</v>
      </c>
      <c r="L156" s="24">
        <v>269920</v>
      </c>
      <c r="M156" s="19">
        <f t="shared" si="2"/>
        <v>46611.979029977112</v>
      </c>
      <c r="N156" s="177"/>
      <c r="O156" s="3" t="s">
        <v>3229</v>
      </c>
      <c r="P156" s="3"/>
      <c r="Q156" s="4">
        <v>0</v>
      </c>
      <c r="R156" s="4">
        <v>0</v>
      </c>
      <c r="S156" s="4">
        <v>0</v>
      </c>
      <c r="T156" s="4">
        <v>0</v>
      </c>
      <c r="U156" s="4">
        <v>241.83626734274998</v>
      </c>
      <c r="V156" s="4">
        <v>5899.4532038871466</v>
      </c>
      <c r="W156" s="4">
        <v>72032.631886030344</v>
      </c>
      <c r="X156" s="4">
        <v>1100.4260870926789</v>
      </c>
      <c r="Y156" s="92">
        <v>79274.347444352912</v>
      </c>
    </row>
    <row r="157" spans="1:25" ht="21" x14ac:dyDescent="0.35">
      <c r="A157" s="221" t="s">
        <v>142</v>
      </c>
      <c r="B157" s="222"/>
      <c r="C157" s="92">
        <v>93.331530679699995</v>
      </c>
      <c r="D157" s="92">
        <v>0</v>
      </c>
      <c r="E157" s="92">
        <v>0</v>
      </c>
      <c r="F157" s="92">
        <v>0</v>
      </c>
      <c r="G157" s="92">
        <v>3555.5496986812805</v>
      </c>
      <c r="H157" s="92">
        <v>234898.8279500654</v>
      </c>
      <c r="I157" s="92">
        <v>836844.61547850748</v>
      </c>
      <c r="J157" s="92">
        <v>218872.74672211878</v>
      </c>
      <c r="K157" s="92">
        <v>1294265.0713800525</v>
      </c>
      <c r="L157" s="92">
        <f>SUM(L11:L156)</f>
        <v>1952300</v>
      </c>
      <c r="M157" s="92">
        <f t="shared" si="2"/>
        <v>658034.92861994752</v>
      </c>
      <c r="N157" s="177"/>
      <c r="O157" s="221" t="s">
        <v>142</v>
      </c>
      <c r="P157" s="222"/>
      <c r="Q157" s="92">
        <v>54.412282386219992</v>
      </c>
      <c r="R157" s="92">
        <v>0</v>
      </c>
      <c r="S157" s="92">
        <v>0</v>
      </c>
      <c r="T157" s="92">
        <v>0</v>
      </c>
      <c r="U157" s="92">
        <v>1262.2201430322789</v>
      </c>
      <c r="V157" s="92">
        <v>83389.083922261794</v>
      </c>
      <c r="W157" s="92">
        <v>297079.83849487588</v>
      </c>
      <c r="X157" s="92">
        <v>77699.825086363446</v>
      </c>
      <c r="Y157" s="92">
        <v>459485.3799289196</v>
      </c>
    </row>
  </sheetData>
  <mergeCells count="26">
    <mergeCell ref="A3:A6"/>
    <mergeCell ref="B3:M3"/>
    <mergeCell ref="B4:M4"/>
    <mergeCell ref="B5:M5"/>
    <mergeCell ref="B6:M6"/>
    <mergeCell ref="C8:J8"/>
    <mergeCell ref="Q8:X8"/>
    <mergeCell ref="Y8:Y10"/>
    <mergeCell ref="C9:D9"/>
    <mergeCell ref="E9:F9"/>
    <mergeCell ref="A1:M1"/>
    <mergeCell ref="A2:M2"/>
    <mergeCell ref="O1:Y1"/>
    <mergeCell ref="O2:Y2"/>
    <mergeCell ref="A157:B157"/>
    <mergeCell ref="G9:H9"/>
    <mergeCell ref="I9:J9"/>
    <mergeCell ref="Q9:R9"/>
    <mergeCell ref="S9:T9"/>
    <mergeCell ref="O8:O10"/>
    <mergeCell ref="P8:P10"/>
    <mergeCell ref="O157:P157"/>
    <mergeCell ref="U9:V9"/>
    <mergeCell ref="W9:X9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56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7.375" customWidth="1"/>
    <col min="16" max="16" width="18.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3230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5530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83"/>
      <c r="O3" s="139"/>
      <c r="P3" s="139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81"/>
      <c r="O4" s="136"/>
      <c r="P4" s="136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81"/>
      <c r="O5" s="136"/>
      <c r="P5" s="136"/>
      <c r="Q5" s="61"/>
      <c r="R5" s="61"/>
      <c r="S5" s="61"/>
      <c r="T5" s="61"/>
      <c r="U5" s="61"/>
      <c r="V5" s="61"/>
      <c r="W5" s="61"/>
      <c r="X5" s="61"/>
      <c r="Y5" s="61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81"/>
      <c r="O6" s="136"/>
      <c r="P6" s="136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82"/>
      <c r="O7" s="70"/>
      <c r="P7" s="70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3231</v>
      </c>
      <c r="B11" s="3" t="s">
        <v>3231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535.87132133228999</v>
      </c>
      <c r="I11" s="4">
        <v>723.23472819888991</v>
      </c>
      <c r="J11" s="4">
        <v>190.4744605221</v>
      </c>
      <c r="K11" s="20">
        <v>1449.5805100532798</v>
      </c>
      <c r="L11" s="24"/>
      <c r="M11" s="19">
        <f>SUM(L11-K11)</f>
        <v>-1449.5805100532798</v>
      </c>
      <c r="N11" s="177"/>
      <c r="O11" s="3" t="s">
        <v>3231</v>
      </c>
      <c r="P11" s="3" t="s">
        <v>3231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198.80826021428999</v>
      </c>
      <c r="W11" s="4">
        <v>268.32008416184101</v>
      </c>
      <c r="X11" s="4">
        <v>70.666024853699994</v>
      </c>
      <c r="Y11" s="92">
        <v>537.79436922983098</v>
      </c>
    </row>
    <row r="12" spans="1:27" ht="21" x14ac:dyDescent="0.35">
      <c r="A12" s="3"/>
      <c r="B12" s="3" t="s">
        <v>3232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24.682795548040001</v>
      </c>
      <c r="I12" s="4">
        <v>943.72464279251005</v>
      </c>
      <c r="J12" s="4">
        <v>451.13727012850001</v>
      </c>
      <c r="K12" s="20">
        <v>1419.54470846905</v>
      </c>
      <c r="L12" s="24"/>
      <c r="M12" s="19">
        <f t="shared" ref="M12:M71" si="0">SUM(L12-K12)</f>
        <v>-1419.54470846905</v>
      </c>
      <c r="N12" s="177"/>
      <c r="O12" s="3"/>
      <c r="P12" s="3" t="s">
        <v>3232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9.1573171483299998</v>
      </c>
      <c r="W12" s="4">
        <v>350.12184247600095</v>
      </c>
      <c r="X12" s="4">
        <v>167.37192721769998</v>
      </c>
      <c r="Y12" s="92">
        <v>526.65108684203096</v>
      </c>
    </row>
    <row r="13" spans="1:27" ht="21" x14ac:dyDescent="0.35">
      <c r="A13" s="3"/>
      <c r="B13" s="3" t="s">
        <v>3233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358.34483090980001</v>
      </c>
      <c r="I13" s="4">
        <v>852.97266638836004</v>
      </c>
      <c r="J13" s="4">
        <v>0</v>
      </c>
      <c r="K13" s="20">
        <v>1211.3174972981601</v>
      </c>
      <c r="L13" s="24"/>
      <c r="M13" s="19">
        <f t="shared" si="0"/>
        <v>-1211.3174972981601</v>
      </c>
      <c r="N13" s="177"/>
      <c r="O13" s="3"/>
      <c r="P13" s="3" t="s">
        <v>3233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132.94593226753</v>
      </c>
      <c r="W13" s="4">
        <v>316.45285923008299</v>
      </c>
      <c r="X13" s="4">
        <v>0</v>
      </c>
      <c r="Y13" s="92">
        <v>449.39879149761299</v>
      </c>
    </row>
    <row r="14" spans="1:27" ht="21" x14ac:dyDescent="0.35">
      <c r="A14" s="3"/>
      <c r="B14" s="3" t="s">
        <v>567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399.98497138855998</v>
      </c>
      <c r="I14" s="4">
        <v>367.97515767790998</v>
      </c>
      <c r="J14" s="4">
        <v>0</v>
      </c>
      <c r="K14" s="20">
        <v>767.96012906647002</v>
      </c>
      <c r="L14" s="24"/>
      <c r="M14" s="19">
        <f t="shared" si="0"/>
        <v>-767.96012906647002</v>
      </c>
      <c r="N14" s="177"/>
      <c r="O14" s="3"/>
      <c r="P14" s="3" t="s">
        <v>567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148.394424385017</v>
      </c>
      <c r="W14" s="4">
        <v>136.51878349847601</v>
      </c>
      <c r="X14" s="4">
        <v>0</v>
      </c>
      <c r="Y14" s="92">
        <v>284.91320788349299</v>
      </c>
    </row>
    <row r="15" spans="1:27" ht="21" x14ac:dyDescent="0.35">
      <c r="A15" s="3"/>
      <c r="B15" s="3" t="s">
        <v>3234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203.05530762949996</v>
      </c>
      <c r="I15" s="4">
        <v>603.80748515139999</v>
      </c>
      <c r="J15" s="4">
        <v>399.26312062400001</v>
      </c>
      <c r="K15" s="20">
        <v>1206.1259134049001</v>
      </c>
      <c r="L15" s="24"/>
      <c r="M15" s="19">
        <f t="shared" si="0"/>
        <v>-1206.1259134049001</v>
      </c>
      <c r="N15" s="177"/>
      <c r="O15" s="3"/>
      <c r="P15" s="3" t="s">
        <v>3234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75.333519130559992</v>
      </c>
      <c r="W15" s="4">
        <v>224.01257699109004</v>
      </c>
      <c r="X15" s="4">
        <v>148.12661775199999</v>
      </c>
      <c r="Y15" s="92">
        <v>447.47271387365004</v>
      </c>
    </row>
    <row r="16" spans="1:27" ht="21" x14ac:dyDescent="0.35">
      <c r="A16" s="3"/>
      <c r="B16" s="3" t="s">
        <v>504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1229.7564339429005</v>
      </c>
      <c r="I16" s="4">
        <v>1051.9654278830701</v>
      </c>
      <c r="J16" s="4">
        <v>0</v>
      </c>
      <c r="K16" s="20">
        <v>2281.7218618259703</v>
      </c>
      <c r="L16" s="24"/>
      <c r="M16" s="19">
        <f t="shared" si="0"/>
        <v>-2281.7218618259703</v>
      </c>
      <c r="N16" s="177"/>
      <c r="O16" s="3"/>
      <c r="P16" s="3" t="s">
        <v>504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456.23963699276004</v>
      </c>
      <c r="W16" s="4">
        <v>390.27917374455598</v>
      </c>
      <c r="X16" s="4">
        <v>0</v>
      </c>
      <c r="Y16" s="92">
        <v>846.51881073731602</v>
      </c>
    </row>
    <row r="17" spans="1:25" ht="21" x14ac:dyDescent="0.35">
      <c r="A17" s="3"/>
      <c r="B17" s="3" t="s">
        <v>184</v>
      </c>
      <c r="C17" s="4">
        <v>0</v>
      </c>
      <c r="D17" s="4">
        <v>0</v>
      </c>
      <c r="E17" s="4">
        <v>0</v>
      </c>
      <c r="F17" s="4">
        <v>0</v>
      </c>
      <c r="G17" s="4">
        <v>173.70906013019999</v>
      </c>
      <c r="H17" s="4">
        <v>979.05141010659986</v>
      </c>
      <c r="I17" s="4">
        <v>708.00732192524003</v>
      </c>
      <c r="J17" s="4">
        <v>0</v>
      </c>
      <c r="K17" s="20">
        <v>1860.7677921620398</v>
      </c>
      <c r="L17" s="24"/>
      <c r="M17" s="19">
        <f t="shared" si="0"/>
        <v>-1860.7677921620398</v>
      </c>
      <c r="N17" s="177"/>
      <c r="O17" s="3"/>
      <c r="P17" s="3" t="s">
        <v>184</v>
      </c>
      <c r="Q17" s="4">
        <v>0</v>
      </c>
      <c r="R17" s="4">
        <v>0</v>
      </c>
      <c r="S17" s="4">
        <v>0</v>
      </c>
      <c r="T17" s="4">
        <v>0</v>
      </c>
      <c r="U17" s="4">
        <v>64.446061308300003</v>
      </c>
      <c r="V17" s="4">
        <v>363.22807314944004</v>
      </c>
      <c r="W17" s="4">
        <v>262.67071643432001</v>
      </c>
      <c r="X17" s="4">
        <v>0</v>
      </c>
      <c r="Y17" s="92">
        <v>690.34485089206009</v>
      </c>
    </row>
    <row r="18" spans="1:25" ht="21" x14ac:dyDescent="0.35">
      <c r="A18" s="3"/>
      <c r="B18" s="3" t="s">
        <v>3235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201.29366905569998</v>
      </c>
      <c r="I18" s="4">
        <v>816.91308936272003</v>
      </c>
      <c r="J18" s="4">
        <v>398.505253407</v>
      </c>
      <c r="K18" s="20">
        <v>1416.7120118254199</v>
      </c>
      <c r="L18" s="24"/>
      <c r="M18" s="19">
        <f t="shared" si="0"/>
        <v>-1416.7120118254199</v>
      </c>
      <c r="N18" s="177"/>
      <c r="O18" s="3"/>
      <c r="P18" s="3" t="s">
        <v>3235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74.679951219700001</v>
      </c>
      <c r="W18" s="4">
        <v>303.0747561536611</v>
      </c>
      <c r="X18" s="4">
        <v>147.845449014</v>
      </c>
      <c r="Y18" s="92">
        <v>525.60015638736104</v>
      </c>
    </row>
    <row r="19" spans="1:25" ht="21" x14ac:dyDescent="0.35">
      <c r="A19" s="3"/>
      <c r="B19" s="3" t="s">
        <v>3236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267.31122436856998</v>
      </c>
      <c r="I19" s="4">
        <v>516.18788128640006</v>
      </c>
      <c r="J19" s="4">
        <v>0</v>
      </c>
      <c r="K19" s="20">
        <v>783.49910565496998</v>
      </c>
      <c r="L19" s="24"/>
      <c r="M19" s="19">
        <f t="shared" si="0"/>
        <v>-783.49910565496998</v>
      </c>
      <c r="N19" s="177"/>
      <c r="O19" s="3"/>
      <c r="P19" s="3" t="s">
        <v>3236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99.172464240729994</v>
      </c>
      <c r="W19" s="4">
        <v>191.50570395725998</v>
      </c>
      <c r="X19" s="4">
        <v>0</v>
      </c>
      <c r="Y19" s="92">
        <v>290.67816819798998</v>
      </c>
    </row>
    <row r="20" spans="1:25" ht="21" x14ac:dyDescent="0.35">
      <c r="A20" s="3" t="s">
        <v>3237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173.70906013019999</v>
      </c>
      <c r="H20" s="4">
        <v>4199.3519642819601</v>
      </c>
      <c r="I20" s="4">
        <v>6584.7884006664999</v>
      </c>
      <c r="J20" s="4">
        <v>1439.3801046816002</v>
      </c>
      <c r="K20" s="20">
        <v>12397.22952976026</v>
      </c>
      <c r="L20" s="24">
        <v>57240</v>
      </c>
      <c r="M20" s="19">
        <f t="shared" si="0"/>
        <v>44842.770470239739</v>
      </c>
      <c r="N20" s="177"/>
      <c r="O20" s="3" t="s">
        <v>3237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64.446061308300003</v>
      </c>
      <c r="V20" s="4">
        <v>1557.959578748357</v>
      </c>
      <c r="W20" s="4">
        <v>2442.9564966472881</v>
      </c>
      <c r="X20" s="4">
        <v>534.01001883739991</v>
      </c>
      <c r="Y20" s="92">
        <v>4599.3721555413449</v>
      </c>
    </row>
    <row r="21" spans="1:25" ht="21" x14ac:dyDescent="0.35">
      <c r="A21" s="3" t="s">
        <v>3238</v>
      </c>
      <c r="B21" s="3" t="s">
        <v>3239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114.66932350971001</v>
      </c>
      <c r="I21" s="4">
        <v>178.23499366940999</v>
      </c>
      <c r="J21" s="4">
        <v>56.25</v>
      </c>
      <c r="K21" s="20">
        <v>349.15431717911997</v>
      </c>
      <c r="L21" s="24"/>
      <c r="M21" s="19">
        <f t="shared" si="0"/>
        <v>-349.15431717911997</v>
      </c>
      <c r="N21" s="177"/>
      <c r="O21" s="3" t="s">
        <v>3238</v>
      </c>
      <c r="P21" s="3" t="s">
        <v>3239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42.542319022070004</v>
      </c>
      <c r="W21" s="4">
        <v>66.125182651309999</v>
      </c>
      <c r="X21" s="4">
        <v>20.868750000049999</v>
      </c>
      <c r="Y21" s="92">
        <v>129.53625167343</v>
      </c>
    </row>
    <row r="22" spans="1:25" ht="21" x14ac:dyDescent="0.35">
      <c r="A22" s="3"/>
      <c r="B22" s="3" t="s">
        <v>3240</v>
      </c>
      <c r="C22" s="4">
        <v>0</v>
      </c>
      <c r="D22" s="4">
        <v>0</v>
      </c>
      <c r="E22" s="4">
        <v>0</v>
      </c>
      <c r="F22" s="4">
        <v>0</v>
      </c>
      <c r="G22" s="4">
        <v>67.885755933599995</v>
      </c>
      <c r="H22" s="4">
        <v>1416.7612526790003</v>
      </c>
      <c r="I22" s="4">
        <v>1246.0616125690399</v>
      </c>
      <c r="J22" s="4">
        <v>2843.7728964355597</v>
      </c>
      <c r="K22" s="20">
        <v>5574.4815176171996</v>
      </c>
      <c r="L22" s="24"/>
      <c r="M22" s="19">
        <f t="shared" si="0"/>
        <v>-5574.4815176171996</v>
      </c>
      <c r="N22" s="177"/>
      <c r="O22" s="3"/>
      <c r="P22" s="3" t="s">
        <v>3240</v>
      </c>
      <c r="Q22" s="4">
        <v>0</v>
      </c>
      <c r="R22" s="4">
        <v>0</v>
      </c>
      <c r="S22" s="4">
        <v>0</v>
      </c>
      <c r="T22" s="4">
        <v>0</v>
      </c>
      <c r="U22" s="4">
        <v>25.18561545136</v>
      </c>
      <c r="V22" s="4">
        <v>525.61842474390096</v>
      </c>
      <c r="W22" s="4">
        <v>462.28885826305009</v>
      </c>
      <c r="X22" s="4">
        <v>1055.039744577794</v>
      </c>
      <c r="Y22" s="92">
        <v>2068.132643036105</v>
      </c>
    </row>
    <row r="23" spans="1:25" ht="21" x14ac:dyDescent="0.35">
      <c r="A23" s="3"/>
      <c r="B23" s="3" t="s">
        <v>3238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1325.9583591684</v>
      </c>
      <c r="I23" s="4">
        <v>633.90829782820003</v>
      </c>
      <c r="J23" s="4">
        <v>648.57155494810002</v>
      </c>
      <c r="K23" s="20">
        <v>2608.4382119447</v>
      </c>
      <c r="L23" s="24"/>
      <c r="M23" s="19">
        <f t="shared" si="0"/>
        <v>-2608.4382119447</v>
      </c>
      <c r="N23" s="177"/>
      <c r="O23" s="3"/>
      <c r="P23" s="3" t="s">
        <v>3238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491.93055125154001</v>
      </c>
      <c r="W23" s="4">
        <v>235.17997849417003</v>
      </c>
      <c r="X23" s="4">
        <v>240.62004688619999</v>
      </c>
      <c r="Y23" s="92">
        <v>967.73057663191003</v>
      </c>
    </row>
    <row r="24" spans="1:25" ht="21" x14ac:dyDescent="0.35">
      <c r="A24" s="3"/>
      <c r="B24" s="3" t="s">
        <v>3241</v>
      </c>
      <c r="C24" s="4">
        <v>0</v>
      </c>
      <c r="D24" s="4">
        <v>0</v>
      </c>
      <c r="E24" s="4">
        <v>0</v>
      </c>
      <c r="F24" s="4">
        <v>0</v>
      </c>
      <c r="G24" s="4">
        <v>39.069151402000003</v>
      </c>
      <c r="H24" s="4">
        <v>80.810171660899996</v>
      </c>
      <c r="I24" s="4">
        <v>66.381060210779992</v>
      </c>
      <c r="J24" s="4">
        <v>0</v>
      </c>
      <c r="K24" s="20">
        <v>186.26038327367999</v>
      </c>
      <c r="L24" s="24"/>
      <c r="M24" s="19">
        <f t="shared" si="0"/>
        <v>-186.26038327367999</v>
      </c>
      <c r="N24" s="177"/>
      <c r="O24" s="3"/>
      <c r="P24" s="3" t="s">
        <v>3241</v>
      </c>
      <c r="Q24" s="4">
        <v>0</v>
      </c>
      <c r="R24" s="4">
        <v>0</v>
      </c>
      <c r="S24" s="4">
        <v>0</v>
      </c>
      <c r="T24" s="4">
        <v>0</v>
      </c>
      <c r="U24" s="4">
        <v>14.49465517014</v>
      </c>
      <c r="V24" s="4">
        <v>29.980573686219998</v>
      </c>
      <c r="W24" s="4">
        <v>24.62737333822</v>
      </c>
      <c r="X24" s="4">
        <v>0</v>
      </c>
      <c r="Y24" s="92">
        <v>69.102602194580001</v>
      </c>
    </row>
    <row r="25" spans="1:25" ht="21" x14ac:dyDescent="0.35">
      <c r="A25" s="3"/>
      <c r="B25" s="3" t="s">
        <v>3242</v>
      </c>
      <c r="C25" s="4">
        <v>0</v>
      </c>
      <c r="D25" s="4">
        <v>0</v>
      </c>
      <c r="E25" s="4">
        <v>0</v>
      </c>
      <c r="F25" s="4">
        <v>0</v>
      </c>
      <c r="G25" s="4">
        <v>24.627490026109999</v>
      </c>
      <c r="H25" s="4">
        <v>293.41312269180003</v>
      </c>
      <c r="I25" s="4">
        <v>344.85863240073002</v>
      </c>
      <c r="J25" s="4">
        <v>39.079797183899998</v>
      </c>
      <c r="K25" s="20">
        <v>701.97904230254005</v>
      </c>
      <c r="L25" s="24"/>
      <c r="M25" s="19">
        <f t="shared" si="0"/>
        <v>-701.97904230254005</v>
      </c>
      <c r="N25" s="177"/>
      <c r="O25" s="3"/>
      <c r="P25" s="3" t="s">
        <v>3242</v>
      </c>
      <c r="Q25" s="4">
        <v>0</v>
      </c>
      <c r="R25" s="4">
        <v>0</v>
      </c>
      <c r="S25" s="4">
        <v>0</v>
      </c>
      <c r="T25" s="4">
        <v>0</v>
      </c>
      <c r="U25" s="4">
        <v>9.1367987996869999</v>
      </c>
      <c r="V25" s="4">
        <v>108.85626851870001</v>
      </c>
      <c r="W25" s="4">
        <v>127.94255262068</v>
      </c>
      <c r="X25" s="4">
        <v>14.498604755230001</v>
      </c>
      <c r="Y25" s="92">
        <v>260.43422469429703</v>
      </c>
    </row>
    <row r="26" spans="1:25" ht="21" x14ac:dyDescent="0.35">
      <c r="A26" s="3"/>
      <c r="B26" s="3" t="s">
        <v>246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997.73892247456001</v>
      </c>
      <c r="I26" s="4">
        <v>587.91014250581998</v>
      </c>
      <c r="J26" s="4">
        <v>720.93740766960002</v>
      </c>
      <c r="K26" s="20">
        <v>2306.5864726499799</v>
      </c>
      <c r="L26" s="24"/>
      <c r="M26" s="19">
        <f t="shared" si="0"/>
        <v>-2306.5864726499799</v>
      </c>
      <c r="N26" s="177"/>
      <c r="O26" s="3"/>
      <c r="P26" s="3" t="s">
        <v>246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370.1611402379101</v>
      </c>
      <c r="W26" s="4">
        <v>218.11466286961996</v>
      </c>
      <c r="X26" s="4">
        <v>267.46777824579999</v>
      </c>
      <c r="Y26" s="92">
        <v>855.74358135333</v>
      </c>
    </row>
    <row r="27" spans="1:25" ht="21" x14ac:dyDescent="0.35">
      <c r="A27" s="3" t="s">
        <v>3243</v>
      </c>
      <c r="B27" s="3"/>
      <c r="C27" s="4">
        <v>0</v>
      </c>
      <c r="D27" s="4">
        <v>0</v>
      </c>
      <c r="E27" s="4">
        <v>0</v>
      </c>
      <c r="F27" s="4">
        <v>0</v>
      </c>
      <c r="G27" s="4">
        <v>131.58239736171001</v>
      </c>
      <c r="H27" s="4">
        <v>4229.3511521843702</v>
      </c>
      <c r="I27" s="4">
        <v>3057.3547391839802</v>
      </c>
      <c r="J27" s="4">
        <v>4308.6116562371599</v>
      </c>
      <c r="K27" s="20">
        <v>11726.899944967221</v>
      </c>
      <c r="L27" s="24">
        <v>54820</v>
      </c>
      <c r="M27" s="19">
        <f t="shared" si="0"/>
        <v>43093.100055032781</v>
      </c>
      <c r="N27" s="177"/>
      <c r="O27" s="3" t="s">
        <v>3243</v>
      </c>
      <c r="P27" s="3"/>
      <c r="Q27" s="4">
        <v>0</v>
      </c>
      <c r="R27" s="4">
        <v>0</v>
      </c>
      <c r="S27" s="4">
        <v>0</v>
      </c>
      <c r="T27" s="4">
        <v>0</v>
      </c>
      <c r="U27" s="4">
        <v>48.817069421187</v>
      </c>
      <c r="V27" s="4">
        <v>1569.0892774603412</v>
      </c>
      <c r="W27" s="4">
        <v>1134.2786082370501</v>
      </c>
      <c r="X27" s="4">
        <v>1598.4949244650741</v>
      </c>
      <c r="Y27" s="92">
        <v>4350.6798795836521</v>
      </c>
    </row>
    <row r="28" spans="1:25" ht="21" x14ac:dyDescent="0.35">
      <c r="A28" s="3" t="s">
        <v>3244</v>
      </c>
      <c r="B28" s="3" t="s">
        <v>3244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5476.4412770962499</v>
      </c>
      <c r="J28" s="4">
        <v>767.42973092829993</v>
      </c>
      <c r="K28" s="20">
        <v>6243.8710080245501</v>
      </c>
      <c r="L28" s="24"/>
      <c r="M28" s="19">
        <f t="shared" si="0"/>
        <v>-6243.8710080245501</v>
      </c>
      <c r="N28" s="177"/>
      <c r="O28" s="3" t="s">
        <v>3244</v>
      </c>
      <c r="P28" s="3" t="s">
        <v>3244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2031.7597138045398</v>
      </c>
      <c r="X28" s="4">
        <v>284.71643017440005</v>
      </c>
      <c r="Y28" s="92">
        <v>2316.4761439789399</v>
      </c>
    </row>
    <row r="29" spans="1:25" ht="21" x14ac:dyDescent="0.35">
      <c r="A29" s="3"/>
      <c r="B29" s="3" t="s">
        <v>3245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123.18558340407</v>
      </c>
      <c r="I29" s="4">
        <v>941.57418345356996</v>
      </c>
      <c r="J29" s="4">
        <v>932.61911742806001</v>
      </c>
      <c r="K29" s="20">
        <v>1997.3788842857</v>
      </c>
      <c r="L29" s="24"/>
      <c r="M29" s="19">
        <f t="shared" si="0"/>
        <v>-1997.3788842857</v>
      </c>
      <c r="N29" s="177"/>
      <c r="O29" s="3"/>
      <c r="P29" s="3" t="s">
        <v>3245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45.701851442920002</v>
      </c>
      <c r="W29" s="4">
        <v>349.32402206127296</v>
      </c>
      <c r="X29" s="4">
        <v>346.00169256581006</v>
      </c>
      <c r="Y29" s="92">
        <v>741.0275660700031</v>
      </c>
    </row>
    <row r="30" spans="1:25" ht="21" x14ac:dyDescent="0.35">
      <c r="A30" s="3"/>
      <c r="B30" s="3" t="s">
        <v>888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127.75764283269999</v>
      </c>
      <c r="I30" s="4">
        <v>789.77939370906006</v>
      </c>
      <c r="J30" s="4">
        <v>1465.4241024912901</v>
      </c>
      <c r="K30" s="20">
        <v>2382.9611390330501</v>
      </c>
      <c r="L30" s="24"/>
      <c r="M30" s="19">
        <f t="shared" si="0"/>
        <v>-2382.9611390330501</v>
      </c>
      <c r="N30" s="177"/>
      <c r="O30" s="3"/>
      <c r="P30" s="3" t="s">
        <v>888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47.398085490900002</v>
      </c>
      <c r="W30" s="4">
        <v>293.00815506604999</v>
      </c>
      <c r="X30" s="4">
        <v>543.67234202422003</v>
      </c>
      <c r="Y30" s="92">
        <v>884.07858258117005</v>
      </c>
    </row>
    <row r="31" spans="1:25" ht="21" x14ac:dyDescent="0.35">
      <c r="A31" s="3"/>
      <c r="B31" s="3" t="s">
        <v>3246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144.83045560010001</v>
      </c>
      <c r="I31" s="4">
        <v>1196.6685275319999</v>
      </c>
      <c r="J31" s="4">
        <v>4.88088257194</v>
      </c>
      <c r="K31" s="20">
        <v>1346.37986570404</v>
      </c>
      <c r="L31" s="24"/>
      <c r="M31" s="19">
        <f t="shared" si="0"/>
        <v>-1346.37986570404</v>
      </c>
      <c r="N31" s="177"/>
      <c r="O31" s="3"/>
      <c r="P31" s="3" t="s">
        <v>3246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53.732099027669989</v>
      </c>
      <c r="W31" s="4">
        <v>443.96402371437</v>
      </c>
      <c r="X31" s="4">
        <v>1.81080743419</v>
      </c>
      <c r="Y31" s="92">
        <v>499.50693017622996</v>
      </c>
    </row>
    <row r="32" spans="1:25" ht="21" x14ac:dyDescent="0.35">
      <c r="A32" s="3"/>
      <c r="B32" s="3" t="s">
        <v>2443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585.85998791590009</v>
      </c>
      <c r="I32" s="4">
        <v>1115.7231289882502</v>
      </c>
      <c r="J32" s="4">
        <v>2898.2620259457199</v>
      </c>
      <c r="K32" s="20">
        <v>4599.8451428498702</v>
      </c>
      <c r="L32" s="24"/>
      <c r="M32" s="19">
        <f t="shared" si="0"/>
        <v>-4599.8451428498702</v>
      </c>
      <c r="N32" s="177"/>
      <c r="O32" s="3"/>
      <c r="P32" s="3" t="s">
        <v>2443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217.35405551672994</v>
      </c>
      <c r="W32" s="4">
        <v>413.93328085459603</v>
      </c>
      <c r="X32" s="4">
        <v>1075.2552116260249</v>
      </c>
      <c r="Y32" s="92">
        <v>1706.542547997351</v>
      </c>
    </row>
    <row r="33" spans="1:25" ht="21" x14ac:dyDescent="0.35">
      <c r="A33" s="3"/>
      <c r="B33" s="3" t="s">
        <v>3247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1932.34442423</v>
      </c>
      <c r="J33" s="4">
        <v>1986.2166001593</v>
      </c>
      <c r="K33" s="20">
        <v>3918.5610243892997</v>
      </c>
      <c r="L33" s="24"/>
      <c r="M33" s="19">
        <f t="shared" si="0"/>
        <v>-3918.5610243892997</v>
      </c>
      <c r="N33" s="177"/>
      <c r="O33" s="3"/>
      <c r="P33" s="3" t="s">
        <v>3247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716.89978138900005</v>
      </c>
      <c r="X33" s="4">
        <v>736.88635865898993</v>
      </c>
      <c r="Y33" s="92">
        <v>1453.7861400479901</v>
      </c>
    </row>
    <row r="34" spans="1:25" ht="21" x14ac:dyDescent="0.35">
      <c r="A34" s="3"/>
      <c r="B34" s="3" t="s">
        <v>3248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199.78441518169998</v>
      </c>
      <c r="I34" s="4">
        <v>680.54563794847002</v>
      </c>
      <c r="J34" s="4">
        <v>770.60041362652009</v>
      </c>
      <c r="K34" s="20">
        <v>1650.9304667566901</v>
      </c>
      <c r="L34" s="24"/>
      <c r="M34" s="19">
        <f t="shared" si="0"/>
        <v>-1650.9304667566901</v>
      </c>
      <c r="N34" s="177"/>
      <c r="O34" s="3"/>
      <c r="P34" s="3" t="s">
        <v>3248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74.120018032449991</v>
      </c>
      <c r="W34" s="4">
        <v>252.48243167888003</v>
      </c>
      <c r="X34" s="4">
        <v>285.89275345535998</v>
      </c>
      <c r="Y34" s="92">
        <v>612.49520316668998</v>
      </c>
    </row>
    <row r="35" spans="1:25" ht="21" x14ac:dyDescent="0.35">
      <c r="A35" s="3" t="s">
        <v>3249</v>
      </c>
      <c r="B35" s="3"/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1181.41808493447</v>
      </c>
      <c r="I35" s="4">
        <v>12133.0765729576</v>
      </c>
      <c r="J35" s="4">
        <v>8825.4328731511305</v>
      </c>
      <c r="K35" s="20">
        <v>22139.927531043202</v>
      </c>
      <c r="L35" s="24">
        <v>68830</v>
      </c>
      <c r="M35" s="19">
        <f t="shared" si="0"/>
        <v>46690.072468956801</v>
      </c>
      <c r="N35" s="177"/>
      <c r="O35" s="3" t="s">
        <v>3249</v>
      </c>
      <c r="P35" s="3"/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438.30610951066996</v>
      </c>
      <c r="W35" s="4">
        <v>4501.3714085687079</v>
      </c>
      <c r="X35" s="4">
        <v>3274.2355959389952</v>
      </c>
      <c r="Y35" s="92">
        <v>8213.9131140183745</v>
      </c>
    </row>
    <row r="36" spans="1:25" ht="21" x14ac:dyDescent="0.35">
      <c r="A36" s="3" t="s">
        <v>3250</v>
      </c>
      <c r="B36" s="3" t="s">
        <v>3251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22.898224212300001</v>
      </c>
      <c r="I36" s="4">
        <v>392.50879505084998</v>
      </c>
      <c r="J36" s="4">
        <v>0</v>
      </c>
      <c r="K36" s="20">
        <v>415.40701926315</v>
      </c>
      <c r="L36" s="24"/>
      <c r="M36" s="19">
        <f t="shared" si="0"/>
        <v>-415.40701926315</v>
      </c>
      <c r="N36" s="177"/>
      <c r="O36" s="3" t="s">
        <v>3250</v>
      </c>
      <c r="P36" s="3" t="s">
        <v>3251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8.4952411827599992</v>
      </c>
      <c r="W36" s="4">
        <v>145.62076296386502</v>
      </c>
      <c r="X36" s="4">
        <v>0</v>
      </c>
      <c r="Y36" s="92">
        <v>154.11600414662502</v>
      </c>
    </row>
    <row r="37" spans="1:25" ht="21" x14ac:dyDescent="0.35">
      <c r="A37" s="3"/>
      <c r="B37" s="3" t="s">
        <v>1015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46.173315279600004</v>
      </c>
      <c r="I37" s="4">
        <v>421.70538709086992</v>
      </c>
      <c r="J37" s="4">
        <v>0</v>
      </c>
      <c r="K37" s="20">
        <v>467.87870237046991</v>
      </c>
      <c r="L37" s="24"/>
      <c r="M37" s="19">
        <f t="shared" si="0"/>
        <v>-467.87870237046991</v>
      </c>
      <c r="N37" s="177"/>
      <c r="O37" s="3"/>
      <c r="P37" s="3" t="s">
        <v>1015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17.13029996873</v>
      </c>
      <c r="W37" s="4">
        <v>156.45269861074999</v>
      </c>
      <c r="X37" s="4">
        <v>0</v>
      </c>
      <c r="Y37" s="92">
        <v>173.58299857947998</v>
      </c>
    </row>
    <row r="38" spans="1:25" ht="21" x14ac:dyDescent="0.35">
      <c r="A38" s="3"/>
      <c r="B38" s="3" t="s">
        <v>3252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34.627951737299995</v>
      </c>
      <c r="I38" s="4">
        <v>587.0586970352</v>
      </c>
      <c r="J38" s="4">
        <v>0</v>
      </c>
      <c r="K38" s="20">
        <v>621.68664877250001</v>
      </c>
      <c r="L38" s="24"/>
      <c r="M38" s="19">
        <f t="shared" si="0"/>
        <v>-621.68664877250001</v>
      </c>
      <c r="N38" s="177"/>
      <c r="O38" s="3"/>
      <c r="P38" s="3" t="s">
        <v>3252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12.84697009454</v>
      </c>
      <c r="W38" s="4">
        <v>217.79877660013</v>
      </c>
      <c r="X38" s="4">
        <v>0</v>
      </c>
      <c r="Y38" s="92">
        <v>230.64574669467001</v>
      </c>
    </row>
    <row r="39" spans="1:25" ht="21" x14ac:dyDescent="0.35">
      <c r="A39" s="3"/>
      <c r="B39" s="3" t="s">
        <v>3253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1004.5675583748998</v>
      </c>
      <c r="I39" s="4">
        <v>2457.1721389353202</v>
      </c>
      <c r="J39" s="4">
        <v>1606.8549144707001</v>
      </c>
      <c r="K39" s="20">
        <v>5068.5946117809199</v>
      </c>
      <c r="L39" s="24"/>
      <c r="M39" s="19">
        <f t="shared" si="0"/>
        <v>-5068.5946117809199</v>
      </c>
      <c r="N39" s="177"/>
      <c r="O39" s="3"/>
      <c r="P39" s="3" t="s">
        <v>3253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372.69456415690001</v>
      </c>
      <c r="W39" s="4">
        <v>911.61086354484974</v>
      </c>
      <c r="X39" s="4">
        <v>596.14317326920002</v>
      </c>
      <c r="Y39" s="92">
        <v>1880.4486009709499</v>
      </c>
    </row>
    <row r="40" spans="1:25" ht="21" x14ac:dyDescent="0.35">
      <c r="A40" s="3"/>
      <c r="B40" s="3" t="s">
        <v>3250</v>
      </c>
      <c r="C40" s="4">
        <v>0</v>
      </c>
      <c r="D40" s="4">
        <v>0</v>
      </c>
      <c r="E40" s="4">
        <v>0</v>
      </c>
      <c r="F40" s="4">
        <v>0</v>
      </c>
      <c r="G40" s="4">
        <v>62.677418391700002</v>
      </c>
      <c r="H40" s="4">
        <v>204.92451772099997</v>
      </c>
      <c r="I40" s="4">
        <v>667.36886437602004</v>
      </c>
      <c r="J40" s="4">
        <v>41.9457759083</v>
      </c>
      <c r="K40" s="20">
        <v>976.91657639701998</v>
      </c>
      <c r="L40" s="24"/>
      <c r="M40" s="19">
        <f t="shared" si="0"/>
        <v>-976.91657639701998</v>
      </c>
      <c r="N40" s="177"/>
      <c r="O40" s="3"/>
      <c r="P40" s="3" t="s">
        <v>3250</v>
      </c>
      <c r="Q40" s="4">
        <v>0</v>
      </c>
      <c r="R40" s="4">
        <v>0</v>
      </c>
      <c r="S40" s="4">
        <v>0</v>
      </c>
      <c r="T40" s="4">
        <v>0</v>
      </c>
      <c r="U40" s="4">
        <v>23.2533222233</v>
      </c>
      <c r="V40" s="4">
        <v>76.026996074510009</v>
      </c>
      <c r="W40" s="4">
        <v>247.59384868353001</v>
      </c>
      <c r="X40" s="4">
        <v>15.561882861999999</v>
      </c>
      <c r="Y40" s="92">
        <v>362.43604984334002</v>
      </c>
    </row>
    <row r="41" spans="1:25" ht="21" x14ac:dyDescent="0.35">
      <c r="A41" s="3"/>
      <c r="B41" s="3" t="s">
        <v>3254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137.54926044669998</v>
      </c>
      <c r="I41" s="4">
        <v>153.0078652599</v>
      </c>
      <c r="J41" s="4">
        <v>183.6096407</v>
      </c>
      <c r="K41" s="20">
        <v>474.1667664066</v>
      </c>
      <c r="L41" s="24"/>
      <c r="M41" s="19">
        <f t="shared" si="0"/>
        <v>-474.1667664066</v>
      </c>
      <c r="N41" s="177"/>
      <c r="O41" s="3"/>
      <c r="P41" s="3" t="s">
        <v>3254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51.030775625660006</v>
      </c>
      <c r="W41" s="4">
        <v>56.765918011419991</v>
      </c>
      <c r="X41" s="4">
        <v>68.119176699700006</v>
      </c>
      <c r="Y41" s="92">
        <v>175.91587033678002</v>
      </c>
    </row>
    <row r="42" spans="1:25" ht="21" x14ac:dyDescent="0.35">
      <c r="A42" s="3"/>
      <c r="B42" s="3" t="s">
        <v>293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336.10376604877001</v>
      </c>
      <c r="I42" s="4">
        <v>901.83818437025002</v>
      </c>
      <c r="J42" s="4">
        <v>538.47758233519994</v>
      </c>
      <c r="K42" s="20">
        <v>1776.41953275422</v>
      </c>
      <c r="L42" s="24"/>
      <c r="M42" s="19">
        <f t="shared" si="0"/>
        <v>-1776.41953275422</v>
      </c>
      <c r="N42" s="177"/>
      <c r="O42" s="3"/>
      <c r="P42" s="3" t="s">
        <v>293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124.694497204058</v>
      </c>
      <c r="W42" s="4">
        <v>334.58196640142501</v>
      </c>
      <c r="X42" s="4">
        <v>199.7751830464</v>
      </c>
      <c r="Y42" s="92">
        <v>659.05164665188295</v>
      </c>
    </row>
    <row r="43" spans="1:25" ht="21" x14ac:dyDescent="0.35">
      <c r="A43" s="3" t="s">
        <v>3255</v>
      </c>
      <c r="B43" s="3"/>
      <c r="C43" s="4">
        <v>0</v>
      </c>
      <c r="D43" s="4">
        <v>0</v>
      </c>
      <c r="E43" s="4">
        <v>0</v>
      </c>
      <c r="F43" s="4">
        <v>0</v>
      </c>
      <c r="G43" s="4">
        <v>62.677418391700002</v>
      </c>
      <c r="H43" s="4">
        <v>1786.8445938205698</v>
      </c>
      <c r="I43" s="4">
        <v>5580.6599321184103</v>
      </c>
      <c r="J43" s="4">
        <v>2370.8879134141998</v>
      </c>
      <c r="K43" s="20">
        <v>9801.0698577448784</v>
      </c>
      <c r="L43" s="24">
        <v>45620</v>
      </c>
      <c r="M43" s="19">
        <f t="shared" si="0"/>
        <v>35818.930142255122</v>
      </c>
      <c r="N43" s="177"/>
      <c r="O43" s="3" t="s">
        <v>3255</v>
      </c>
      <c r="P43" s="3"/>
      <c r="Q43" s="4">
        <v>0</v>
      </c>
      <c r="R43" s="4">
        <v>0</v>
      </c>
      <c r="S43" s="4">
        <v>0</v>
      </c>
      <c r="T43" s="4">
        <v>0</v>
      </c>
      <c r="U43" s="4">
        <v>23.2533222233</v>
      </c>
      <c r="V43" s="4">
        <v>662.9193443071581</v>
      </c>
      <c r="W43" s="4">
        <v>2070.4248348159699</v>
      </c>
      <c r="X43" s="4">
        <v>879.59941587729998</v>
      </c>
      <c r="Y43" s="92">
        <v>3636.1969172237277</v>
      </c>
    </row>
    <row r="44" spans="1:25" ht="21" x14ac:dyDescent="0.35">
      <c r="A44" s="3" t="s">
        <v>3256</v>
      </c>
      <c r="B44" s="3" t="s">
        <v>3257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1135.0344306151298</v>
      </c>
      <c r="I44" s="4">
        <v>195.8809382641</v>
      </c>
      <c r="J44" s="4">
        <v>8.3604656250100007</v>
      </c>
      <c r="K44" s="20">
        <v>1339.2758345042398</v>
      </c>
      <c r="L44" s="24"/>
      <c r="M44" s="19">
        <f t="shared" si="0"/>
        <v>-1339.2758345042398</v>
      </c>
      <c r="N44" s="177"/>
      <c r="O44" s="3" t="s">
        <v>3256</v>
      </c>
      <c r="P44" s="3" t="s">
        <v>3257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421.09777375829003</v>
      </c>
      <c r="W44" s="4">
        <v>72.671828095962979</v>
      </c>
      <c r="X44" s="4">
        <v>3.1017327468799998</v>
      </c>
      <c r="Y44" s="92">
        <v>496.87133460113296</v>
      </c>
    </row>
    <row r="45" spans="1:25" ht="21" x14ac:dyDescent="0.35">
      <c r="A45" s="3"/>
      <c r="B45" s="3" t="s">
        <v>3258</v>
      </c>
      <c r="C45" s="4">
        <v>0</v>
      </c>
      <c r="D45" s="4">
        <v>0</v>
      </c>
      <c r="E45" s="4">
        <v>0</v>
      </c>
      <c r="F45" s="4">
        <v>0</v>
      </c>
      <c r="G45" s="4">
        <v>17.766637209100001</v>
      </c>
      <c r="H45" s="4">
        <v>800.38213923319995</v>
      </c>
      <c r="I45" s="4">
        <v>1643.38010550377</v>
      </c>
      <c r="J45" s="4">
        <v>2013.6830086660998</v>
      </c>
      <c r="K45" s="20">
        <v>4475.2118906121705</v>
      </c>
      <c r="L45" s="24"/>
      <c r="M45" s="19">
        <f t="shared" si="0"/>
        <v>-4475.2118906121705</v>
      </c>
      <c r="N45" s="177"/>
      <c r="O45" s="3"/>
      <c r="P45" s="3" t="s">
        <v>3258</v>
      </c>
      <c r="Q45" s="4">
        <v>0</v>
      </c>
      <c r="R45" s="4">
        <v>0</v>
      </c>
      <c r="S45" s="4">
        <v>0</v>
      </c>
      <c r="T45" s="4">
        <v>0</v>
      </c>
      <c r="U45" s="4">
        <v>6.5914224045800003</v>
      </c>
      <c r="V45" s="4">
        <v>296.94177365540997</v>
      </c>
      <c r="W45" s="4">
        <v>609.69401914201023</v>
      </c>
      <c r="X45" s="4">
        <v>747.07639621499993</v>
      </c>
      <c r="Y45" s="92">
        <v>1660.3036114170002</v>
      </c>
    </row>
    <row r="46" spans="1:25" ht="21" x14ac:dyDescent="0.35">
      <c r="A46" s="3"/>
      <c r="B46" s="3" t="s">
        <v>3259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1599.3106585927999</v>
      </c>
      <c r="I46" s="4">
        <v>2940.6240512093095</v>
      </c>
      <c r="J46" s="4">
        <v>3917.3672801079997</v>
      </c>
      <c r="K46" s="20">
        <v>8457.3019899101091</v>
      </c>
      <c r="L46" s="24"/>
      <c r="M46" s="19">
        <f t="shared" si="0"/>
        <v>-8457.3019899101091</v>
      </c>
      <c r="N46" s="177"/>
      <c r="O46" s="3"/>
      <c r="P46" s="3" t="s">
        <v>3259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593.34425433794013</v>
      </c>
      <c r="W46" s="4">
        <v>1090.9715229988692</v>
      </c>
      <c r="X46" s="4">
        <v>1453.3432609205997</v>
      </c>
      <c r="Y46" s="92">
        <v>3137.6590382574091</v>
      </c>
    </row>
    <row r="47" spans="1:25" ht="21" x14ac:dyDescent="0.35">
      <c r="A47" s="3"/>
      <c r="B47" s="3" t="s">
        <v>3260</v>
      </c>
      <c r="C47" s="4">
        <v>0</v>
      </c>
      <c r="D47" s="4">
        <v>0</v>
      </c>
      <c r="E47" s="4">
        <v>0</v>
      </c>
      <c r="F47" s="4">
        <v>0</v>
      </c>
      <c r="G47" s="4">
        <v>58.509357925000003</v>
      </c>
      <c r="H47" s="4">
        <v>369.99342108359997</v>
      </c>
      <c r="I47" s="4">
        <v>538.64286001697008</v>
      </c>
      <c r="J47" s="4">
        <v>215.20668545586</v>
      </c>
      <c r="K47" s="20">
        <v>1182.3523244814301</v>
      </c>
      <c r="L47" s="24"/>
      <c r="M47" s="19">
        <f t="shared" si="0"/>
        <v>-1182.3523244814301</v>
      </c>
      <c r="N47" s="177"/>
      <c r="O47" s="3"/>
      <c r="P47" s="3" t="s">
        <v>3260</v>
      </c>
      <c r="Q47" s="4">
        <v>0</v>
      </c>
      <c r="R47" s="4">
        <v>0</v>
      </c>
      <c r="S47" s="4">
        <v>0</v>
      </c>
      <c r="T47" s="4">
        <v>0</v>
      </c>
      <c r="U47" s="4">
        <v>21.706971790220003</v>
      </c>
      <c r="V47" s="4">
        <v>137.26755922195002</v>
      </c>
      <c r="W47" s="4">
        <v>199.83650106629696</v>
      </c>
      <c r="X47" s="4">
        <v>79.841680304097991</v>
      </c>
      <c r="Y47" s="92">
        <v>438.65271238256491</v>
      </c>
    </row>
    <row r="48" spans="1:25" ht="21" x14ac:dyDescent="0.35">
      <c r="A48" s="3"/>
      <c r="B48" s="3" t="s">
        <v>3261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109.95808882382001</v>
      </c>
      <c r="I48" s="4">
        <v>2351.8112291400398</v>
      </c>
      <c r="J48" s="4">
        <v>305.67009791662997</v>
      </c>
      <c r="K48" s="20">
        <v>2767.4394158804898</v>
      </c>
      <c r="L48" s="24"/>
      <c r="M48" s="19">
        <f t="shared" si="0"/>
        <v>-2767.4394158804898</v>
      </c>
      <c r="N48" s="177"/>
      <c r="O48" s="3"/>
      <c r="P48" s="3" t="s">
        <v>3261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40.794450953640002</v>
      </c>
      <c r="W48" s="4">
        <v>872.5219660114949</v>
      </c>
      <c r="X48" s="4">
        <v>113.40360632702001</v>
      </c>
      <c r="Y48" s="92">
        <v>1026.7200232921548</v>
      </c>
    </row>
    <row r="49" spans="1:25" ht="21" x14ac:dyDescent="0.35">
      <c r="A49" s="3"/>
      <c r="B49" s="3" t="s">
        <v>3130</v>
      </c>
      <c r="C49" s="4">
        <v>0</v>
      </c>
      <c r="D49" s="4">
        <v>0</v>
      </c>
      <c r="E49" s="4">
        <v>0</v>
      </c>
      <c r="F49" s="4">
        <v>0</v>
      </c>
      <c r="G49" s="4">
        <v>42.428137751290002</v>
      </c>
      <c r="H49" s="4">
        <v>51.656630855900005</v>
      </c>
      <c r="I49" s="4">
        <v>1097.5934447406</v>
      </c>
      <c r="J49" s="4">
        <v>3400.5163859856798</v>
      </c>
      <c r="K49" s="20">
        <v>4592.1945993334703</v>
      </c>
      <c r="L49" s="24"/>
      <c r="M49" s="19">
        <f t="shared" si="0"/>
        <v>-4592.1945993334703</v>
      </c>
      <c r="N49" s="177"/>
      <c r="O49" s="3"/>
      <c r="P49" s="3" t="s">
        <v>3130</v>
      </c>
      <c r="Q49" s="4">
        <v>0</v>
      </c>
      <c r="R49" s="4">
        <v>0</v>
      </c>
      <c r="S49" s="4">
        <v>0</v>
      </c>
      <c r="T49" s="4">
        <v>0</v>
      </c>
      <c r="U49" s="4">
        <v>15.74083910573</v>
      </c>
      <c r="V49" s="4">
        <v>19.164610047590003</v>
      </c>
      <c r="W49" s="4">
        <v>407.2071679988469</v>
      </c>
      <c r="X49" s="4">
        <v>1261.5915792005098</v>
      </c>
      <c r="Y49" s="92">
        <v>1703.7041963526767</v>
      </c>
    </row>
    <row r="50" spans="1:25" ht="21" x14ac:dyDescent="0.35">
      <c r="A50" s="3"/>
      <c r="B50" s="3" t="s">
        <v>3262</v>
      </c>
      <c r="C50" s="4">
        <v>0</v>
      </c>
      <c r="D50" s="4">
        <v>0</v>
      </c>
      <c r="E50" s="4">
        <v>0</v>
      </c>
      <c r="F50" s="4">
        <v>0</v>
      </c>
      <c r="G50" s="4">
        <v>40.698131657600001</v>
      </c>
      <c r="H50" s="4">
        <v>303.51238132239996</v>
      </c>
      <c r="I50" s="4">
        <v>534.07412550510003</v>
      </c>
      <c r="J50" s="4">
        <v>254.90289064389998</v>
      </c>
      <c r="K50" s="20">
        <v>1133.187529129</v>
      </c>
      <c r="L50" s="24"/>
      <c r="M50" s="19">
        <f t="shared" si="0"/>
        <v>-1133.187529129</v>
      </c>
      <c r="N50" s="177"/>
      <c r="O50" s="3"/>
      <c r="P50" s="3" t="s">
        <v>3262</v>
      </c>
      <c r="Q50" s="4">
        <v>0</v>
      </c>
      <c r="R50" s="4">
        <v>0</v>
      </c>
      <c r="S50" s="4">
        <v>0</v>
      </c>
      <c r="T50" s="4">
        <v>0</v>
      </c>
      <c r="U50" s="4">
        <v>15.099006844969999</v>
      </c>
      <c r="V50" s="4">
        <v>112.60309347058001</v>
      </c>
      <c r="W50" s="4">
        <v>198.14150056230997</v>
      </c>
      <c r="X50" s="4">
        <v>94.568972428899997</v>
      </c>
      <c r="Y50" s="92">
        <v>420.41257330676001</v>
      </c>
    </row>
    <row r="51" spans="1:25" ht="21" x14ac:dyDescent="0.35">
      <c r="A51" s="3"/>
      <c r="B51" s="3" t="s">
        <v>3263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1258.829548807</v>
      </c>
      <c r="I51" s="4">
        <v>1702.0096637717102</v>
      </c>
      <c r="J51" s="4">
        <v>2344.3506906134098</v>
      </c>
      <c r="K51" s="20">
        <v>5305.1899031921203</v>
      </c>
      <c r="L51" s="24"/>
      <c r="M51" s="19">
        <f t="shared" si="0"/>
        <v>-5305.1899031921203</v>
      </c>
      <c r="N51" s="177"/>
      <c r="O51" s="3"/>
      <c r="P51" s="3" t="s">
        <v>3263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467.02576260738016</v>
      </c>
      <c r="W51" s="4">
        <v>631.44558525922002</v>
      </c>
      <c r="X51" s="4">
        <v>869.75410621748006</v>
      </c>
      <c r="Y51" s="92">
        <v>1968.2254540840802</v>
      </c>
    </row>
    <row r="52" spans="1:25" ht="21" x14ac:dyDescent="0.35">
      <c r="A52" s="3"/>
      <c r="B52" s="3" t="s">
        <v>445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1047.5178580102099</v>
      </c>
      <c r="I52" s="4">
        <v>1272.4747713030497</v>
      </c>
      <c r="J52" s="4">
        <v>79.888567641639995</v>
      </c>
      <c r="K52" s="20">
        <v>2399.8811969548992</v>
      </c>
      <c r="L52" s="24"/>
      <c r="M52" s="19">
        <f t="shared" si="0"/>
        <v>-2399.8811969548992</v>
      </c>
      <c r="N52" s="177"/>
      <c r="O52" s="3"/>
      <c r="P52" s="3" t="s">
        <v>445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388.62912532164495</v>
      </c>
      <c r="W52" s="4">
        <v>472.08814015358189</v>
      </c>
      <c r="X52" s="4">
        <v>29.638658595073</v>
      </c>
      <c r="Y52" s="92">
        <v>890.35592407029992</v>
      </c>
    </row>
    <row r="53" spans="1:25" ht="21" x14ac:dyDescent="0.35">
      <c r="A53" s="3"/>
      <c r="B53" s="3" t="s">
        <v>3264</v>
      </c>
      <c r="C53" s="4">
        <v>0</v>
      </c>
      <c r="D53" s="4">
        <v>0</v>
      </c>
      <c r="E53" s="4">
        <v>0</v>
      </c>
      <c r="F53" s="4">
        <v>0</v>
      </c>
      <c r="G53" s="4">
        <v>76.182836169699996</v>
      </c>
      <c r="H53" s="4">
        <v>420.09507737244991</v>
      </c>
      <c r="I53" s="4">
        <v>554.53175139856</v>
      </c>
      <c r="J53" s="4">
        <v>858.45093340619997</v>
      </c>
      <c r="K53" s="20">
        <v>1909.2605983469098</v>
      </c>
      <c r="L53" s="24"/>
      <c r="M53" s="19">
        <f t="shared" si="0"/>
        <v>-1909.2605983469098</v>
      </c>
      <c r="N53" s="177"/>
      <c r="O53" s="3"/>
      <c r="P53" s="3" t="s">
        <v>3264</v>
      </c>
      <c r="Q53" s="4">
        <v>0</v>
      </c>
      <c r="R53" s="4">
        <v>0</v>
      </c>
      <c r="S53" s="4">
        <v>0</v>
      </c>
      <c r="T53" s="4">
        <v>0</v>
      </c>
      <c r="U53" s="4">
        <v>28.263832218980003</v>
      </c>
      <c r="V53" s="4">
        <v>155.85527370507003</v>
      </c>
      <c r="W53" s="4">
        <v>205.73127976885002</v>
      </c>
      <c r="X53" s="4">
        <v>318.48529629349997</v>
      </c>
      <c r="Y53" s="92">
        <v>708.3356819864</v>
      </c>
    </row>
    <row r="54" spans="1:25" ht="21" x14ac:dyDescent="0.35">
      <c r="A54" s="3"/>
      <c r="B54" s="3" t="s">
        <v>3265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1377.1984929321297</v>
      </c>
      <c r="I54" s="4">
        <v>472.94682914936999</v>
      </c>
      <c r="J54" s="4">
        <v>403.5950922527</v>
      </c>
      <c r="K54" s="20">
        <v>2253.7404143341996</v>
      </c>
      <c r="L54" s="24"/>
      <c r="M54" s="19">
        <f t="shared" si="0"/>
        <v>-2253.7404143341996</v>
      </c>
      <c r="N54" s="177"/>
      <c r="O54" s="3"/>
      <c r="P54" s="3" t="s">
        <v>3265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510.94064087759995</v>
      </c>
      <c r="W54" s="4">
        <v>175.46327361440305</v>
      </c>
      <c r="X54" s="4">
        <v>149.73377922578101</v>
      </c>
      <c r="Y54" s="92">
        <v>836.13769371778403</v>
      </c>
    </row>
    <row r="55" spans="1:25" ht="21" x14ac:dyDescent="0.35">
      <c r="A55" s="3"/>
      <c r="B55" s="3" t="s">
        <v>54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1013.6691916836402</v>
      </c>
      <c r="I55" s="4">
        <v>629.92914117992007</v>
      </c>
      <c r="J55" s="4">
        <v>667.37315945649993</v>
      </c>
      <c r="K55" s="20">
        <v>2310.97149232006</v>
      </c>
      <c r="L55" s="24"/>
      <c r="M55" s="19">
        <f t="shared" si="0"/>
        <v>-2310.97149232006</v>
      </c>
      <c r="N55" s="177"/>
      <c r="O55" s="3"/>
      <c r="P55" s="3" t="s">
        <v>54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376.07127011464996</v>
      </c>
      <c r="W55" s="4">
        <v>233.70371137772011</v>
      </c>
      <c r="X55" s="4">
        <v>247.59544215845</v>
      </c>
      <c r="Y55" s="92">
        <v>857.37042365082016</v>
      </c>
    </row>
    <row r="56" spans="1:25" ht="21" x14ac:dyDescent="0.35">
      <c r="A56" s="3"/>
      <c r="B56" s="3" t="s">
        <v>454</v>
      </c>
      <c r="C56" s="4">
        <v>0</v>
      </c>
      <c r="D56" s="4">
        <v>0</v>
      </c>
      <c r="E56" s="4">
        <v>0</v>
      </c>
      <c r="F56" s="4">
        <v>0</v>
      </c>
      <c r="G56" s="4">
        <v>12.4704504165</v>
      </c>
      <c r="H56" s="4">
        <v>33.598641193500001</v>
      </c>
      <c r="I56" s="4">
        <v>17.042114374600001</v>
      </c>
      <c r="J56" s="4">
        <v>26.0499685837</v>
      </c>
      <c r="K56" s="20">
        <v>89.161174568299998</v>
      </c>
      <c r="L56" s="24"/>
      <c r="M56" s="19">
        <f t="shared" si="0"/>
        <v>-89.161174568299998</v>
      </c>
      <c r="N56" s="177"/>
      <c r="O56" s="3"/>
      <c r="P56" s="3" t="s">
        <v>454</v>
      </c>
      <c r="Q56" s="4">
        <v>0</v>
      </c>
      <c r="R56" s="4">
        <v>0</v>
      </c>
      <c r="S56" s="4">
        <v>0</v>
      </c>
      <c r="T56" s="4">
        <v>0</v>
      </c>
      <c r="U56" s="4">
        <v>4.6265371045199997</v>
      </c>
      <c r="V56" s="4">
        <v>12.465095882789999</v>
      </c>
      <c r="W56" s="4">
        <v>6.3226244329799997</v>
      </c>
      <c r="X56" s="4">
        <v>9.6645383445499995</v>
      </c>
      <c r="Y56" s="92">
        <v>33.078795764839995</v>
      </c>
    </row>
    <row r="57" spans="1:25" ht="21" x14ac:dyDescent="0.35">
      <c r="A57" s="3" t="s">
        <v>3266</v>
      </c>
      <c r="B57" s="3"/>
      <c r="C57" s="4">
        <v>0</v>
      </c>
      <c r="D57" s="4">
        <v>0</v>
      </c>
      <c r="E57" s="4">
        <v>0</v>
      </c>
      <c r="F57" s="4">
        <v>0</v>
      </c>
      <c r="G57" s="4">
        <v>248.05555112919001</v>
      </c>
      <c r="H57" s="4">
        <v>9520.7565605257787</v>
      </c>
      <c r="I57" s="4">
        <v>13950.9410255571</v>
      </c>
      <c r="J57" s="4">
        <v>14495.41522635533</v>
      </c>
      <c r="K57" s="20">
        <v>38215.168363567398</v>
      </c>
      <c r="L57" s="24">
        <v>119490</v>
      </c>
      <c r="M57" s="19">
        <f t="shared" si="0"/>
        <v>81274.831636432602</v>
      </c>
      <c r="N57" s="177"/>
      <c r="O57" s="3" t="s">
        <v>3266</v>
      </c>
      <c r="P57" s="3"/>
      <c r="Q57" s="4">
        <v>0</v>
      </c>
      <c r="R57" s="4">
        <v>0</v>
      </c>
      <c r="S57" s="4">
        <v>0</v>
      </c>
      <c r="T57" s="4">
        <v>0</v>
      </c>
      <c r="U57" s="4">
        <v>92.028609469000003</v>
      </c>
      <c r="V57" s="4">
        <v>3532.2006839545352</v>
      </c>
      <c r="W57" s="4">
        <v>5175.7991204825466</v>
      </c>
      <c r="X57" s="4">
        <v>5377.7990489778431</v>
      </c>
      <c r="Y57" s="92">
        <v>14177.827462883924</v>
      </c>
    </row>
    <row r="58" spans="1:25" ht="21" x14ac:dyDescent="0.35">
      <c r="A58" s="3" t="s">
        <v>3267</v>
      </c>
      <c r="B58" s="3" t="s">
        <v>3268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239.39062600808998</v>
      </c>
      <c r="I58" s="4">
        <v>824.85044841750005</v>
      </c>
      <c r="J58" s="4">
        <v>1003.66344018594</v>
      </c>
      <c r="K58" s="20">
        <v>2067.90451461153</v>
      </c>
      <c r="L58" s="24"/>
      <c r="M58" s="19">
        <f t="shared" si="0"/>
        <v>-2067.90451461153</v>
      </c>
      <c r="N58" s="177"/>
      <c r="O58" s="3" t="s">
        <v>3267</v>
      </c>
      <c r="P58" s="3" t="s">
        <v>3268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88.813922249010005</v>
      </c>
      <c r="W58" s="4">
        <v>306.01951636279006</v>
      </c>
      <c r="X58" s="4">
        <v>372.35913630944799</v>
      </c>
      <c r="Y58" s="92">
        <v>767.19257492124802</v>
      </c>
    </row>
    <row r="59" spans="1:25" ht="21" x14ac:dyDescent="0.35">
      <c r="A59" s="3"/>
      <c r="B59" s="3" t="s">
        <v>3269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23.666695432899999</v>
      </c>
      <c r="J59" s="4">
        <v>0</v>
      </c>
      <c r="K59" s="20">
        <v>23.666695432899999</v>
      </c>
      <c r="L59" s="24"/>
      <c r="M59" s="19">
        <f t="shared" si="0"/>
        <v>-23.666695432899999</v>
      </c>
      <c r="N59" s="177"/>
      <c r="O59" s="3"/>
      <c r="P59" s="3" t="s">
        <v>3269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8.7803440056100008</v>
      </c>
      <c r="X59" s="4">
        <v>0</v>
      </c>
      <c r="Y59" s="92">
        <v>8.7803440056100008</v>
      </c>
    </row>
    <row r="60" spans="1:25" ht="21" x14ac:dyDescent="0.35">
      <c r="A60" s="3"/>
      <c r="B60" s="3" t="s">
        <v>3270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319.01230847350001</v>
      </c>
      <c r="I60" s="4">
        <v>794.74726751087019</v>
      </c>
      <c r="J60" s="4">
        <v>1605.4720082829799</v>
      </c>
      <c r="K60" s="20">
        <v>2719.2315842673502</v>
      </c>
      <c r="L60" s="24"/>
      <c r="M60" s="19">
        <f t="shared" si="0"/>
        <v>-2719.2315842673502</v>
      </c>
      <c r="N60" s="177"/>
      <c r="O60" s="3"/>
      <c r="P60" s="3" t="s">
        <v>3270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118.35356644370999</v>
      </c>
      <c r="W60" s="4">
        <v>294.85123624651794</v>
      </c>
      <c r="X60" s="4">
        <v>595.63011507309</v>
      </c>
      <c r="Y60" s="92">
        <v>1008.8349177633179</v>
      </c>
    </row>
    <row r="61" spans="1:25" ht="21" x14ac:dyDescent="0.35">
      <c r="A61" s="3"/>
      <c r="B61" s="3" t="s">
        <v>3271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554.76789876300006</v>
      </c>
      <c r="I61" s="4">
        <v>1153.8358507194598</v>
      </c>
      <c r="J61" s="4">
        <v>1629.1225743236</v>
      </c>
      <c r="K61" s="20">
        <v>3337.72632380606</v>
      </c>
      <c r="L61" s="24"/>
      <c r="M61" s="19">
        <f t="shared" si="0"/>
        <v>-3337.72632380606</v>
      </c>
      <c r="N61" s="177"/>
      <c r="O61" s="3"/>
      <c r="P61" s="3" t="s">
        <v>3271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205.81889044112</v>
      </c>
      <c r="W61" s="4">
        <v>428.07310061692999</v>
      </c>
      <c r="X61" s="4">
        <v>604.40447507420004</v>
      </c>
      <c r="Y61" s="92">
        <v>1238.2964661322501</v>
      </c>
    </row>
    <row r="62" spans="1:25" ht="21" x14ac:dyDescent="0.35">
      <c r="A62" s="3"/>
      <c r="B62" s="3" t="s">
        <v>3272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479.36753953618</v>
      </c>
      <c r="I62" s="4">
        <v>860.23567850926008</v>
      </c>
      <c r="J62" s="4">
        <v>856.56710423480001</v>
      </c>
      <c r="K62" s="20">
        <v>2196.1703222802403</v>
      </c>
      <c r="L62" s="24"/>
      <c r="M62" s="19">
        <f t="shared" si="0"/>
        <v>-2196.1703222802403</v>
      </c>
      <c r="N62" s="177"/>
      <c r="O62" s="3"/>
      <c r="P62" s="3" t="s">
        <v>3272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177.84535716791001</v>
      </c>
      <c r="W62" s="4">
        <v>319.14743672697</v>
      </c>
      <c r="X62" s="4">
        <v>317.78639567099998</v>
      </c>
      <c r="Y62" s="92">
        <v>814.77918956587996</v>
      </c>
    </row>
    <row r="63" spans="1:25" ht="21" x14ac:dyDescent="0.35">
      <c r="A63" s="3" t="s">
        <v>3273</v>
      </c>
      <c r="B63" s="3"/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1592.53837278077</v>
      </c>
      <c r="I63" s="4">
        <v>3657.3359405899905</v>
      </c>
      <c r="J63" s="4">
        <v>5094.8251270273204</v>
      </c>
      <c r="K63" s="20">
        <v>10344.699440398081</v>
      </c>
      <c r="L63" s="24">
        <v>22320</v>
      </c>
      <c r="M63" s="19">
        <f t="shared" si="0"/>
        <v>11975.300559601919</v>
      </c>
      <c r="N63" s="177"/>
      <c r="O63" s="3" t="s">
        <v>3273</v>
      </c>
      <c r="P63" s="3"/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590.83173630174997</v>
      </c>
      <c r="W63" s="4">
        <v>1356.8716339588179</v>
      </c>
      <c r="X63" s="4">
        <v>1890.1801221277381</v>
      </c>
      <c r="Y63" s="92">
        <v>3837.883492388306</v>
      </c>
    </row>
    <row r="64" spans="1:25" ht="21" x14ac:dyDescent="0.35">
      <c r="A64" s="3" t="s">
        <v>3274</v>
      </c>
      <c r="B64" s="3" t="s">
        <v>3275</v>
      </c>
      <c r="C64" s="4">
        <v>0</v>
      </c>
      <c r="D64" s="4">
        <v>0</v>
      </c>
      <c r="E64" s="4">
        <v>0</v>
      </c>
      <c r="F64" s="4">
        <v>0</v>
      </c>
      <c r="G64" s="4">
        <v>25.469020761500001</v>
      </c>
      <c r="H64" s="4">
        <v>64.576777703900007</v>
      </c>
      <c r="I64" s="4">
        <v>707.33430360730006</v>
      </c>
      <c r="J64" s="4">
        <v>198.31456622269999</v>
      </c>
      <c r="K64" s="20">
        <v>995.69466829540011</v>
      </c>
      <c r="L64" s="24"/>
      <c r="M64" s="19">
        <f t="shared" si="0"/>
        <v>-995.69466829540011</v>
      </c>
      <c r="N64" s="177"/>
      <c r="O64" s="3" t="s">
        <v>3274</v>
      </c>
      <c r="P64" s="3" t="s">
        <v>3275</v>
      </c>
      <c r="Q64" s="4">
        <v>0</v>
      </c>
      <c r="R64" s="4">
        <v>0</v>
      </c>
      <c r="S64" s="4">
        <v>0</v>
      </c>
      <c r="T64" s="4">
        <v>0</v>
      </c>
      <c r="U64" s="4">
        <v>9.4490067025200002</v>
      </c>
      <c r="V64" s="4">
        <v>23.95798452815</v>
      </c>
      <c r="W64" s="4">
        <v>262.42102663827001</v>
      </c>
      <c r="X64" s="4">
        <v>73.574704068599999</v>
      </c>
      <c r="Y64" s="92">
        <v>369.40272193754004</v>
      </c>
    </row>
    <row r="65" spans="1:25" ht="21" x14ac:dyDescent="0.35">
      <c r="A65" s="3"/>
      <c r="B65" s="3" t="s">
        <v>878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306.39447575419996</v>
      </c>
      <c r="I65" s="4">
        <v>757.91880964074005</v>
      </c>
      <c r="J65" s="4">
        <v>0</v>
      </c>
      <c r="K65" s="20">
        <v>1064.3132853949401</v>
      </c>
      <c r="L65" s="24"/>
      <c r="M65" s="19">
        <f t="shared" si="0"/>
        <v>-1064.3132853949401</v>
      </c>
      <c r="N65" s="177"/>
      <c r="O65" s="3"/>
      <c r="P65" s="3" t="s">
        <v>878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113.67235050482</v>
      </c>
      <c r="W65" s="4">
        <v>281.18787837673005</v>
      </c>
      <c r="X65" s="4">
        <v>0</v>
      </c>
      <c r="Y65" s="92">
        <v>394.86022888155003</v>
      </c>
    </row>
    <row r="66" spans="1:25" ht="21" x14ac:dyDescent="0.35">
      <c r="A66" s="3"/>
      <c r="B66" s="3" t="s">
        <v>3276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176.24839561250002</v>
      </c>
      <c r="I66" s="4">
        <v>825.52881627969987</v>
      </c>
      <c r="J66" s="4">
        <v>364.78712833099996</v>
      </c>
      <c r="K66" s="20">
        <v>1366.5643402231999</v>
      </c>
      <c r="L66" s="24"/>
      <c r="M66" s="19">
        <f t="shared" si="0"/>
        <v>-1366.5643402231999</v>
      </c>
      <c r="N66" s="177"/>
      <c r="O66" s="3"/>
      <c r="P66" s="3" t="s">
        <v>3276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65.388154772169997</v>
      </c>
      <c r="W66" s="4">
        <v>306.27119083982001</v>
      </c>
      <c r="X66" s="4">
        <v>135.3360246108</v>
      </c>
      <c r="Y66" s="92">
        <v>506.99537022279003</v>
      </c>
    </row>
    <row r="67" spans="1:25" ht="21" x14ac:dyDescent="0.35">
      <c r="A67" s="3"/>
      <c r="B67" s="3" t="s">
        <v>3274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89.122467518799994</v>
      </c>
      <c r="I67" s="4">
        <v>373.64250424306999</v>
      </c>
      <c r="J67" s="4">
        <v>0</v>
      </c>
      <c r="K67" s="20">
        <v>462.76497176187002</v>
      </c>
      <c r="L67" s="24"/>
      <c r="M67" s="19">
        <f t="shared" si="0"/>
        <v>-462.76497176187002</v>
      </c>
      <c r="N67" s="177"/>
      <c r="O67" s="3"/>
      <c r="P67" s="3" t="s">
        <v>3274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33.06443544943</v>
      </c>
      <c r="W67" s="4">
        <v>138.62136907416402</v>
      </c>
      <c r="X67" s="4">
        <v>0</v>
      </c>
      <c r="Y67" s="92">
        <v>171.68580452359402</v>
      </c>
    </row>
    <row r="68" spans="1:25" ht="21" x14ac:dyDescent="0.35">
      <c r="A68" s="3"/>
      <c r="B68" s="3" t="s">
        <v>3277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208.5729041731</v>
      </c>
      <c r="I68" s="4">
        <v>904.70407236440008</v>
      </c>
      <c r="J68" s="4">
        <v>143.75</v>
      </c>
      <c r="K68" s="20">
        <v>1257.0269765375001</v>
      </c>
      <c r="L68" s="24"/>
      <c r="M68" s="19">
        <f t="shared" si="0"/>
        <v>-1257.0269765375001</v>
      </c>
      <c r="N68" s="177"/>
      <c r="O68" s="3"/>
      <c r="P68" s="3" t="s">
        <v>3277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77.380547448119998</v>
      </c>
      <c r="W68" s="4">
        <v>335.64521084716</v>
      </c>
      <c r="X68" s="4">
        <v>53.331249999999997</v>
      </c>
      <c r="Y68" s="92">
        <v>466.35700829528002</v>
      </c>
    </row>
    <row r="69" spans="1:25" ht="21" x14ac:dyDescent="0.35">
      <c r="A69" s="3"/>
      <c r="B69" s="3" t="s">
        <v>3278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83.385878229430006</v>
      </c>
      <c r="I69" s="4">
        <v>358.3645042389</v>
      </c>
      <c r="J69" s="4">
        <v>0</v>
      </c>
      <c r="K69" s="20">
        <v>441.75038246833003</v>
      </c>
      <c r="L69" s="24"/>
      <c r="M69" s="19">
        <f t="shared" si="0"/>
        <v>-441.75038246833003</v>
      </c>
      <c r="N69" s="177"/>
      <c r="O69" s="3"/>
      <c r="P69" s="3" t="s">
        <v>3278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30.936160823159998</v>
      </c>
      <c r="W69" s="4">
        <v>132.95323107261999</v>
      </c>
      <c r="X69" s="4">
        <v>0</v>
      </c>
      <c r="Y69" s="92">
        <v>163.88939189577999</v>
      </c>
    </row>
    <row r="70" spans="1:25" ht="21" x14ac:dyDescent="0.35">
      <c r="A70" s="3" t="s">
        <v>3279</v>
      </c>
      <c r="B70" s="3"/>
      <c r="C70" s="4">
        <v>0</v>
      </c>
      <c r="D70" s="4">
        <v>0</v>
      </c>
      <c r="E70" s="4">
        <v>0</v>
      </c>
      <c r="F70" s="4">
        <v>0</v>
      </c>
      <c r="G70" s="4">
        <v>25.469020761500001</v>
      </c>
      <c r="H70" s="4">
        <v>928.30089899193001</v>
      </c>
      <c r="I70" s="4">
        <v>3927.4930103741099</v>
      </c>
      <c r="J70" s="4">
        <v>706.85169455369999</v>
      </c>
      <c r="K70" s="20">
        <v>5588.1146246812405</v>
      </c>
      <c r="L70" s="24">
        <v>30480</v>
      </c>
      <c r="M70" s="19">
        <f t="shared" si="0"/>
        <v>24891.885375318758</v>
      </c>
      <c r="N70" s="177"/>
      <c r="O70" s="3" t="s">
        <v>3279</v>
      </c>
      <c r="P70" s="3"/>
      <c r="Q70" s="4">
        <v>0</v>
      </c>
      <c r="R70" s="4">
        <v>0</v>
      </c>
      <c r="S70" s="4">
        <v>0</v>
      </c>
      <c r="T70" s="4">
        <v>0</v>
      </c>
      <c r="U70" s="4">
        <v>9.4490067025200002</v>
      </c>
      <c r="V70" s="4">
        <v>344.39963352584999</v>
      </c>
      <c r="W70" s="4">
        <v>1457.099906848764</v>
      </c>
      <c r="X70" s="4">
        <v>262.24197867940001</v>
      </c>
      <c r="Y70" s="92">
        <v>2073.1905257565345</v>
      </c>
    </row>
    <row r="71" spans="1:25" ht="21" x14ac:dyDescent="0.35">
      <c r="A71" s="221" t="s">
        <v>142</v>
      </c>
      <c r="B71" s="222"/>
      <c r="C71" s="92">
        <v>0</v>
      </c>
      <c r="D71" s="92">
        <v>0</v>
      </c>
      <c r="E71" s="92">
        <v>0</v>
      </c>
      <c r="F71" s="92">
        <v>0</v>
      </c>
      <c r="G71" s="92">
        <v>641.49344777430008</v>
      </c>
      <c r="H71" s="92">
        <v>23438.561627519848</v>
      </c>
      <c r="I71" s="92">
        <v>48891.649621447708</v>
      </c>
      <c r="J71" s="92">
        <v>37241.404595420441</v>
      </c>
      <c r="K71" s="92">
        <v>110213.10929216229</v>
      </c>
      <c r="L71" s="92">
        <f>SUM(L11:L70)</f>
        <v>398800</v>
      </c>
      <c r="M71" s="92">
        <f t="shared" si="0"/>
        <v>288586.89070783771</v>
      </c>
      <c r="N71" s="177"/>
      <c r="O71" s="221" t="s">
        <v>142</v>
      </c>
      <c r="P71" s="222"/>
      <c r="Q71" s="92">
        <v>0</v>
      </c>
      <c r="R71" s="92">
        <v>0</v>
      </c>
      <c r="S71" s="92">
        <v>0</v>
      </c>
      <c r="T71" s="92">
        <v>0</v>
      </c>
      <c r="U71" s="92">
        <v>237.99406912430698</v>
      </c>
      <c r="V71" s="92">
        <v>8695.7063638086602</v>
      </c>
      <c r="W71" s="92">
        <v>18138.802009559146</v>
      </c>
      <c r="X71" s="92">
        <v>13816.561104903751</v>
      </c>
      <c r="Y71" s="92">
        <v>40889.063547395861</v>
      </c>
    </row>
  </sheetData>
  <mergeCells count="26">
    <mergeCell ref="A3:A6"/>
    <mergeCell ref="B3:M3"/>
    <mergeCell ref="B4:M4"/>
    <mergeCell ref="B5:M5"/>
    <mergeCell ref="B6:M6"/>
    <mergeCell ref="C8:J8"/>
    <mergeCell ref="Q8:X8"/>
    <mergeCell ref="Y8:Y10"/>
    <mergeCell ref="C9:D9"/>
    <mergeCell ref="E9:F9"/>
    <mergeCell ref="A1:M1"/>
    <mergeCell ref="A2:M2"/>
    <mergeCell ref="O1:Y1"/>
    <mergeCell ref="O2:Y2"/>
    <mergeCell ref="A71:B71"/>
    <mergeCell ref="G9:H9"/>
    <mergeCell ref="I9:J9"/>
    <mergeCell ref="Q9:R9"/>
    <mergeCell ref="S9:T9"/>
    <mergeCell ref="O8:O10"/>
    <mergeCell ref="P8:P10"/>
    <mergeCell ref="O71:P71"/>
    <mergeCell ref="U9:V9"/>
    <mergeCell ref="W9:X9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70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view="pageBreakPreview" zoomScale="60" workbookViewId="0">
      <selection activeCell="O6" sqref="O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5" customWidth="1"/>
    <col min="16" max="16" width="16.1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3280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5531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5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3281</v>
      </c>
      <c r="B11" s="3" t="s">
        <v>3282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31.186711544600001</v>
      </c>
      <c r="J11" s="4">
        <v>0</v>
      </c>
      <c r="K11" s="20">
        <v>31.186711544600001</v>
      </c>
      <c r="L11" s="24"/>
      <c r="M11" s="19">
        <f>SUM(L11-K11)</f>
        <v>-31.186711544600001</v>
      </c>
      <c r="N11" s="177"/>
      <c r="O11" s="3" t="s">
        <v>3281</v>
      </c>
      <c r="P11" s="3" t="s">
        <v>3282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13.316725829499999</v>
      </c>
      <c r="X11" s="4">
        <v>0</v>
      </c>
      <c r="Y11" s="92">
        <v>13.316725829499999</v>
      </c>
    </row>
    <row r="12" spans="1:27" ht="21" x14ac:dyDescent="0.35">
      <c r="A12" s="3"/>
      <c r="B12" s="3" t="s">
        <v>3283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231.25</v>
      </c>
      <c r="J12" s="4">
        <v>0</v>
      </c>
      <c r="K12" s="20">
        <v>231.25</v>
      </c>
      <c r="L12" s="24"/>
      <c r="M12" s="19">
        <f t="shared" ref="M12:M28" si="0">SUM(L12-K12)</f>
        <v>-231.25</v>
      </c>
      <c r="N12" s="177"/>
      <c r="O12" s="3"/>
      <c r="P12" s="3" t="s">
        <v>3283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98.743750000000006</v>
      </c>
      <c r="X12" s="4">
        <v>0</v>
      </c>
      <c r="Y12" s="92">
        <v>98.743750000000006</v>
      </c>
    </row>
    <row r="13" spans="1:27" ht="21" x14ac:dyDescent="0.35">
      <c r="A13" s="3"/>
      <c r="B13" s="3" t="s">
        <v>3284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356.25</v>
      </c>
      <c r="J13" s="4">
        <v>0</v>
      </c>
      <c r="K13" s="20">
        <v>356.25</v>
      </c>
      <c r="L13" s="24"/>
      <c r="M13" s="19">
        <f t="shared" si="0"/>
        <v>-356.25</v>
      </c>
      <c r="N13" s="177"/>
      <c r="O13" s="3"/>
      <c r="P13" s="3" t="s">
        <v>3284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152.11875000000001</v>
      </c>
      <c r="X13" s="4">
        <v>0</v>
      </c>
      <c r="Y13" s="92">
        <v>152.11875000000001</v>
      </c>
    </row>
    <row r="14" spans="1:27" ht="21" x14ac:dyDescent="0.35">
      <c r="A14" s="3"/>
      <c r="B14" s="3" t="s">
        <v>1114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58.536026676399999</v>
      </c>
      <c r="I14" s="4">
        <v>0</v>
      </c>
      <c r="J14" s="4">
        <v>0</v>
      </c>
      <c r="K14" s="20">
        <v>58.536026676399999</v>
      </c>
      <c r="L14" s="24"/>
      <c r="M14" s="19">
        <f t="shared" si="0"/>
        <v>-58.536026676399999</v>
      </c>
      <c r="N14" s="177"/>
      <c r="O14" s="3"/>
      <c r="P14" s="3" t="s">
        <v>1114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24.994883390809999</v>
      </c>
      <c r="W14" s="4">
        <v>0</v>
      </c>
      <c r="X14" s="4">
        <v>0</v>
      </c>
      <c r="Y14" s="92">
        <v>24.994883390809999</v>
      </c>
    </row>
    <row r="15" spans="1:27" ht="21" x14ac:dyDescent="0.35">
      <c r="A15" s="3" t="s">
        <v>3285</v>
      </c>
      <c r="B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58.536026676399999</v>
      </c>
      <c r="I15" s="4">
        <v>618.68671154460003</v>
      </c>
      <c r="J15" s="4">
        <v>0</v>
      </c>
      <c r="K15" s="20">
        <v>677.22273822099999</v>
      </c>
      <c r="L15" s="24">
        <v>6080</v>
      </c>
      <c r="M15" s="19">
        <f t="shared" si="0"/>
        <v>5402.7772617789997</v>
      </c>
      <c r="N15" s="177"/>
      <c r="O15" s="3" t="s">
        <v>3285</v>
      </c>
      <c r="P15" s="3"/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24.994883390809999</v>
      </c>
      <c r="W15" s="4">
        <v>264.17922582950001</v>
      </c>
      <c r="X15" s="4">
        <v>0</v>
      </c>
      <c r="Y15" s="92">
        <v>289.17410922031002</v>
      </c>
    </row>
    <row r="16" spans="1:27" ht="21" x14ac:dyDescent="0.35">
      <c r="A16" s="3" t="s">
        <v>3286</v>
      </c>
      <c r="B16" s="3" t="s">
        <v>3287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1181.25</v>
      </c>
      <c r="J16" s="4">
        <v>0</v>
      </c>
      <c r="K16" s="20">
        <v>1181.25</v>
      </c>
      <c r="L16" s="24"/>
      <c r="M16" s="19">
        <f t="shared" si="0"/>
        <v>-1181.25</v>
      </c>
      <c r="N16" s="177"/>
      <c r="O16" s="3" t="s">
        <v>3286</v>
      </c>
      <c r="P16" s="3" t="s">
        <v>3287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504.39375000000001</v>
      </c>
      <c r="X16" s="4">
        <v>0</v>
      </c>
      <c r="Y16" s="92">
        <v>504.39375000000001</v>
      </c>
    </row>
    <row r="17" spans="1:25" ht="21" x14ac:dyDescent="0.35">
      <c r="A17" s="3" t="s">
        <v>3288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1181.25</v>
      </c>
      <c r="J17" s="4">
        <v>0</v>
      </c>
      <c r="K17" s="20">
        <v>1181.25</v>
      </c>
      <c r="L17" s="24">
        <v>18010</v>
      </c>
      <c r="M17" s="19">
        <f t="shared" si="0"/>
        <v>16828.75</v>
      </c>
      <c r="N17" s="177"/>
      <c r="O17" s="3" t="s">
        <v>3288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504.39375000000001</v>
      </c>
      <c r="X17" s="4">
        <v>0</v>
      </c>
      <c r="Y17" s="92">
        <v>504.39375000000001</v>
      </c>
    </row>
    <row r="18" spans="1:25" ht="21" x14ac:dyDescent="0.35">
      <c r="A18" s="3" t="s">
        <v>3541</v>
      </c>
      <c r="B18" s="3"/>
      <c r="C18" s="4"/>
      <c r="D18" s="4"/>
      <c r="E18" s="4"/>
      <c r="F18" s="4"/>
      <c r="G18" s="4"/>
      <c r="H18" s="4"/>
      <c r="I18" s="4"/>
      <c r="J18" s="4"/>
      <c r="K18" s="20"/>
      <c r="L18" s="24"/>
      <c r="M18" s="19">
        <f t="shared" si="0"/>
        <v>0</v>
      </c>
      <c r="N18" s="177"/>
      <c r="O18" s="3" t="s">
        <v>3541</v>
      </c>
      <c r="P18" s="3"/>
      <c r="Q18" s="4"/>
      <c r="R18" s="4"/>
      <c r="S18" s="4"/>
      <c r="T18" s="4"/>
      <c r="U18" s="4"/>
      <c r="V18" s="4"/>
      <c r="W18" s="4"/>
      <c r="X18" s="4"/>
      <c r="Y18" s="92"/>
    </row>
    <row r="19" spans="1:25" ht="21" x14ac:dyDescent="0.35">
      <c r="A19" s="3" t="s">
        <v>3546</v>
      </c>
      <c r="B19" s="3"/>
      <c r="C19" s="4"/>
      <c r="D19" s="4"/>
      <c r="E19" s="4"/>
      <c r="F19" s="4"/>
      <c r="G19" s="4"/>
      <c r="H19" s="4"/>
      <c r="I19" s="4"/>
      <c r="J19" s="4"/>
      <c r="K19" s="20"/>
      <c r="L19" s="24">
        <v>9370</v>
      </c>
      <c r="M19" s="19">
        <f t="shared" si="0"/>
        <v>9370</v>
      </c>
      <c r="N19" s="177"/>
      <c r="O19" s="3" t="s">
        <v>3546</v>
      </c>
      <c r="P19" s="3"/>
      <c r="Q19" s="4"/>
      <c r="R19" s="4"/>
      <c r="S19" s="4"/>
      <c r="T19" s="4"/>
      <c r="U19" s="4"/>
      <c r="V19" s="4"/>
      <c r="W19" s="4"/>
      <c r="X19" s="4"/>
      <c r="Y19" s="92"/>
    </row>
    <row r="20" spans="1:25" ht="21" x14ac:dyDescent="0.35">
      <c r="A20" s="3" t="s">
        <v>3542</v>
      </c>
      <c r="B20" s="3"/>
      <c r="C20" s="4"/>
      <c r="D20" s="4"/>
      <c r="E20" s="4"/>
      <c r="F20" s="4"/>
      <c r="G20" s="4"/>
      <c r="H20" s="4"/>
      <c r="I20" s="4"/>
      <c r="J20" s="4"/>
      <c r="K20" s="20"/>
      <c r="L20" s="24"/>
      <c r="M20" s="19">
        <f t="shared" si="0"/>
        <v>0</v>
      </c>
      <c r="N20" s="177"/>
      <c r="O20" s="3" t="s">
        <v>3542</v>
      </c>
      <c r="P20" s="3"/>
      <c r="Q20" s="4"/>
      <c r="R20" s="4"/>
      <c r="S20" s="4"/>
      <c r="T20" s="4"/>
      <c r="U20" s="4"/>
      <c r="V20" s="4"/>
      <c r="W20" s="4"/>
      <c r="X20" s="4"/>
      <c r="Y20" s="92"/>
    </row>
    <row r="21" spans="1:25" ht="21" x14ac:dyDescent="0.35">
      <c r="A21" s="3" t="s">
        <v>3547</v>
      </c>
      <c r="B21" s="3"/>
      <c r="C21" s="4"/>
      <c r="D21" s="4"/>
      <c r="E21" s="4"/>
      <c r="F21" s="4"/>
      <c r="G21" s="4"/>
      <c r="H21" s="4"/>
      <c r="I21" s="4"/>
      <c r="J21" s="4"/>
      <c r="K21" s="20"/>
      <c r="L21" s="24">
        <v>1860</v>
      </c>
      <c r="M21" s="19">
        <f t="shared" si="0"/>
        <v>1860</v>
      </c>
      <c r="N21" s="177"/>
      <c r="O21" s="3" t="s">
        <v>3547</v>
      </c>
      <c r="P21" s="3"/>
      <c r="Q21" s="4"/>
      <c r="R21" s="4"/>
      <c r="S21" s="4"/>
      <c r="T21" s="4"/>
      <c r="U21" s="4"/>
      <c r="V21" s="4"/>
      <c r="W21" s="4"/>
      <c r="X21" s="4"/>
      <c r="Y21" s="92"/>
    </row>
    <row r="22" spans="1:25" ht="21" x14ac:dyDescent="0.35">
      <c r="A22" s="3" t="s">
        <v>3543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24"/>
      <c r="M22" s="19">
        <f t="shared" si="0"/>
        <v>0</v>
      </c>
      <c r="N22" s="177"/>
      <c r="O22" s="3" t="s">
        <v>3543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ht="21" x14ac:dyDescent="0.35">
      <c r="A23" s="3" t="s">
        <v>3548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24">
        <v>15090</v>
      </c>
      <c r="M23" s="19">
        <f t="shared" si="0"/>
        <v>15090</v>
      </c>
      <c r="N23" s="177"/>
      <c r="O23" s="3" t="s">
        <v>3548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ht="21" x14ac:dyDescent="0.35">
      <c r="A24" s="3" t="s">
        <v>3544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24"/>
      <c r="M24" s="19">
        <f t="shared" si="0"/>
        <v>0</v>
      </c>
      <c r="N24" s="177"/>
      <c r="O24" s="3" t="s">
        <v>3544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ht="21" x14ac:dyDescent="0.35">
      <c r="A25" s="3" t="s">
        <v>3549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24">
        <v>17090</v>
      </c>
      <c r="M25" s="19">
        <f t="shared" si="0"/>
        <v>17090</v>
      </c>
      <c r="N25" s="177"/>
      <c r="O25" s="3" t="s">
        <v>3549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ht="21" x14ac:dyDescent="0.35">
      <c r="A26" s="3" t="s">
        <v>3545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24"/>
      <c r="M26" s="19">
        <f t="shared" si="0"/>
        <v>0</v>
      </c>
      <c r="N26" s="177"/>
      <c r="O26" s="3" t="s">
        <v>3545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ht="21" x14ac:dyDescent="0.35">
      <c r="A27" s="3" t="s">
        <v>3550</v>
      </c>
      <c r="B27" s="3"/>
      <c r="C27" s="4"/>
      <c r="D27" s="4"/>
      <c r="E27" s="4"/>
      <c r="F27" s="4"/>
      <c r="G27" s="4"/>
      <c r="H27" s="4"/>
      <c r="I27" s="4"/>
      <c r="J27" s="4"/>
      <c r="K27" s="20"/>
      <c r="L27" s="24">
        <v>6900</v>
      </c>
      <c r="M27" s="19">
        <f t="shared" si="0"/>
        <v>6900</v>
      </c>
      <c r="N27" s="177"/>
      <c r="O27" s="3" t="s">
        <v>3550</v>
      </c>
      <c r="P27" s="3"/>
      <c r="Q27" s="4"/>
      <c r="R27" s="4"/>
      <c r="S27" s="4"/>
      <c r="T27" s="4"/>
      <c r="U27" s="4"/>
      <c r="V27" s="4"/>
      <c r="W27" s="4"/>
      <c r="X27" s="4"/>
      <c r="Y27" s="92"/>
    </row>
    <row r="28" spans="1:25" ht="21" x14ac:dyDescent="0.35">
      <c r="A28" s="221" t="s">
        <v>142</v>
      </c>
      <c r="B28" s="222"/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58.536026676399999</v>
      </c>
      <c r="I28" s="92">
        <v>1799.9367115446</v>
      </c>
      <c r="J28" s="92">
        <v>0</v>
      </c>
      <c r="K28" s="92">
        <v>1858.4727382209999</v>
      </c>
      <c r="L28" s="92">
        <f>SUM(L11:L27)</f>
        <v>74400</v>
      </c>
      <c r="M28" s="92">
        <f t="shared" si="0"/>
        <v>72541.527261779003</v>
      </c>
      <c r="N28" s="177"/>
      <c r="O28" s="221" t="s">
        <v>142</v>
      </c>
      <c r="P28" s="222"/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2">
        <v>24.994883390809999</v>
      </c>
      <c r="W28" s="92">
        <v>768.57297582950002</v>
      </c>
      <c r="X28" s="92">
        <v>0</v>
      </c>
      <c r="Y28" s="92">
        <v>793.56785922031008</v>
      </c>
    </row>
  </sheetData>
  <mergeCells count="26">
    <mergeCell ref="Y8:Y10"/>
    <mergeCell ref="C9:D9"/>
    <mergeCell ref="E9:F9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A28:B28"/>
    <mergeCell ref="G9:H9"/>
    <mergeCell ref="I9:J9"/>
    <mergeCell ref="Q9:R9"/>
    <mergeCell ref="S9:T9"/>
    <mergeCell ref="O8:O10"/>
    <mergeCell ref="P8:P10"/>
    <mergeCell ref="O28:P28"/>
    <mergeCell ref="U9:V9"/>
    <mergeCell ref="W9:X9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27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6" width="16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9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3289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9"/>
      <c r="O2" s="192" t="s">
        <v>5532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83"/>
      <c r="O3" s="139"/>
      <c r="P3" s="139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81"/>
      <c r="O4" s="136"/>
      <c r="P4" s="136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81"/>
      <c r="O5" s="136"/>
      <c r="P5" s="136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3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81"/>
      <c r="O6" s="136"/>
      <c r="P6" s="136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82"/>
      <c r="O7" s="70"/>
      <c r="P7" s="70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3290</v>
      </c>
      <c r="B11" s="3" t="s">
        <v>3291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398.7762740588301</v>
      </c>
      <c r="I11" s="4">
        <v>2642.9409178036099</v>
      </c>
      <c r="J11" s="4">
        <v>1671.3349654263</v>
      </c>
      <c r="K11" s="20">
        <v>4713.0521572887401</v>
      </c>
      <c r="L11" s="24"/>
      <c r="M11" s="19">
        <f>SUM(L11-K11)</f>
        <v>-4713.0521572887401</v>
      </c>
      <c r="N11" s="177"/>
      <c r="O11" s="3" t="s">
        <v>3290</v>
      </c>
      <c r="P11" s="3" t="s">
        <v>3291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130.39984161726997</v>
      </c>
      <c r="W11" s="4">
        <v>864.24168012172811</v>
      </c>
      <c r="X11" s="4">
        <v>546.52653369429015</v>
      </c>
      <c r="Y11" s="92">
        <v>1541.1680554332884</v>
      </c>
    </row>
    <row r="12" spans="1:27" ht="21" x14ac:dyDescent="0.35">
      <c r="A12" s="3"/>
      <c r="B12" s="3" t="s">
        <v>3290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132.33217665113</v>
      </c>
      <c r="I12" s="4">
        <v>1905.6821145527501</v>
      </c>
      <c r="J12" s="4">
        <v>1261.8476735922</v>
      </c>
      <c r="K12" s="20">
        <v>3299.86196479608</v>
      </c>
      <c r="L12" s="24"/>
      <c r="M12" s="19">
        <f t="shared" ref="M12:M75" si="0">SUM(L12-K12)</f>
        <v>-3299.86196479608</v>
      </c>
      <c r="N12" s="177"/>
      <c r="O12" s="3"/>
      <c r="P12" s="3" t="s">
        <v>3290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43.272621764927003</v>
      </c>
      <c r="W12" s="4">
        <v>623.15805145875993</v>
      </c>
      <c r="X12" s="4">
        <v>412.62418926470002</v>
      </c>
      <c r="Y12" s="92">
        <v>1079.0548624883868</v>
      </c>
    </row>
    <row r="13" spans="1:27" ht="21" x14ac:dyDescent="0.35">
      <c r="A13" s="3"/>
      <c r="B13" s="3" t="s">
        <v>3292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23.696611599099999</v>
      </c>
      <c r="I13" s="4">
        <v>682.08208089520008</v>
      </c>
      <c r="J13" s="4">
        <v>86.837228106599994</v>
      </c>
      <c r="K13" s="20">
        <v>792.61592060090015</v>
      </c>
      <c r="L13" s="24"/>
      <c r="M13" s="19">
        <f t="shared" si="0"/>
        <v>-792.61592060090015</v>
      </c>
      <c r="N13" s="177"/>
      <c r="O13" s="3"/>
      <c r="P13" s="3" t="s">
        <v>3292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7.7487919929100002</v>
      </c>
      <c r="W13" s="4">
        <v>223.04084045273004</v>
      </c>
      <c r="X13" s="4">
        <v>28.395773590899999</v>
      </c>
      <c r="Y13" s="92">
        <v>259.18540603654003</v>
      </c>
    </row>
    <row r="14" spans="1:27" ht="21" x14ac:dyDescent="0.35">
      <c r="A14" s="3"/>
      <c r="B14" s="3" t="s">
        <v>3293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633.37032440320002</v>
      </c>
      <c r="I14" s="4">
        <v>611.06878368791001</v>
      </c>
      <c r="J14" s="4">
        <v>2047.6434120827</v>
      </c>
      <c r="K14" s="20">
        <v>3292.0825201738098</v>
      </c>
      <c r="L14" s="24"/>
      <c r="M14" s="19">
        <f t="shared" si="0"/>
        <v>-3292.0825201738098</v>
      </c>
      <c r="N14" s="177"/>
      <c r="O14" s="3"/>
      <c r="P14" s="3" t="s">
        <v>3293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207.11209607980999</v>
      </c>
      <c r="W14" s="4">
        <v>199.81949226595</v>
      </c>
      <c r="X14" s="4">
        <v>669.57939575082003</v>
      </c>
      <c r="Y14" s="92">
        <v>1076.5109840965802</v>
      </c>
    </row>
    <row r="15" spans="1:27" ht="21" x14ac:dyDescent="0.35">
      <c r="A15" s="3"/>
      <c r="B15" s="3" t="s">
        <v>3294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171.6344908719</v>
      </c>
      <c r="I15" s="4">
        <v>1210.5441373483898</v>
      </c>
      <c r="J15" s="4">
        <v>465.01541748270006</v>
      </c>
      <c r="K15" s="20">
        <v>1847.1940457029898</v>
      </c>
      <c r="L15" s="24"/>
      <c r="M15" s="19">
        <f t="shared" si="0"/>
        <v>-1847.1940457029898</v>
      </c>
      <c r="N15" s="177"/>
      <c r="O15" s="3"/>
      <c r="P15" s="3" t="s">
        <v>3294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56.124478515139998</v>
      </c>
      <c r="W15" s="4">
        <v>395.84793291294011</v>
      </c>
      <c r="X15" s="4">
        <v>152.0600415168</v>
      </c>
      <c r="Y15" s="92">
        <v>604.03245294488011</v>
      </c>
    </row>
    <row r="16" spans="1:27" ht="21" x14ac:dyDescent="0.35">
      <c r="A16" s="3"/>
      <c r="B16" s="3" t="s">
        <v>184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2163.1231731622001</v>
      </c>
      <c r="I16" s="4">
        <v>2796.3930991109796</v>
      </c>
      <c r="J16" s="4">
        <v>1604.2040544974</v>
      </c>
      <c r="K16" s="20">
        <v>6563.72032677058</v>
      </c>
      <c r="L16" s="24"/>
      <c r="M16" s="19">
        <f t="shared" si="0"/>
        <v>-6563.72032677058</v>
      </c>
      <c r="N16" s="177"/>
      <c r="O16" s="3"/>
      <c r="P16" s="3" t="s">
        <v>184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707.34127762411003</v>
      </c>
      <c r="W16" s="4">
        <v>914.42054340931975</v>
      </c>
      <c r="X16" s="4">
        <v>524.57472582017999</v>
      </c>
      <c r="Y16" s="92">
        <v>2146.3365468536099</v>
      </c>
    </row>
    <row r="17" spans="1:25" ht="21" x14ac:dyDescent="0.35">
      <c r="A17" s="3"/>
      <c r="B17" s="3" t="s">
        <v>3295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32.848459354599996</v>
      </c>
      <c r="I17" s="4">
        <v>1608.96499402888</v>
      </c>
      <c r="J17" s="4">
        <v>702.78581292219008</v>
      </c>
      <c r="K17" s="20">
        <v>2344.59926630567</v>
      </c>
      <c r="L17" s="24"/>
      <c r="M17" s="19">
        <f t="shared" si="0"/>
        <v>-2344.59926630567</v>
      </c>
      <c r="N17" s="177"/>
      <c r="O17" s="3"/>
      <c r="P17" s="3" t="s">
        <v>3295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10.741446208949998</v>
      </c>
      <c r="W17" s="4">
        <v>526.13155304740519</v>
      </c>
      <c r="X17" s="4">
        <v>229.81096082508998</v>
      </c>
      <c r="Y17" s="92">
        <v>766.68396008144521</v>
      </c>
    </row>
    <row r="18" spans="1:25" ht="21" x14ac:dyDescent="0.35">
      <c r="A18" s="3"/>
      <c r="B18" s="3" t="s">
        <v>727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487.5</v>
      </c>
      <c r="J18" s="4">
        <v>0</v>
      </c>
      <c r="K18" s="20">
        <v>487.5</v>
      </c>
      <c r="L18" s="24"/>
      <c r="M18" s="19">
        <f t="shared" si="0"/>
        <v>-487.5</v>
      </c>
      <c r="N18" s="177"/>
      <c r="O18" s="3"/>
      <c r="P18" s="3" t="s">
        <v>727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159.41249999999999</v>
      </c>
      <c r="X18" s="4">
        <v>0</v>
      </c>
      <c r="Y18" s="92">
        <v>159.41249999999999</v>
      </c>
    </row>
    <row r="19" spans="1:25" ht="21" x14ac:dyDescent="0.35">
      <c r="A19" s="3"/>
      <c r="B19" s="3" t="s">
        <v>3296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1758.4918165759198</v>
      </c>
      <c r="J19" s="4">
        <v>1244.0317471435999</v>
      </c>
      <c r="K19" s="20">
        <v>3002.5235637195196</v>
      </c>
      <c r="L19" s="24"/>
      <c r="M19" s="19">
        <f t="shared" si="0"/>
        <v>-3002.5235637195196</v>
      </c>
      <c r="N19" s="177"/>
      <c r="O19" s="3"/>
      <c r="P19" s="3" t="s">
        <v>3296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575.02682402034793</v>
      </c>
      <c r="X19" s="4">
        <v>406.79838131608</v>
      </c>
      <c r="Y19" s="92">
        <v>981.82520533642787</v>
      </c>
    </row>
    <row r="20" spans="1:25" ht="21" x14ac:dyDescent="0.35">
      <c r="A20" s="3" t="s">
        <v>3297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3555.7815101009601</v>
      </c>
      <c r="I20" s="4">
        <v>13703.667944003639</v>
      </c>
      <c r="J20" s="4">
        <v>9083.7003112536895</v>
      </c>
      <c r="K20" s="20">
        <v>26343.149765358288</v>
      </c>
      <c r="L20" s="24">
        <v>199940</v>
      </c>
      <c r="M20" s="19">
        <f t="shared" si="0"/>
        <v>173596.85023464172</v>
      </c>
      <c r="N20" s="177"/>
      <c r="O20" s="3" t="s">
        <v>3297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1162.7405538031171</v>
      </c>
      <c r="W20" s="4">
        <v>4481.0994176891809</v>
      </c>
      <c r="X20" s="4">
        <v>2970.3700017788606</v>
      </c>
      <c r="Y20" s="92">
        <v>8614.2099732711595</v>
      </c>
    </row>
    <row r="21" spans="1:25" ht="21" x14ac:dyDescent="0.35">
      <c r="A21" s="3" t="s">
        <v>3298</v>
      </c>
      <c r="B21" s="3" t="s">
        <v>476</v>
      </c>
      <c r="C21" s="4">
        <v>0</v>
      </c>
      <c r="D21" s="4">
        <v>0</v>
      </c>
      <c r="E21" s="4">
        <v>0</v>
      </c>
      <c r="F21" s="4">
        <v>0</v>
      </c>
      <c r="G21" s="4">
        <v>4942.9058971734894</v>
      </c>
      <c r="H21" s="4">
        <v>6713.8146593853598</v>
      </c>
      <c r="I21" s="4">
        <v>7105.6064297190296</v>
      </c>
      <c r="J21" s="4">
        <v>1402.19786040709</v>
      </c>
      <c r="K21" s="20">
        <v>20164.524846684966</v>
      </c>
      <c r="L21" s="24"/>
      <c r="M21" s="19">
        <f t="shared" si="0"/>
        <v>-20164.524846684966</v>
      </c>
      <c r="N21" s="177"/>
      <c r="O21" s="3" t="s">
        <v>3298</v>
      </c>
      <c r="P21" s="3" t="s">
        <v>476</v>
      </c>
      <c r="Q21" s="4">
        <v>0</v>
      </c>
      <c r="R21" s="4">
        <v>0</v>
      </c>
      <c r="S21" s="4">
        <v>0</v>
      </c>
      <c r="T21" s="4">
        <v>0</v>
      </c>
      <c r="U21" s="4">
        <v>1616.330228375766</v>
      </c>
      <c r="V21" s="4">
        <v>2195.4173936184202</v>
      </c>
      <c r="W21" s="4">
        <v>2323.5333025178493</v>
      </c>
      <c r="X21" s="4">
        <v>458.51870035323299</v>
      </c>
      <c r="Y21" s="92">
        <v>6593.799624865268</v>
      </c>
    </row>
    <row r="22" spans="1:25" ht="21" x14ac:dyDescent="0.35">
      <c r="A22" s="3"/>
      <c r="B22" s="3" t="s">
        <v>3298</v>
      </c>
      <c r="C22" s="4">
        <v>0</v>
      </c>
      <c r="D22" s="4">
        <v>0</v>
      </c>
      <c r="E22" s="4">
        <v>0</v>
      </c>
      <c r="F22" s="4">
        <v>0</v>
      </c>
      <c r="G22" s="4">
        <v>1369.0802203244</v>
      </c>
      <c r="H22" s="4">
        <v>2712.1113857099904</v>
      </c>
      <c r="I22" s="4">
        <v>7347.8809676443489</v>
      </c>
      <c r="J22" s="4">
        <v>601.8169489316</v>
      </c>
      <c r="K22" s="20">
        <v>12030.88952261034</v>
      </c>
      <c r="L22" s="24"/>
      <c r="M22" s="19">
        <f t="shared" si="0"/>
        <v>-12030.88952261034</v>
      </c>
      <c r="N22" s="177"/>
      <c r="O22" s="3"/>
      <c r="P22" s="3" t="s">
        <v>3298</v>
      </c>
      <c r="Q22" s="4">
        <v>0</v>
      </c>
      <c r="R22" s="4">
        <v>0</v>
      </c>
      <c r="S22" s="4">
        <v>0</v>
      </c>
      <c r="T22" s="4">
        <v>0</v>
      </c>
      <c r="U22" s="4">
        <v>447.68923204601299</v>
      </c>
      <c r="V22" s="4">
        <v>886.86042312672998</v>
      </c>
      <c r="W22" s="4">
        <v>2402.75707641902</v>
      </c>
      <c r="X22" s="4">
        <v>196.79414230110001</v>
      </c>
      <c r="Y22" s="92">
        <v>3934.1008738928631</v>
      </c>
    </row>
    <row r="23" spans="1:25" ht="21" x14ac:dyDescent="0.35">
      <c r="A23" s="3"/>
      <c r="B23" s="3" t="s">
        <v>429</v>
      </c>
      <c r="C23" s="4">
        <v>0</v>
      </c>
      <c r="D23" s="4">
        <v>0</v>
      </c>
      <c r="E23" s="4">
        <v>0</v>
      </c>
      <c r="F23" s="4">
        <v>0</v>
      </c>
      <c r="G23" s="4">
        <v>82.671976322100008</v>
      </c>
      <c r="H23" s="4">
        <v>6493.8321278668</v>
      </c>
      <c r="I23" s="4">
        <v>15733.774221167261</v>
      </c>
      <c r="J23" s="4">
        <v>2437.6854128650002</v>
      </c>
      <c r="K23" s="20">
        <v>24747.963738221162</v>
      </c>
      <c r="L23" s="24"/>
      <c r="M23" s="19">
        <f t="shared" si="0"/>
        <v>-24747.963738221162</v>
      </c>
      <c r="N23" s="177"/>
      <c r="O23" s="3"/>
      <c r="P23" s="3" t="s">
        <v>429</v>
      </c>
      <c r="Q23" s="4">
        <v>0</v>
      </c>
      <c r="R23" s="4">
        <v>0</v>
      </c>
      <c r="S23" s="4">
        <v>0</v>
      </c>
      <c r="T23" s="4">
        <v>0</v>
      </c>
      <c r="U23" s="4">
        <v>27.033736257289998</v>
      </c>
      <c r="V23" s="4">
        <v>2123.4831058128707</v>
      </c>
      <c r="W23" s="4">
        <v>5144.9441703154716</v>
      </c>
      <c r="X23" s="4">
        <v>797.1231300070001</v>
      </c>
      <c r="Y23" s="92">
        <v>8092.5841423926331</v>
      </c>
    </row>
    <row r="24" spans="1:25" ht="21" x14ac:dyDescent="0.35">
      <c r="A24" s="3"/>
      <c r="B24" s="3" t="s">
        <v>3299</v>
      </c>
      <c r="C24" s="4">
        <v>0</v>
      </c>
      <c r="D24" s="4">
        <v>0</v>
      </c>
      <c r="E24" s="4">
        <v>0</v>
      </c>
      <c r="F24" s="4">
        <v>0</v>
      </c>
      <c r="G24" s="4">
        <v>7778.1213508501887</v>
      </c>
      <c r="H24" s="4">
        <v>6399.2999104088885</v>
      </c>
      <c r="I24" s="4">
        <v>4242.4899934320301</v>
      </c>
      <c r="J24" s="4">
        <v>1522.4103164087001</v>
      </c>
      <c r="K24" s="20">
        <v>19942.321571099808</v>
      </c>
      <c r="L24" s="24"/>
      <c r="M24" s="19">
        <f t="shared" si="0"/>
        <v>-19942.321571099808</v>
      </c>
      <c r="N24" s="177"/>
      <c r="O24" s="3"/>
      <c r="P24" s="3" t="s">
        <v>3299</v>
      </c>
      <c r="Q24" s="4">
        <v>0</v>
      </c>
      <c r="R24" s="4">
        <v>0</v>
      </c>
      <c r="S24" s="4">
        <v>0</v>
      </c>
      <c r="T24" s="4">
        <v>0</v>
      </c>
      <c r="U24" s="4">
        <v>2543.4456817276905</v>
      </c>
      <c r="V24" s="4">
        <v>2092.5710707045182</v>
      </c>
      <c r="W24" s="4">
        <v>1387.2942278523201</v>
      </c>
      <c r="X24" s="4">
        <v>497.82817346660005</v>
      </c>
      <c r="Y24" s="92">
        <v>6521.1391537511281</v>
      </c>
    </row>
    <row r="25" spans="1:25" ht="21" x14ac:dyDescent="0.35">
      <c r="A25" s="3" t="s">
        <v>3300</v>
      </c>
      <c r="B25" s="3"/>
      <c r="C25" s="4">
        <v>0</v>
      </c>
      <c r="D25" s="4">
        <v>0</v>
      </c>
      <c r="E25" s="4">
        <v>0</v>
      </c>
      <c r="F25" s="4">
        <v>0</v>
      </c>
      <c r="G25" s="4">
        <v>14172.779444670177</v>
      </c>
      <c r="H25" s="4">
        <v>22319.058083371037</v>
      </c>
      <c r="I25" s="4">
        <v>34429.751611962667</v>
      </c>
      <c r="J25" s="4">
        <v>5964.11053861239</v>
      </c>
      <c r="K25" s="20">
        <v>76885.699678616278</v>
      </c>
      <c r="L25" s="24">
        <v>79090</v>
      </c>
      <c r="M25" s="19">
        <f t="shared" si="0"/>
        <v>2204.3003213837219</v>
      </c>
      <c r="N25" s="177"/>
      <c r="O25" s="3" t="s">
        <v>3300</v>
      </c>
      <c r="P25" s="3"/>
      <c r="Q25" s="4">
        <v>0</v>
      </c>
      <c r="R25" s="4">
        <v>0</v>
      </c>
      <c r="S25" s="4">
        <v>0</v>
      </c>
      <c r="T25" s="4">
        <v>0</v>
      </c>
      <c r="U25" s="4">
        <v>4634.4988784067591</v>
      </c>
      <c r="V25" s="4">
        <v>7298.3319932625391</v>
      </c>
      <c r="W25" s="4">
        <v>11258.528777104662</v>
      </c>
      <c r="X25" s="4">
        <v>1950.2641461279331</v>
      </c>
      <c r="Y25" s="92">
        <v>25141.623794901891</v>
      </c>
    </row>
    <row r="26" spans="1:25" ht="21" x14ac:dyDescent="0.35">
      <c r="A26" s="3" t="s">
        <v>3301</v>
      </c>
      <c r="B26" s="3" t="s">
        <v>3302</v>
      </c>
      <c r="C26" s="4">
        <v>0</v>
      </c>
      <c r="D26" s="4">
        <v>0</v>
      </c>
      <c r="E26" s="4">
        <v>0</v>
      </c>
      <c r="F26" s="4">
        <v>0</v>
      </c>
      <c r="G26" s="4">
        <v>346.97715414050003</v>
      </c>
      <c r="H26" s="4">
        <v>830.65981732579996</v>
      </c>
      <c r="I26" s="4">
        <v>6736.1689925735609</v>
      </c>
      <c r="J26" s="4">
        <v>5072.2187393655995</v>
      </c>
      <c r="K26" s="20">
        <v>12986.024703405459</v>
      </c>
      <c r="L26" s="24"/>
      <c r="M26" s="19">
        <f t="shared" si="0"/>
        <v>-12986.024703405459</v>
      </c>
      <c r="N26" s="177"/>
      <c r="O26" s="3" t="s">
        <v>3301</v>
      </c>
      <c r="P26" s="3" t="s">
        <v>3302</v>
      </c>
      <c r="Q26" s="4">
        <v>0</v>
      </c>
      <c r="R26" s="4">
        <v>0</v>
      </c>
      <c r="S26" s="4">
        <v>0</v>
      </c>
      <c r="T26" s="4">
        <v>0</v>
      </c>
      <c r="U26" s="4">
        <v>113.46152940389</v>
      </c>
      <c r="V26" s="4">
        <v>271.6257602654</v>
      </c>
      <c r="W26" s="4">
        <v>2202.72726056785</v>
      </c>
      <c r="X26" s="4">
        <v>1658.615527772688</v>
      </c>
      <c r="Y26" s="92">
        <v>4246.4300780098274</v>
      </c>
    </row>
    <row r="27" spans="1:25" ht="21" x14ac:dyDescent="0.35">
      <c r="A27" s="3"/>
      <c r="B27" s="3" t="s">
        <v>3303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1063.2066347781999</v>
      </c>
      <c r="I27" s="4">
        <v>5703.6154518990606</v>
      </c>
      <c r="J27" s="4">
        <v>5186.0309143199993</v>
      </c>
      <c r="K27" s="20">
        <v>11952.85300099726</v>
      </c>
      <c r="L27" s="24"/>
      <c r="M27" s="19">
        <f t="shared" si="0"/>
        <v>-11952.85300099726</v>
      </c>
      <c r="N27" s="177"/>
      <c r="O27" s="3"/>
      <c r="P27" s="3" t="s">
        <v>3303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347.66856957264002</v>
      </c>
      <c r="W27" s="4">
        <v>1865.0822527662172</v>
      </c>
      <c r="X27" s="4">
        <v>1695.8321089819999</v>
      </c>
      <c r="Y27" s="92">
        <v>3908.5829313208569</v>
      </c>
    </row>
    <row r="28" spans="1:25" ht="21" x14ac:dyDescent="0.35">
      <c r="A28" s="3"/>
      <c r="B28" s="3" t="s">
        <v>3304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621.08893687128</v>
      </c>
      <c r="I28" s="4">
        <v>11016.332284720291</v>
      </c>
      <c r="J28" s="4">
        <v>4429.64812744959</v>
      </c>
      <c r="K28" s="20">
        <v>16067.069349041161</v>
      </c>
      <c r="L28" s="24"/>
      <c r="M28" s="19">
        <f t="shared" si="0"/>
        <v>-16067.069349041161</v>
      </c>
      <c r="N28" s="177"/>
      <c r="O28" s="3"/>
      <c r="P28" s="3" t="s">
        <v>3304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203.096082356968</v>
      </c>
      <c r="W28" s="4">
        <v>3602.3406571063401</v>
      </c>
      <c r="X28" s="4">
        <v>1448.494937673076</v>
      </c>
      <c r="Y28" s="92">
        <v>5253.9316771363847</v>
      </c>
    </row>
    <row r="29" spans="1:25" ht="21" x14ac:dyDescent="0.35">
      <c r="A29" s="3"/>
      <c r="B29" s="3" t="s">
        <v>3305</v>
      </c>
      <c r="C29" s="4">
        <v>0</v>
      </c>
      <c r="D29" s="4">
        <v>0</v>
      </c>
      <c r="E29" s="4">
        <v>0</v>
      </c>
      <c r="F29" s="4">
        <v>0</v>
      </c>
      <c r="G29" s="4">
        <v>21.3675479067</v>
      </c>
      <c r="H29" s="4">
        <v>231.57191976452</v>
      </c>
      <c r="I29" s="4">
        <v>11191.683362910198</v>
      </c>
      <c r="J29" s="4">
        <v>8938.2488471800007</v>
      </c>
      <c r="K29" s="20">
        <v>20382.871677761417</v>
      </c>
      <c r="L29" s="24"/>
      <c r="M29" s="19">
        <f t="shared" si="0"/>
        <v>-20382.871677761417</v>
      </c>
      <c r="N29" s="177"/>
      <c r="O29" s="3"/>
      <c r="P29" s="3" t="s">
        <v>3305</v>
      </c>
      <c r="Q29" s="4">
        <v>0</v>
      </c>
      <c r="R29" s="4">
        <v>0</v>
      </c>
      <c r="S29" s="4">
        <v>0</v>
      </c>
      <c r="T29" s="4">
        <v>0</v>
      </c>
      <c r="U29" s="4">
        <v>6.9871881654900001</v>
      </c>
      <c r="V29" s="4">
        <v>75.724017762979997</v>
      </c>
      <c r="W29" s="4">
        <v>3659.68045967645</v>
      </c>
      <c r="X29" s="4">
        <v>2922.8073730299998</v>
      </c>
      <c r="Y29" s="92">
        <v>6665.1990386349198</v>
      </c>
    </row>
    <row r="30" spans="1:25" ht="21" x14ac:dyDescent="0.35">
      <c r="A30" s="3"/>
      <c r="B30" s="3" t="s">
        <v>2759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421.93331970189996</v>
      </c>
      <c r="I30" s="4">
        <v>2838.41450687</v>
      </c>
      <c r="J30" s="4">
        <v>983.63596296830008</v>
      </c>
      <c r="K30" s="20">
        <v>4243.9837895401997</v>
      </c>
      <c r="L30" s="24"/>
      <c r="M30" s="19">
        <f t="shared" si="0"/>
        <v>-4243.9837895401997</v>
      </c>
      <c r="N30" s="177"/>
      <c r="O30" s="3"/>
      <c r="P30" s="3" t="s">
        <v>2759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137.97219554264001</v>
      </c>
      <c r="W30" s="4">
        <v>928.16154374600001</v>
      </c>
      <c r="X30" s="4">
        <v>321.64895989030504</v>
      </c>
      <c r="Y30" s="92">
        <v>1387.7826991789452</v>
      </c>
    </row>
    <row r="31" spans="1:25" ht="21" x14ac:dyDescent="0.35">
      <c r="A31" s="3"/>
      <c r="B31" s="3" t="s">
        <v>3306</v>
      </c>
      <c r="C31" s="4">
        <v>11.692066560400001</v>
      </c>
      <c r="D31" s="4">
        <v>0</v>
      </c>
      <c r="E31" s="4">
        <v>0</v>
      </c>
      <c r="F31" s="4">
        <v>0</v>
      </c>
      <c r="G31" s="4">
        <v>0</v>
      </c>
      <c r="H31" s="4">
        <v>105.1371854523</v>
      </c>
      <c r="I31" s="4">
        <v>7336.0408045514896</v>
      </c>
      <c r="J31" s="4">
        <v>3680.6186151254001</v>
      </c>
      <c r="K31" s="20">
        <v>11133.488671689589</v>
      </c>
      <c r="L31" s="24"/>
      <c r="M31" s="19">
        <f t="shared" si="0"/>
        <v>-11133.488671689589</v>
      </c>
      <c r="N31" s="177"/>
      <c r="O31" s="3"/>
      <c r="P31" s="3" t="s">
        <v>3306</v>
      </c>
      <c r="Q31" s="4">
        <v>6.0564904782899998</v>
      </c>
      <c r="R31" s="4">
        <v>0</v>
      </c>
      <c r="S31" s="4">
        <v>0</v>
      </c>
      <c r="T31" s="4">
        <v>0</v>
      </c>
      <c r="U31" s="4">
        <v>0</v>
      </c>
      <c r="V31" s="4">
        <v>34.379859642909999</v>
      </c>
      <c r="W31" s="4">
        <v>2398.8853430915401</v>
      </c>
      <c r="X31" s="4">
        <v>1203.56228714433</v>
      </c>
      <c r="Y31" s="92">
        <v>3642.88398035707</v>
      </c>
    </row>
    <row r="32" spans="1:25" ht="21" x14ac:dyDescent="0.35">
      <c r="A32" s="3"/>
      <c r="B32" s="3" t="s">
        <v>1428</v>
      </c>
      <c r="C32" s="4">
        <v>0</v>
      </c>
      <c r="D32" s="4">
        <v>0</v>
      </c>
      <c r="E32" s="4">
        <v>0</v>
      </c>
      <c r="F32" s="4">
        <v>0</v>
      </c>
      <c r="G32" s="4">
        <v>341.89999378289997</v>
      </c>
      <c r="H32" s="4">
        <v>872.79470259340007</v>
      </c>
      <c r="I32" s="4">
        <v>4836.4739587766699</v>
      </c>
      <c r="J32" s="4">
        <v>7418.1058328600002</v>
      </c>
      <c r="K32" s="20">
        <v>13469.27448801297</v>
      </c>
      <c r="L32" s="24"/>
      <c r="M32" s="19">
        <f t="shared" si="0"/>
        <v>-13469.27448801297</v>
      </c>
      <c r="N32" s="177"/>
      <c r="O32" s="3"/>
      <c r="P32" s="3" t="s">
        <v>1428</v>
      </c>
      <c r="Q32" s="4">
        <v>0</v>
      </c>
      <c r="R32" s="4">
        <v>0</v>
      </c>
      <c r="S32" s="4">
        <v>0</v>
      </c>
      <c r="T32" s="4">
        <v>0</v>
      </c>
      <c r="U32" s="4">
        <v>111.80129796698</v>
      </c>
      <c r="V32" s="4">
        <v>285.40386774844006</v>
      </c>
      <c r="W32" s="4">
        <v>1581.5269845202097</v>
      </c>
      <c r="X32" s="4">
        <v>2425.7206073500001</v>
      </c>
      <c r="Y32" s="92">
        <v>4404.45275758563</v>
      </c>
    </row>
    <row r="33" spans="1:25" ht="21" x14ac:dyDescent="0.35">
      <c r="A33" s="3"/>
      <c r="B33" s="3" t="s">
        <v>635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728.27912701396997</v>
      </c>
      <c r="I33" s="4">
        <v>5254.1694556392595</v>
      </c>
      <c r="J33" s="4">
        <v>3343.9048050800002</v>
      </c>
      <c r="K33" s="20">
        <v>9326.3533877332302</v>
      </c>
      <c r="L33" s="24"/>
      <c r="M33" s="19">
        <f t="shared" si="0"/>
        <v>-9326.3533877332302</v>
      </c>
      <c r="N33" s="177"/>
      <c r="O33" s="3"/>
      <c r="P33" s="3" t="s">
        <v>635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238.14727453352</v>
      </c>
      <c r="W33" s="4">
        <v>1718.1134119975641</v>
      </c>
      <c r="X33" s="4">
        <v>1093.4568712599998</v>
      </c>
      <c r="Y33" s="92">
        <v>3049.7175577910839</v>
      </c>
    </row>
    <row r="34" spans="1:25" ht="21" x14ac:dyDescent="0.35">
      <c r="A34" s="3"/>
      <c r="B34" s="3" t="s">
        <v>3307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12.323582332599999</v>
      </c>
      <c r="I34" s="4">
        <v>4949.7599034200002</v>
      </c>
      <c r="J34" s="4">
        <v>3046.3370755294395</v>
      </c>
      <c r="K34" s="20">
        <v>8008.4205612820406</v>
      </c>
      <c r="L34" s="24"/>
      <c r="M34" s="19">
        <f t="shared" si="0"/>
        <v>-8008.4205612820406</v>
      </c>
      <c r="N34" s="177"/>
      <c r="O34" s="3"/>
      <c r="P34" s="3" t="s">
        <v>3307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4.0298114227599999</v>
      </c>
      <c r="W34" s="4">
        <v>1618.5714884199999</v>
      </c>
      <c r="X34" s="4">
        <v>996.15222369823505</v>
      </c>
      <c r="Y34" s="92">
        <v>2618.753523540995</v>
      </c>
    </row>
    <row r="35" spans="1:25" ht="21" x14ac:dyDescent="0.35">
      <c r="A35" s="3"/>
      <c r="B35" s="3" t="s">
        <v>3308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229.09616838939999</v>
      </c>
      <c r="I35" s="4">
        <v>8492.4025841726598</v>
      </c>
      <c r="J35" s="4">
        <v>4466.4877393658608</v>
      </c>
      <c r="K35" s="20">
        <v>13187.986491927921</v>
      </c>
      <c r="L35" s="24"/>
      <c r="M35" s="19">
        <f t="shared" si="0"/>
        <v>-13187.986491927921</v>
      </c>
      <c r="N35" s="177"/>
      <c r="O35" s="3"/>
      <c r="P35" s="3" t="s">
        <v>3308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74.914447063330002</v>
      </c>
      <c r="W35" s="4">
        <v>2777.01564502068</v>
      </c>
      <c r="X35" s="4">
        <v>1460.54149076879</v>
      </c>
      <c r="Y35" s="92">
        <v>4312.4715828528006</v>
      </c>
    </row>
    <row r="36" spans="1:25" ht="21" x14ac:dyDescent="0.35">
      <c r="A36" s="3"/>
      <c r="B36" s="3" t="s">
        <v>3309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1089.4452991087601</v>
      </c>
      <c r="I36" s="4">
        <v>26579.0145788763</v>
      </c>
      <c r="J36" s="4">
        <v>9485.5200720986995</v>
      </c>
      <c r="K36" s="20">
        <v>37153.979950083762</v>
      </c>
      <c r="L36" s="24"/>
      <c r="M36" s="19">
        <f t="shared" si="0"/>
        <v>-37153.979950083762</v>
      </c>
      <c r="N36" s="177"/>
      <c r="O36" s="3"/>
      <c r="P36" s="3" t="s">
        <v>3309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356.24861280850308</v>
      </c>
      <c r="W36" s="4">
        <v>8691.3377672895676</v>
      </c>
      <c r="X36" s="4">
        <v>3101.76506357669</v>
      </c>
      <c r="Y36" s="92">
        <v>12149.351443674761</v>
      </c>
    </row>
    <row r="37" spans="1:25" ht="21" x14ac:dyDescent="0.35">
      <c r="A37" s="3"/>
      <c r="B37" s="3" t="s">
        <v>546</v>
      </c>
      <c r="C37" s="4">
        <v>130.76320705879999</v>
      </c>
      <c r="D37" s="4">
        <v>0</v>
      </c>
      <c r="E37" s="4">
        <v>0</v>
      </c>
      <c r="F37" s="4">
        <v>0</v>
      </c>
      <c r="G37" s="4">
        <v>0</v>
      </c>
      <c r="H37" s="4">
        <v>167.3691297291</v>
      </c>
      <c r="I37" s="4">
        <v>5729.8414738204501</v>
      </c>
      <c r="J37" s="4">
        <v>3160.8332939923002</v>
      </c>
      <c r="K37" s="20">
        <v>9188.8071046006517</v>
      </c>
      <c r="L37" s="24"/>
      <c r="M37" s="19">
        <f t="shared" si="0"/>
        <v>-9188.8071046006517</v>
      </c>
      <c r="N37" s="177"/>
      <c r="O37" s="3"/>
      <c r="P37" s="3" t="s">
        <v>546</v>
      </c>
      <c r="Q37" s="4">
        <v>67.735341256449999</v>
      </c>
      <c r="R37" s="4">
        <v>0</v>
      </c>
      <c r="S37" s="4">
        <v>0</v>
      </c>
      <c r="T37" s="4">
        <v>0</v>
      </c>
      <c r="U37" s="4">
        <v>0</v>
      </c>
      <c r="V37" s="4">
        <v>54.729705421419993</v>
      </c>
      <c r="W37" s="4">
        <v>1873.6581619423791</v>
      </c>
      <c r="X37" s="4">
        <v>1033.59248713484</v>
      </c>
      <c r="Y37" s="92">
        <v>3029.7156957550892</v>
      </c>
    </row>
    <row r="38" spans="1:25" ht="21" x14ac:dyDescent="0.35">
      <c r="A38" s="3"/>
      <c r="B38" s="3" t="s">
        <v>3310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555.97959533220001</v>
      </c>
      <c r="I38" s="4">
        <v>2766.6426021375596</v>
      </c>
      <c r="J38" s="4">
        <v>2716.2159698134806</v>
      </c>
      <c r="K38" s="20">
        <v>6038.8381672832402</v>
      </c>
      <c r="L38" s="24"/>
      <c r="M38" s="19">
        <f t="shared" si="0"/>
        <v>-6038.8381672832402</v>
      </c>
      <c r="N38" s="177"/>
      <c r="O38" s="3"/>
      <c r="P38" s="3" t="s">
        <v>3310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181.80532767361001</v>
      </c>
      <c r="W38" s="4">
        <v>904.692130898561</v>
      </c>
      <c r="X38" s="4">
        <v>888.20262212933005</v>
      </c>
      <c r="Y38" s="92">
        <v>1974.7000807015011</v>
      </c>
    </row>
    <row r="39" spans="1:25" ht="21" x14ac:dyDescent="0.35">
      <c r="A39" s="3" t="s">
        <v>3311</v>
      </c>
      <c r="B39" s="3"/>
      <c r="C39" s="4">
        <v>142.4552736192</v>
      </c>
      <c r="D39" s="4">
        <v>0</v>
      </c>
      <c r="E39" s="4">
        <v>0</v>
      </c>
      <c r="F39" s="4">
        <v>0</v>
      </c>
      <c r="G39" s="4">
        <v>710.2446958301</v>
      </c>
      <c r="H39" s="4">
        <v>6928.88541839343</v>
      </c>
      <c r="I39" s="4">
        <v>103430.55996036751</v>
      </c>
      <c r="J39" s="4">
        <v>61927.805995148658</v>
      </c>
      <c r="K39" s="20">
        <v>173139.9513433589</v>
      </c>
      <c r="L39" s="24">
        <v>164800</v>
      </c>
      <c r="M39" s="19">
        <f t="shared" si="0"/>
        <v>-8339.9513433589018</v>
      </c>
      <c r="N39" s="177"/>
      <c r="O39" s="3" t="s">
        <v>3311</v>
      </c>
      <c r="P39" s="3"/>
      <c r="Q39" s="4">
        <v>73.791831734740001</v>
      </c>
      <c r="R39" s="4">
        <v>0</v>
      </c>
      <c r="S39" s="4">
        <v>0</v>
      </c>
      <c r="T39" s="4">
        <v>0</v>
      </c>
      <c r="U39" s="4">
        <v>232.25001553636</v>
      </c>
      <c r="V39" s="4">
        <v>2265.7455318151215</v>
      </c>
      <c r="W39" s="4">
        <v>33821.793107043362</v>
      </c>
      <c r="X39" s="4">
        <v>20250.392560410284</v>
      </c>
      <c r="Y39" s="92">
        <v>56643.973046539861</v>
      </c>
    </row>
    <row r="40" spans="1:25" ht="21" x14ac:dyDescent="0.35">
      <c r="A40" s="3" t="s">
        <v>477</v>
      </c>
      <c r="B40" s="3" t="s">
        <v>3312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1866.7969696586299</v>
      </c>
      <c r="I40" s="4">
        <v>1835.3094239199693</v>
      </c>
      <c r="J40" s="4">
        <v>616.10230778790003</v>
      </c>
      <c r="K40" s="20">
        <v>4318.2087013664996</v>
      </c>
      <c r="L40" s="24"/>
      <c r="M40" s="19">
        <f t="shared" si="0"/>
        <v>-4318.2087013664996</v>
      </c>
      <c r="N40" s="177"/>
      <c r="O40" s="3" t="s">
        <v>477</v>
      </c>
      <c r="P40" s="3" t="s">
        <v>3312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610.44260907836997</v>
      </c>
      <c r="W40" s="4">
        <v>600.14618162176805</v>
      </c>
      <c r="X40" s="4">
        <v>201.46545464662</v>
      </c>
      <c r="Y40" s="92">
        <v>1412.0542453467579</v>
      </c>
    </row>
    <row r="41" spans="1:25" ht="21" x14ac:dyDescent="0.35">
      <c r="A41" s="3"/>
      <c r="B41" s="3" t="s">
        <v>3313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297.38802582759996</v>
      </c>
      <c r="I41" s="4">
        <v>1662.7198296963302</v>
      </c>
      <c r="J41" s="4">
        <v>1423.7893518648</v>
      </c>
      <c r="K41" s="20">
        <v>3383.8972073887298</v>
      </c>
      <c r="L41" s="24"/>
      <c r="M41" s="19">
        <f t="shared" si="0"/>
        <v>-3383.8972073887298</v>
      </c>
      <c r="N41" s="177"/>
      <c r="O41" s="3"/>
      <c r="P41" s="3" t="s">
        <v>3313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97.245884445679991</v>
      </c>
      <c r="W41" s="4">
        <v>543.70938431068407</v>
      </c>
      <c r="X41" s="4">
        <v>465.57911805978</v>
      </c>
      <c r="Y41" s="92">
        <v>1106.534386816144</v>
      </c>
    </row>
    <row r="42" spans="1:25" ht="21" x14ac:dyDescent="0.35">
      <c r="A42" s="3"/>
      <c r="B42" s="3" t="s">
        <v>477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342.21410668538005</v>
      </c>
      <c r="I42" s="4">
        <v>3208.405806363809</v>
      </c>
      <c r="J42" s="4">
        <v>2447.1954541203004</v>
      </c>
      <c r="K42" s="20">
        <v>5997.815367169489</v>
      </c>
      <c r="L42" s="24"/>
      <c r="M42" s="19">
        <f t="shared" si="0"/>
        <v>-5997.815367169489</v>
      </c>
      <c r="N42" s="177"/>
      <c r="O42" s="3"/>
      <c r="P42" s="3" t="s">
        <v>477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111.90401288621301</v>
      </c>
      <c r="W42" s="4">
        <v>1049.1486986807361</v>
      </c>
      <c r="X42" s="4">
        <v>800.23291349779993</v>
      </c>
      <c r="Y42" s="92">
        <v>1961.285625064749</v>
      </c>
    </row>
    <row r="43" spans="1:25" ht="21" x14ac:dyDescent="0.35">
      <c r="A43" s="3"/>
      <c r="B43" s="3" t="s">
        <v>3314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505.09878774601003</v>
      </c>
      <c r="I43" s="4">
        <v>339.30644449881999</v>
      </c>
      <c r="J43" s="4">
        <v>0</v>
      </c>
      <c r="K43" s="20">
        <v>844.40523224483002</v>
      </c>
      <c r="L43" s="24"/>
      <c r="M43" s="19">
        <f t="shared" si="0"/>
        <v>-844.40523224483002</v>
      </c>
      <c r="N43" s="177"/>
      <c r="O43" s="3"/>
      <c r="P43" s="3" t="s">
        <v>3314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165.16730359306001</v>
      </c>
      <c r="W43" s="4">
        <v>110.95320735115799</v>
      </c>
      <c r="X43" s="4">
        <v>0</v>
      </c>
      <c r="Y43" s="92">
        <v>276.12051094421798</v>
      </c>
    </row>
    <row r="44" spans="1:25" ht="21" x14ac:dyDescent="0.35">
      <c r="A44" s="3"/>
      <c r="B44" s="3" t="s">
        <v>255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153.12494589346002</v>
      </c>
      <c r="I44" s="4">
        <v>1449.42466428393</v>
      </c>
      <c r="J44" s="4">
        <v>2413.2772949231994</v>
      </c>
      <c r="K44" s="20">
        <v>4015.8269051005896</v>
      </c>
      <c r="L44" s="24"/>
      <c r="M44" s="19">
        <f t="shared" si="0"/>
        <v>-4015.8269051005896</v>
      </c>
      <c r="N44" s="177"/>
      <c r="O44" s="3"/>
      <c r="P44" s="3" t="s">
        <v>255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50.071857307167001</v>
      </c>
      <c r="W44" s="4">
        <v>473.96186522081814</v>
      </c>
      <c r="X44" s="4">
        <v>789.14167544047018</v>
      </c>
      <c r="Y44" s="92">
        <v>1313.1753979684554</v>
      </c>
    </row>
    <row r="45" spans="1:25" ht="21" x14ac:dyDescent="0.35">
      <c r="A45" s="3" t="s">
        <v>3315</v>
      </c>
      <c r="B45" s="3"/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3164.6228358110802</v>
      </c>
      <c r="I45" s="4">
        <v>8495.1661687628603</v>
      </c>
      <c r="J45" s="4">
        <v>6900.3644086962004</v>
      </c>
      <c r="K45" s="20">
        <v>18560.153413270138</v>
      </c>
      <c r="L45" s="24">
        <v>87270</v>
      </c>
      <c r="M45" s="19">
        <f t="shared" si="0"/>
        <v>68709.846586729866</v>
      </c>
      <c r="N45" s="177"/>
      <c r="O45" s="3" t="s">
        <v>3315</v>
      </c>
      <c r="P45" s="3"/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1034.8316673104898</v>
      </c>
      <c r="W45" s="4">
        <v>2777.9193371851643</v>
      </c>
      <c r="X45" s="4">
        <v>2256.4191616446701</v>
      </c>
      <c r="Y45" s="92">
        <v>6069.170166140324</v>
      </c>
    </row>
    <row r="46" spans="1:25" ht="21" x14ac:dyDescent="0.35">
      <c r="A46" s="3" t="s">
        <v>1745</v>
      </c>
      <c r="B46" s="3" t="s">
        <v>1463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313.04301165770994</v>
      </c>
      <c r="I46" s="4">
        <v>1614.0671432301301</v>
      </c>
      <c r="J46" s="4">
        <v>236.17784246553998</v>
      </c>
      <c r="K46" s="20">
        <v>2163.28799735338</v>
      </c>
      <c r="L46" s="24"/>
      <c r="M46" s="19">
        <f t="shared" si="0"/>
        <v>-2163.28799735338</v>
      </c>
      <c r="N46" s="177"/>
      <c r="O46" s="3" t="s">
        <v>1745</v>
      </c>
      <c r="P46" s="3" t="s">
        <v>1463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102.36506481209001</v>
      </c>
      <c r="W46" s="4">
        <v>527.799955836202</v>
      </c>
      <c r="X46" s="4">
        <v>77.230154486299995</v>
      </c>
      <c r="Y46" s="92">
        <v>707.39517513459202</v>
      </c>
    </row>
    <row r="47" spans="1:25" ht="21" x14ac:dyDescent="0.35">
      <c r="A47" s="3"/>
      <c r="B47" s="3" t="s">
        <v>3316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793.24765892938012</v>
      </c>
      <c r="I47" s="4">
        <v>1851.2690148759798</v>
      </c>
      <c r="J47" s="4">
        <v>6361.5480721470913</v>
      </c>
      <c r="K47" s="20">
        <v>9006.0647459524516</v>
      </c>
      <c r="L47" s="24"/>
      <c r="M47" s="19">
        <f t="shared" si="0"/>
        <v>-9006.0647459524516</v>
      </c>
      <c r="N47" s="177"/>
      <c r="O47" s="3"/>
      <c r="P47" s="3" t="s">
        <v>3316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259.39198446990298</v>
      </c>
      <c r="W47" s="4">
        <v>605.36496786451005</v>
      </c>
      <c r="X47" s="4">
        <v>2080.226219591174</v>
      </c>
      <c r="Y47" s="92">
        <v>2944.9831719255872</v>
      </c>
    </row>
    <row r="48" spans="1:25" ht="21" x14ac:dyDescent="0.35">
      <c r="A48" s="3"/>
      <c r="B48" s="3" t="s">
        <v>1745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21.498393499500001</v>
      </c>
      <c r="I48" s="4">
        <v>529.14593688930006</v>
      </c>
      <c r="J48" s="4">
        <v>281.797698819</v>
      </c>
      <c r="K48" s="20">
        <v>832.44202920780003</v>
      </c>
      <c r="L48" s="24"/>
      <c r="M48" s="19">
        <f t="shared" si="0"/>
        <v>-832.44202920780003</v>
      </c>
      <c r="N48" s="177"/>
      <c r="O48" s="3"/>
      <c r="P48" s="3" t="s">
        <v>1745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7.02997467434</v>
      </c>
      <c r="W48" s="4">
        <v>173.03072136279999</v>
      </c>
      <c r="X48" s="4">
        <v>92.147847513800002</v>
      </c>
      <c r="Y48" s="92">
        <v>272.20854355094002</v>
      </c>
    </row>
    <row r="49" spans="1:25" ht="21" x14ac:dyDescent="0.35">
      <c r="A49" s="3"/>
      <c r="B49" s="3" t="s">
        <v>3317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1574.4765296300004</v>
      </c>
      <c r="I49" s="4">
        <v>2271.5541962922102</v>
      </c>
      <c r="J49" s="4">
        <v>10052.28323392498</v>
      </c>
      <c r="K49" s="20">
        <v>13898.31395984719</v>
      </c>
      <c r="L49" s="24"/>
      <c r="M49" s="19">
        <f t="shared" si="0"/>
        <v>-13898.31395984719</v>
      </c>
      <c r="N49" s="177"/>
      <c r="O49" s="3"/>
      <c r="P49" s="3" t="s">
        <v>3317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514.85382518891993</v>
      </c>
      <c r="W49" s="4">
        <v>742.79822218750007</v>
      </c>
      <c r="X49" s="4">
        <v>3287.0966174926898</v>
      </c>
      <c r="Y49" s="92">
        <v>4544.7486648691101</v>
      </c>
    </row>
    <row r="50" spans="1:25" ht="21" x14ac:dyDescent="0.35">
      <c r="A50" s="3"/>
      <c r="B50" s="3" t="s">
        <v>3318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290.65029722100002</v>
      </c>
      <c r="I50" s="4">
        <v>1281.6001850528398</v>
      </c>
      <c r="J50" s="4">
        <v>2690.4625311618502</v>
      </c>
      <c r="K50" s="20">
        <v>4262.7130134356903</v>
      </c>
      <c r="L50" s="24"/>
      <c r="M50" s="19">
        <f t="shared" si="0"/>
        <v>-4262.7130134356903</v>
      </c>
      <c r="N50" s="177"/>
      <c r="O50" s="3"/>
      <c r="P50" s="3" t="s">
        <v>3318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95.042647191239993</v>
      </c>
      <c r="W50" s="4">
        <v>419.08326051233007</v>
      </c>
      <c r="X50" s="4">
        <v>879.78124768973987</v>
      </c>
      <c r="Y50" s="92">
        <v>1393.9071553933099</v>
      </c>
    </row>
    <row r="51" spans="1:25" ht="21" x14ac:dyDescent="0.35">
      <c r="A51" s="3" t="s">
        <v>3319</v>
      </c>
      <c r="B51" s="3"/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2992.9158909375906</v>
      </c>
      <c r="I51" s="4">
        <v>7547.6364763404608</v>
      </c>
      <c r="J51" s="4">
        <v>19622.269378518464</v>
      </c>
      <c r="K51" s="20">
        <v>30162.821745796515</v>
      </c>
      <c r="L51" s="24">
        <v>72000</v>
      </c>
      <c r="M51" s="19">
        <f t="shared" si="0"/>
        <v>41837.178254203485</v>
      </c>
      <c r="N51" s="177"/>
      <c r="O51" s="3" t="s">
        <v>3319</v>
      </c>
      <c r="P51" s="3"/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978.68349633649291</v>
      </c>
      <c r="W51" s="4">
        <v>2468.0771277633421</v>
      </c>
      <c r="X51" s="4">
        <v>6416.4820867737035</v>
      </c>
      <c r="Y51" s="92">
        <v>9863.2427108735392</v>
      </c>
    </row>
    <row r="52" spans="1:25" ht="21" x14ac:dyDescent="0.35">
      <c r="A52" s="3" t="s">
        <v>3320</v>
      </c>
      <c r="B52" s="3" t="s">
        <v>3321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1257.5287088862003</v>
      </c>
      <c r="I52" s="4">
        <v>11511.321384919262</v>
      </c>
      <c r="J52" s="4">
        <v>4526.12671719225</v>
      </c>
      <c r="K52" s="20">
        <v>17294.976810997712</v>
      </c>
      <c r="L52" s="24"/>
      <c r="M52" s="19">
        <f t="shared" si="0"/>
        <v>-17294.976810997712</v>
      </c>
      <c r="N52" s="177"/>
      <c r="O52" s="3" t="s">
        <v>3320</v>
      </c>
      <c r="P52" s="3" t="s">
        <v>3321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411.21188780637004</v>
      </c>
      <c r="W52" s="4">
        <v>3764.2020928723532</v>
      </c>
      <c r="X52" s="4">
        <v>1480.0434365202461</v>
      </c>
      <c r="Y52" s="92">
        <v>5655.4574171989698</v>
      </c>
    </row>
    <row r="53" spans="1:25" ht="21" x14ac:dyDescent="0.35">
      <c r="A53" s="3"/>
      <c r="B53" s="3" t="s">
        <v>3322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274.19624908949999</v>
      </c>
      <c r="I53" s="4">
        <v>2771.2734531284</v>
      </c>
      <c r="J53" s="4">
        <v>6865.1234316568898</v>
      </c>
      <c r="K53" s="20">
        <v>9910.5931338747905</v>
      </c>
      <c r="L53" s="24"/>
      <c r="M53" s="19">
        <f t="shared" si="0"/>
        <v>-9910.5931338747905</v>
      </c>
      <c r="N53" s="177"/>
      <c r="O53" s="3"/>
      <c r="P53" s="3" t="s">
        <v>3322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89.662173452269982</v>
      </c>
      <c r="W53" s="4">
        <v>906.20641917297962</v>
      </c>
      <c r="X53" s="4">
        <v>2244.8953621513465</v>
      </c>
      <c r="Y53" s="92">
        <v>3240.7639547765962</v>
      </c>
    </row>
    <row r="54" spans="1:25" ht="21" x14ac:dyDescent="0.35">
      <c r="A54" s="3"/>
      <c r="B54" s="3" t="s">
        <v>3323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250.33650073070001</v>
      </c>
      <c r="I54" s="4">
        <v>8252.7420843083291</v>
      </c>
      <c r="J54" s="4">
        <v>4283.3109806279408</v>
      </c>
      <c r="K54" s="20">
        <v>12786.38956566697</v>
      </c>
      <c r="L54" s="24"/>
      <c r="M54" s="19">
        <f t="shared" si="0"/>
        <v>-12786.38956566697</v>
      </c>
      <c r="N54" s="177"/>
      <c r="O54" s="3"/>
      <c r="P54" s="3" t="s">
        <v>3323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81.860035738969998</v>
      </c>
      <c r="W54" s="4">
        <v>2698.6466615661002</v>
      </c>
      <c r="X54" s="4">
        <v>1400.6426906652</v>
      </c>
      <c r="Y54" s="92">
        <v>4181.1493879702703</v>
      </c>
    </row>
    <row r="55" spans="1:25" ht="21" x14ac:dyDescent="0.35">
      <c r="A55" s="3"/>
      <c r="B55" s="3" t="s">
        <v>3247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188.69231432971</v>
      </c>
      <c r="I55" s="4">
        <v>3327.8531674326396</v>
      </c>
      <c r="J55" s="4">
        <v>6740.6158588015796</v>
      </c>
      <c r="K55" s="20">
        <v>10257.161340563929</v>
      </c>
      <c r="L55" s="24"/>
      <c r="M55" s="19">
        <f t="shared" si="0"/>
        <v>-10257.161340563929</v>
      </c>
      <c r="N55" s="177"/>
      <c r="O55" s="3"/>
      <c r="P55" s="3" t="s">
        <v>3247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61.702386785833006</v>
      </c>
      <c r="W55" s="4">
        <v>1088.2079857506758</v>
      </c>
      <c r="X55" s="4">
        <v>2204.1813858284104</v>
      </c>
      <c r="Y55" s="92">
        <v>3354.0917583649189</v>
      </c>
    </row>
    <row r="56" spans="1:25" ht="21" x14ac:dyDescent="0.35">
      <c r="A56" s="3"/>
      <c r="B56" s="3" t="s">
        <v>3324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453.57217877139999</v>
      </c>
      <c r="I56" s="4">
        <v>7747.8913820950793</v>
      </c>
      <c r="J56" s="4">
        <v>6751.8490753712995</v>
      </c>
      <c r="K56" s="20">
        <v>14953.312636237779</v>
      </c>
      <c r="L56" s="24"/>
      <c r="M56" s="19">
        <f t="shared" si="0"/>
        <v>-14953.312636237779</v>
      </c>
      <c r="N56" s="177"/>
      <c r="O56" s="3"/>
      <c r="P56" s="3" t="s">
        <v>3324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148.31810245836002</v>
      </c>
      <c r="W56" s="4">
        <v>2533.5604819437699</v>
      </c>
      <c r="X56" s="4">
        <v>2207.8546476419701</v>
      </c>
      <c r="Y56" s="92">
        <v>4889.7332320441001</v>
      </c>
    </row>
    <row r="57" spans="1:25" ht="21" x14ac:dyDescent="0.35">
      <c r="A57" s="3" t="s">
        <v>3325</v>
      </c>
      <c r="B57" s="3"/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2424.3259518075101</v>
      </c>
      <c r="I57" s="4">
        <v>33611.081471883714</v>
      </c>
      <c r="J57" s="4">
        <v>29167.026063649959</v>
      </c>
      <c r="K57" s="20">
        <v>65202.433487341179</v>
      </c>
      <c r="L57" s="24">
        <v>101570</v>
      </c>
      <c r="M57" s="19">
        <f t="shared" si="0"/>
        <v>36367.566512658821</v>
      </c>
      <c r="N57" s="177"/>
      <c r="O57" s="3" t="s">
        <v>3325</v>
      </c>
      <c r="P57" s="3"/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792.75458624180317</v>
      </c>
      <c r="W57" s="4">
        <v>10990.823641305878</v>
      </c>
      <c r="X57" s="4">
        <v>9537.6175228071734</v>
      </c>
      <c r="Y57" s="92">
        <v>21321.195750354855</v>
      </c>
    </row>
    <row r="58" spans="1:25" ht="21" x14ac:dyDescent="0.35">
      <c r="A58" s="3" t="s">
        <v>3326</v>
      </c>
      <c r="B58" s="3" t="s">
        <v>982</v>
      </c>
      <c r="C58" s="4">
        <v>0</v>
      </c>
      <c r="D58" s="4">
        <v>0</v>
      </c>
      <c r="E58" s="4">
        <v>0</v>
      </c>
      <c r="F58" s="4">
        <v>0</v>
      </c>
      <c r="G58" s="4">
        <v>47.605976690190005</v>
      </c>
      <c r="H58" s="4">
        <v>7415.2358677156508</v>
      </c>
      <c r="I58" s="4">
        <v>11963.743118588071</v>
      </c>
      <c r="J58" s="4">
        <v>1903.4056178498699</v>
      </c>
      <c r="K58" s="20">
        <v>21329.99058084378</v>
      </c>
      <c r="L58" s="24"/>
      <c r="M58" s="19">
        <f t="shared" si="0"/>
        <v>-21329.99058084378</v>
      </c>
      <c r="N58" s="177"/>
      <c r="O58" s="3" t="s">
        <v>3326</v>
      </c>
      <c r="P58" s="3" t="s">
        <v>982</v>
      </c>
      <c r="Q58" s="4">
        <v>0</v>
      </c>
      <c r="R58" s="4">
        <v>0</v>
      </c>
      <c r="S58" s="4">
        <v>0</v>
      </c>
      <c r="T58" s="4">
        <v>0</v>
      </c>
      <c r="U58" s="4">
        <v>15.567154377689999</v>
      </c>
      <c r="V58" s="4">
        <v>2424.7821287450502</v>
      </c>
      <c r="W58" s="4">
        <v>3912.1439997783018</v>
      </c>
      <c r="X58" s="4">
        <v>622.41363703767604</v>
      </c>
      <c r="Y58" s="92">
        <v>6974.9069199387177</v>
      </c>
    </row>
    <row r="59" spans="1:25" ht="21" x14ac:dyDescent="0.35">
      <c r="A59" s="3"/>
      <c r="B59" s="3" t="s">
        <v>3327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1776.0512076843099</v>
      </c>
      <c r="I59" s="4">
        <v>4877.4293005559002</v>
      </c>
      <c r="J59" s="4">
        <v>2062.3267442118099</v>
      </c>
      <c r="K59" s="20">
        <v>8715.8072524520194</v>
      </c>
      <c r="L59" s="24"/>
      <c r="M59" s="19">
        <f t="shared" si="0"/>
        <v>-8715.8072524520194</v>
      </c>
      <c r="N59" s="177"/>
      <c r="O59" s="3"/>
      <c r="P59" s="3" t="s">
        <v>3327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580.76874491316983</v>
      </c>
      <c r="W59" s="4">
        <v>1594.9193812814649</v>
      </c>
      <c r="X59" s="4">
        <v>674.38084535756991</v>
      </c>
      <c r="Y59" s="92">
        <v>2850.0689715522044</v>
      </c>
    </row>
    <row r="60" spans="1:25" ht="21" x14ac:dyDescent="0.35">
      <c r="A60" s="3"/>
      <c r="B60" s="3" t="s">
        <v>3328</v>
      </c>
      <c r="C60" s="4">
        <v>0</v>
      </c>
      <c r="D60" s="4">
        <v>0</v>
      </c>
      <c r="E60" s="4">
        <v>0</v>
      </c>
      <c r="F60" s="4">
        <v>0</v>
      </c>
      <c r="G60" s="4">
        <v>46.63128156498</v>
      </c>
      <c r="H60" s="4">
        <v>739.38758296738001</v>
      </c>
      <c r="I60" s="4">
        <v>9685.7192206451909</v>
      </c>
      <c r="J60" s="4">
        <v>5049.6257574115007</v>
      </c>
      <c r="K60" s="20">
        <v>15521.363842589051</v>
      </c>
      <c r="L60" s="24"/>
      <c r="M60" s="19">
        <f t="shared" si="0"/>
        <v>-15521.363842589051</v>
      </c>
      <c r="N60" s="177"/>
      <c r="O60" s="3"/>
      <c r="P60" s="3" t="s">
        <v>3328</v>
      </c>
      <c r="Q60" s="4">
        <v>0</v>
      </c>
      <c r="R60" s="4">
        <v>0</v>
      </c>
      <c r="S60" s="4">
        <v>0</v>
      </c>
      <c r="T60" s="4">
        <v>0</v>
      </c>
      <c r="U60" s="4">
        <v>15.24842907173</v>
      </c>
      <c r="V60" s="4">
        <v>241.77973963030001</v>
      </c>
      <c r="W60" s="4">
        <v>3167.23018514974</v>
      </c>
      <c r="X60" s="4">
        <v>1651.2276226724239</v>
      </c>
      <c r="Y60" s="92">
        <v>5075.4859765241945</v>
      </c>
    </row>
    <row r="61" spans="1:25" ht="21" x14ac:dyDescent="0.35">
      <c r="A61" s="3"/>
      <c r="B61" s="3" t="s">
        <v>3329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5477.0003013505611</v>
      </c>
      <c r="I61" s="4">
        <v>15682.101370599441</v>
      </c>
      <c r="J61" s="4">
        <v>3060.9809375249997</v>
      </c>
      <c r="K61" s="20">
        <v>24220.082609475005</v>
      </c>
      <c r="L61" s="24"/>
      <c r="M61" s="19">
        <f t="shared" si="0"/>
        <v>-24220.082609475005</v>
      </c>
      <c r="N61" s="177"/>
      <c r="O61" s="3"/>
      <c r="P61" s="3" t="s">
        <v>3329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1790.9790985416016</v>
      </c>
      <c r="W61" s="4">
        <v>5128.0471481848735</v>
      </c>
      <c r="X61" s="4">
        <v>1000.9407665704</v>
      </c>
      <c r="Y61" s="92">
        <v>7919.9670132968749</v>
      </c>
    </row>
    <row r="62" spans="1:25" ht="21" x14ac:dyDescent="0.35">
      <c r="A62" s="3"/>
      <c r="B62" s="3" t="s">
        <v>3330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971.33100550880977</v>
      </c>
      <c r="I62" s="4">
        <v>6346.3590702227684</v>
      </c>
      <c r="J62" s="4">
        <v>2444.2482881278602</v>
      </c>
      <c r="K62" s="20">
        <v>9761.9383638594372</v>
      </c>
      <c r="L62" s="24"/>
      <c r="M62" s="19">
        <f t="shared" si="0"/>
        <v>-9761.9383638594372</v>
      </c>
      <c r="N62" s="177"/>
      <c r="O62" s="3"/>
      <c r="P62" s="3" t="s">
        <v>3330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317.62523880122109</v>
      </c>
      <c r="W62" s="4">
        <v>2075.2594159632299</v>
      </c>
      <c r="X62" s="4">
        <v>799.26919021718004</v>
      </c>
      <c r="Y62" s="92">
        <v>3192.1538449816312</v>
      </c>
    </row>
    <row r="63" spans="1:25" ht="21" x14ac:dyDescent="0.35">
      <c r="A63" s="3"/>
      <c r="B63" s="3" t="s">
        <v>3331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1674.0301056421099</v>
      </c>
      <c r="I63" s="4">
        <v>10995.899521936361</v>
      </c>
      <c r="J63" s="4">
        <v>2451.1780258479998</v>
      </c>
      <c r="K63" s="20">
        <v>15121.10765342647</v>
      </c>
      <c r="L63" s="24"/>
      <c r="M63" s="19">
        <f t="shared" si="0"/>
        <v>-15121.10765342647</v>
      </c>
      <c r="N63" s="177"/>
      <c r="O63" s="3"/>
      <c r="P63" s="3" t="s">
        <v>3331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547.4078445447899</v>
      </c>
      <c r="W63" s="4">
        <v>3595.6591436724061</v>
      </c>
      <c r="X63" s="4">
        <v>801.53521445270007</v>
      </c>
      <c r="Y63" s="92">
        <v>4944.6022026698956</v>
      </c>
    </row>
    <row r="64" spans="1:25" ht="21" x14ac:dyDescent="0.35">
      <c r="A64" s="3"/>
      <c r="B64" s="3" t="s">
        <v>3332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980.23367726116976</v>
      </c>
      <c r="I64" s="4">
        <v>6663.3512907132299</v>
      </c>
      <c r="J64" s="4">
        <v>1711.6639791213402</v>
      </c>
      <c r="K64" s="20">
        <v>9355.2489470957407</v>
      </c>
      <c r="L64" s="24"/>
      <c r="M64" s="19">
        <f t="shared" si="0"/>
        <v>-9355.2489470957407</v>
      </c>
      <c r="N64" s="177"/>
      <c r="O64" s="3"/>
      <c r="P64" s="3" t="s">
        <v>3332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320.53641246423206</v>
      </c>
      <c r="W64" s="4">
        <v>2178.9158720682321</v>
      </c>
      <c r="X64" s="4">
        <v>559.71412117264902</v>
      </c>
      <c r="Y64" s="92">
        <v>3059.166405705113</v>
      </c>
    </row>
    <row r="65" spans="1:25" ht="21" x14ac:dyDescent="0.35">
      <c r="A65" s="3"/>
      <c r="B65" s="3" t="s">
        <v>3333</v>
      </c>
      <c r="C65" s="4">
        <v>0</v>
      </c>
      <c r="D65" s="4">
        <v>0</v>
      </c>
      <c r="E65" s="4">
        <v>0</v>
      </c>
      <c r="F65" s="4">
        <v>0</v>
      </c>
      <c r="G65" s="4">
        <v>291.71034540929998</v>
      </c>
      <c r="H65" s="4">
        <v>2311.1849057333206</v>
      </c>
      <c r="I65" s="4">
        <v>8991.9798556208007</v>
      </c>
      <c r="J65" s="4">
        <v>4226.0282414385401</v>
      </c>
      <c r="K65" s="20">
        <v>15820.903348201962</v>
      </c>
      <c r="L65" s="24"/>
      <c r="M65" s="19">
        <f t="shared" si="0"/>
        <v>-15820.903348201962</v>
      </c>
      <c r="N65" s="177"/>
      <c r="O65" s="3"/>
      <c r="P65" s="3" t="s">
        <v>3333</v>
      </c>
      <c r="Q65" s="4">
        <v>0</v>
      </c>
      <c r="R65" s="4">
        <v>0</v>
      </c>
      <c r="S65" s="4">
        <v>0</v>
      </c>
      <c r="T65" s="4">
        <v>0</v>
      </c>
      <c r="U65" s="4">
        <v>95.389282948729999</v>
      </c>
      <c r="V65" s="4">
        <v>755.75746417463495</v>
      </c>
      <c r="W65" s="4">
        <v>2940.3774127847109</v>
      </c>
      <c r="X65" s="4">
        <v>1381.9112349482368</v>
      </c>
      <c r="Y65" s="92">
        <v>5173.435394856313</v>
      </c>
    </row>
    <row r="66" spans="1:25" ht="21" x14ac:dyDescent="0.35">
      <c r="A66" s="3"/>
      <c r="B66" s="3" t="s">
        <v>3334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3001.1527987570103</v>
      </c>
      <c r="I66" s="4">
        <v>8555.0593742517394</v>
      </c>
      <c r="J66" s="4">
        <v>1591.9383239672002</v>
      </c>
      <c r="K66" s="20">
        <v>13148.15049697595</v>
      </c>
      <c r="L66" s="24"/>
      <c r="M66" s="19">
        <f t="shared" si="0"/>
        <v>-13148.15049697595</v>
      </c>
      <c r="N66" s="177"/>
      <c r="O66" s="3"/>
      <c r="P66" s="3" t="s">
        <v>3334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981.37696519397593</v>
      </c>
      <c r="W66" s="4">
        <v>2797.5044153781091</v>
      </c>
      <c r="X66" s="4">
        <v>520.56383193750992</v>
      </c>
      <c r="Y66" s="92">
        <v>4299.445212509595</v>
      </c>
    </row>
    <row r="67" spans="1:25" ht="21" x14ac:dyDescent="0.35">
      <c r="A67" s="3"/>
      <c r="B67" s="3" t="s">
        <v>3103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1053.51407948015</v>
      </c>
      <c r="I67" s="4">
        <v>10275.746852771301</v>
      </c>
      <c r="J67" s="4">
        <v>2219.1841502552002</v>
      </c>
      <c r="K67" s="20">
        <v>13548.445082506651</v>
      </c>
      <c r="L67" s="24"/>
      <c r="M67" s="19">
        <f t="shared" si="0"/>
        <v>-13548.445082506651</v>
      </c>
      <c r="N67" s="177"/>
      <c r="O67" s="3"/>
      <c r="P67" s="3" t="s">
        <v>3103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344.49910398995507</v>
      </c>
      <c r="W67" s="4">
        <v>3360.1692208546328</v>
      </c>
      <c r="X67" s="4">
        <v>725.6732171336879</v>
      </c>
      <c r="Y67" s="92">
        <v>4430.3415419782759</v>
      </c>
    </row>
    <row r="68" spans="1:25" ht="21" x14ac:dyDescent="0.35">
      <c r="A68" s="3" t="s">
        <v>3335</v>
      </c>
      <c r="B68" s="3"/>
      <c r="C68" s="4">
        <v>0</v>
      </c>
      <c r="D68" s="4">
        <v>0</v>
      </c>
      <c r="E68" s="4">
        <v>0</v>
      </c>
      <c r="F68" s="4">
        <v>0</v>
      </c>
      <c r="G68" s="4">
        <v>385.94760366446997</v>
      </c>
      <c r="H68" s="4">
        <v>25399.121532100471</v>
      </c>
      <c r="I68" s="4">
        <v>94037.388975904789</v>
      </c>
      <c r="J68" s="4">
        <v>26720.58006575632</v>
      </c>
      <c r="K68" s="20">
        <v>146543.03817742606</v>
      </c>
      <c r="L68" s="24">
        <v>144250</v>
      </c>
      <c r="M68" s="19">
        <f t="shared" si="0"/>
        <v>-2293.0381774260604</v>
      </c>
      <c r="N68" s="177"/>
      <c r="O68" s="3" t="s">
        <v>3335</v>
      </c>
      <c r="P68" s="3"/>
      <c r="Q68" s="4">
        <v>0</v>
      </c>
      <c r="R68" s="4">
        <v>0</v>
      </c>
      <c r="S68" s="4">
        <v>0</v>
      </c>
      <c r="T68" s="4">
        <v>0</v>
      </c>
      <c r="U68" s="4">
        <v>126.20486639814999</v>
      </c>
      <c r="V68" s="4">
        <v>8305.5127409989291</v>
      </c>
      <c r="W68" s="4">
        <v>30750.226195115702</v>
      </c>
      <c r="X68" s="4">
        <v>8737.6296815000333</v>
      </c>
      <c r="Y68" s="92">
        <v>47919.573484012821</v>
      </c>
    </row>
    <row r="69" spans="1:25" ht="21" x14ac:dyDescent="0.35">
      <c r="A69" s="3" t="s">
        <v>3336</v>
      </c>
      <c r="B69" s="3" t="s">
        <v>3337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6005.6837571490996</v>
      </c>
      <c r="I69" s="4">
        <v>342.91351723974003</v>
      </c>
      <c r="J69" s="4">
        <v>1149.470920298</v>
      </c>
      <c r="K69" s="20">
        <v>7498.0681946868399</v>
      </c>
      <c r="L69" s="24"/>
      <c r="M69" s="19">
        <f t="shared" si="0"/>
        <v>-7498.0681946868399</v>
      </c>
      <c r="N69" s="177"/>
      <c r="O69" s="3" t="s">
        <v>3336</v>
      </c>
      <c r="P69" s="3" t="s">
        <v>3337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1963.8585885888101</v>
      </c>
      <c r="W69" s="4">
        <v>112.13272013740401</v>
      </c>
      <c r="X69" s="4">
        <v>375.87699093750001</v>
      </c>
      <c r="Y69" s="92">
        <v>2451.868299663714</v>
      </c>
    </row>
    <row r="70" spans="1:25" ht="21" x14ac:dyDescent="0.35">
      <c r="A70" s="3"/>
      <c r="B70" s="3" t="s">
        <v>3338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810.66585283880011</v>
      </c>
      <c r="I70" s="4">
        <v>2183.2242353892402</v>
      </c>
      <c r="J70" s="4">
        <v>2561.1700172466899</v>
      </c>
      <c r="K70" s="20">
        <v>5555.0601054747303</v>
      </c>
      <c r="L70" s="24"/>
      <c r="M70" s="19">
        <f t="shared" si="0"/>
        <v>-5555.0601054747303</v>
      </c>
      <c r="N70" s="177"/>
      <c r="O70" s="3"/>
      <c r="P70" s="3" t="s">
        <v>3338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265.08773387833003</v>
      </c>
      <c r="W70" s="4">
        <v>713.91432497215987</v>
      </c>
      <c r="X70" s="4">
        <v>837.50259564007399</v>
      </c>
      <c r="Y70" s="92">
        <v>1816.504654490564</v>
      </c>
    </row>
    <row r="71" spans="1:25" ht="21" x14ac:dyDescent="0.35">
      <c r="A71" s="3"/>
      <c r="B71" s="3" t="s">
        <v>3339</v>
      </c>
      <c r="C71" s="4">
        <v>0</v>
      </c>
      <c r="D71" s="4">
        <v>0</v>
      </c>
      <c r="E71" s="4">
        <v>0</v>
      </c>
      <c r="F71" s="4">
        <v>0</v>
      </c>
      <c r="G71" s="4">
        <v>335.02878929180002</v>
      </c>
      <c r="H71" s="4">
        <v>1744.7171735427205</v>
      </c>
      <c r="I71" s="4">
        <v>2673.8110760412396</v>
      </c>
      <c r="J71" s="4">
        <v>5768.71343418984</v>
      </c>
      <c r="K71" s="20">
        <v>10522.270473065601</v>
      </c>
      <c r="L71" s="24"/>
      <c r="M71" s="19">
        <f t="shared" si="0"/>
        <v>-10522.270473065601</v>
      </c>
      <c r="N71" s="177"/>
      <c r="O71" s="3"/>
      <c r="P71" s="3" t="s">
        <v>3339</v>
      </c>
      <c r="Q71" s="4">
        <v>0</v>
      </c>
      <c r="R71" s="4">
        <v>0</v>
      </c>
      <c r="S71" s="4">
        <v>0</v>
      </c>
      <c r="T71" s="4">
        <v>0</v>
      </c>
      <c r="U71" s="4">
        <v>109.55441409845</v>
      </c>
      <c r="V71" s="4">
        <v>570.52251574839988</v>
      </c>
      <c r="W71" s="4">
        <v>874.33622186602418</v>
      </c>
      <c r="X71" s="4">
        <v>1886.3692929838603</v>
      </c>
      <c r="Y71" s="92">
        <v>3440.7824446967343</v>
      </c>
    </row>
    <row r="72" spans="1:25" ht="21" x14ac:dyDescent="0.35">
      <c r="A72" s="3"/>
      <c r="B72" s="3" t="s">
        <v>3340</v>
      </c>
      <c r="C72" s="4">
        <v>505.31218270309995</v>
      </c>
      <c r="D72" s="4">
        <v>0</v>
      </c>
      <c r="E72" s="4">
        <v>0</v>
      </c>
      <c r="F72" s="4">
        <v>0</v>
      </c>
      <c r="G72" s="4">
        <v>35.280220592100001</v>
      </c>
      <c r="H72" s="4">
        <v>5745.8380346447593</v>
      </c>
      <c r="I72" s="4">
        <v>2326.1796343843303</v>
      </c>
      <c r="J72" s="4">
        <v>7101.6574135072296</v>
      </c>
      <c r="K72" s="20">
        <v>15714.267485831519</v>
      </c>
      <c r="L72" s="24"/>
      <c r="M72" s="19">
        <f t="shared" si="0"/>
        <v>-15714.267485831519</v>
      </c>
      <c r="N72" s="177"/>
      <c r="O72" s="3"/>
      <c r="P72" s="3" t="s">
        <v>3340</v>
      </c>
      <c r="Q72" s="4">
        <v>261.75171064004002</v>
      </c>
      <c r="R72" s="4">
        <v>0</v>
      </c>
      <c r="S72" s="4">
        <v>0</v>
      </c>
      <c r="T72" s="4">
        <v>0</v>
      </c>
      <c r="U72" s="4">
        <v>11.5366321336</v>
      </c>
      <c r="V72" s="4">
        <v>1878.88903732879</v>
      </c>
      <c r="W72" s="4">
        <v>760.6607404439136</v>
      </c>
      <c r="X72" s="4">
        <v>2322.241974217714</v>
      </c>
      <c r="Y72" s="92">
        <v>5235.0800947640582</v>
      </c>
    </row>
    <row r="73" spans="1:25" ht="21" x14ac:dyDescent="0.35">
      <c r="A73" s="3"/>
      <c r="B73" s="3" t="s">
        <v>3341</v>
      </c>
      <c r="C73" s="4">
        <v>0</v>
      </c>
      <c r="D73" s="4">
        <v>0</v>
      </c>
      <c r="E73" s="4">
        <v>0</v>
      </c>
      <c r="F73" s="4">
        <v>0</v>
      </c>
      <c r="G73" s="4">
        <v>695.1569729821</v>
      </c>
      <c r="H73" s="4">
        <v>7682.6910074186089</v>
      </c>
      <c r="I73" s="4">
        <v>368.77049511570999</v>
      </c>
      <c r="J73" s="4">
        <v>1826.8250038621302</v>
      </c>
      <c r="K73" s="20">
        <v>10573.443479378549</v>
      </c>
      <c r="L73" s="24"/>
      <c r="M73" s="19">
        <f t="shared" si="0"/>
        <v>-10573.443479378549</v>
      </c>
      <c r="N73" s="177"/>
      <c r="O73" s="3"/>
      <c r="P73" s="3" t="s">
        <v>3341</v>
      </c>
      <c r="Q73" s="4">
        <v>0</v>
      </c>
      <c r="R73" s="4">
        <v>0</v>
      </c>
      <c r="S73" s="4">
        <v>0</v>
      </c>
      <c r="T73" s="4">
        <v>0</v>
      </c>
      <c r="U73" s="4">
        <v>227.31633016478997</v>
      </c>
      <c r="V73" s="4">
        <v>2512.2399594245398</v>
      </c>
      <c r="W73" s="4">
        <v>120.587951902846</v>
      </c>
      <c r="X73" s="4">
        <v>597.37177626366997</v>
      </c>
      <c r="Y73" s="92">
        <v>3457.5160177558455</v>
      </c>
    </row>
    <row r="74" spans="1:25" ht="21" x14ac:dyDescent="0.35">
      <c r="A74" s="3"/>
      <c r="B74" s="3" t="s">
        <v>3342</v>
      </c>
      <c r="C74" s="4">
        <v>26.426413308400001</v>
      </c>
      <c r="D74" s="4">
        <v>0</v>
      </c>
      <c r="E74" s="4">
        <v>0</v>
      </c>
      <c r="F74" s="4">
        <v>0</v>
      </c>
      <c r="G74" s="4">
        <v>163.14528336230001</v>
      </c>
      <c r="H74" s="4">
        <v>4417.7739125606004</v>
      </c>
      <c r="I74" s="4">
        <v>2740.61378221219</v>
      </c>
      <c r="J74" s="4">
        <v>3274.8412763678898</v>
      </c>
      <c r="K74" s="20">
        <v>10622.800667811382</v>
      </c>
      <c r="L74" s="24"/>
      <c r="M74" s="19">
        <f t="shared" si="0"/>
        <v>-10622.800667811382</v>
      </c>
      <c r="N74" s="177"/>
      <c r="O74" s="3"/>
      <c r="P74" s="3" t="s">
        <v>3342</v>
      </c>
      <c r="Q74" s="4">
        <v>13.6888820938</v>
      </c>
      <c r="R74" s="4">
        <v>0</v>
      </c>
      <c r="S74" s="4">
        <v>0</v>
      </c>
      <c r="T74" s="4">
        <v>0</v>
      </c>
      <c r="U74" s="4">
        <v>53.348507659479999</v>
      </c>
      <c r="V74" s="4">
        <v>1444.6120694080601</v>
      </c>
      <c r="W74" s="4">
        <v>896.18070678428421</v>
      </c>
      <c r="X74" s="4">
        <v>1070.873097372966</v>
      </c>
      <c r="Y74" s="92">
        <v>3478.70326331859</v>
      </c>
    </row>
    <row r="75" spans="1:25" ht="21" x14ac:dyDescent="0.35">
      <c r="A75" s="3"/>
      <c r="B75" s="3" t="s">
        <v>3343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1592.8631963254998</v>
      </c>
      <c r="I75" s="4">
        <v>6622.6517480730308</v>
      </c>
      <c r="J75" s="4">
        <v>6978.3354952980008</v>
      </c>
      <c r="K75" s="20">
        <v>15193.850439696531</v>
      </c>
      <c r="L75" s="24"/>
      <c r="M75" s="19">
        <f t="shared" si="0"/>
        <v>-15193.850439696531</v>
      </c>
      <c r="N75" s="177"/>
      <c r="O75" s="3"/>
      <c r="P75" s="3" t="s">
        <v>3343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520.86626519862989</v>
      </c>
      <c r="W75" s="4">
        <v>2165.6071216185683</v>
      </c>
      <c r="X75" s="4">
        <v>2281.9157069609</v>
      </c>
      <c r="Y75" s="92">
        <v>4968.389093778098</v>
      </c>
    </row>
    <row r="76" spans="1:25" ht="21" x14ac:dyDescent="0.35">
      <c r="A76" s="3"/>
      <c r="B76" s="3" t="s">
        <v>3344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1876.2807820810801</v>
      </c>
      <c r="I76" s="4">
        <v>3043.8634811925294</v>
      </c>
      <c r="J76" s="4">
        <v>1285.8289290732203</v>
      </c>
      <c r="K76" s="20">
        <v>6205.9731923468298</v>
      </c>
      <c r="L76" s="24"/>
      <c r="M76" s="19">
        <f t="shared" ref="M76:M99" si="1">SUM(L76-K76)</f>
        <v>-6205.9731923468298</v>
      </c>
      <c r="N76" s="177"/>
      <c r="O76" s="3"/>
      <c r="P76" s="3" t="s">
        <v>3344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613.5438157409701</v>
      </c>
      <c r="W76" s="4">
        <v>995.34335835000002</v>
      </c>
      <c r="X76" s="4">
        <v>420.46605980671205</v>
      </c>
      <c r="Y76" s="92">
        <v>2029.3532338976822</v>
      </c>
    </row>
    <row r="77" spans="1:25" ht="21" x14ac:dyDescent="0.35">
      <c r="A77" s="3"/>
      <c r="B77" s="3" t="s">
        <v>3345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2271.6695486658</v>
      </c>
      <c r="I77" s="4">
        <v>1939.9976752237601</v>
      </c>
      <c r="J77" s="4">
        <v>1403.3887283968002</v>
      </c>
      <c r="K77" s="20">
        <v>5615.0559522863605</v>
      </c>
      <c r="L77" s="24"/>
      <c r="M77" s="19">
        <f t="shared" si="1"/>
        <v>-5615.0559522863605</v>
      </c>
      <c r="N77" s="177"/>
      <c r="O77" s="3"/>
      <c r="P77" s="3" t="s">
        <v>3345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742.8359424134801</v>
      </c>
      <c r="W77" s="4">
        <v>634.37923979834989</v>
      </c>
      <c r="X77" s="4">
        <v>458.90811418601999</v>
      </c>
      <c r="Y77" s="92">
        <v>1836.1232963978498</v>
      </c>
    </row>
    <row r="78" spans="1:25" ht="21" x14ac:dyDescent="0.35">
      <c r="A78" s="3"/>
      <c r="B78" s="3" t="s">
        <v>3346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2143.7664698169997</v>
      </c>
      <c r="I78" s="4">
        <v>5328.7253206575597</v>
      </c>
      <c r="J78" s="4">
        <v>7607.0342416593212</v>
      </c>
      <c r="K78" s="20">
        <v>15079.526032133881</v>
      </c>
      <c r="L78" s="24"/>
      <c r="M78" s="19">
        <f t="shared" si="1"/>
        <v>-15079.526032133881</v>
      </c>
      <c r="N78" s="177"/>
      <c r="O78" s="3"/>
      <c r="P78" s="3" t="s">
        <v>3346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701.01163563082991</v>
      </c>
      <c r="W78" s="4">
        <v>1742.4931798552968</v>
      </c>
      <c r="X78" s="4">
        <v>2487.5001970252642</v>
      </c>
      <c r="Y78" s="92">
        <v>4931.0050125113912</v>
      </c>
    </row>
    <row r="79" spans="1:25" ht="21" x14ac:dyDescent="0.35">
      <c r="A79" s="3"/>
      <c r="B79" s="3" t="s">
        <v>3347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633.67385267879001</v>
      </c>
      <c r="I79" s="4">
        <v>1336.59372178785</v>
      </c>
      <c r="J79" s="4">
        <v>2471.5504991213002</v>
      </c>
      <c r="K79" s="20">
        <v>4441.8180735879396</v>
      </c>
      <c r="L79" s="24"/>
      <c r="M79" s="19">
        <f t="shared" si="1"/>
        <v>-4441.8180735879396</v>
      </c>
      <c r="N79" s="177"/>
      <c r="O79" s="3"/>
      <c r="P79" s="3" t="s">
        <v>3347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207.21134982604397</v>
      </c>
      <c r="W79" s="4">
        <v>437.06614702458995</v>
      </c>
      <c r="X79" s="4">
        <v>808.19701321311993</v>
      </c>
      <c r="Y79" s="92">
        <v>1452.4745100637538</v>
      </c>
    </row>
    <row r="80" spans="1:25" ht="21" x14ac:dyDescent="0.35">
      <c r="A80" s="3"/>
      <c r="B80" s="3" t="s">
        <v>414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13.7287571683</v>
      </c>
      <c r="J80" s="4">
        <v>17.238091982</v>
      </c>
      <c r="K80" s="20">
        <v>30.9668491503</v>
      </c>
      <c r="L80" s="24"/>
      <c r="M80" s="19">
        <f t="shared" si="1"/>
        <v>-30.9668491503</v>
      </c>
      <c r="N80" s="177"/>
      <c r="O80" s="3"/>
      <c r="P80" s="3" t="s">
        <v>414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4.4893035940299999</v>
      </c>
      <c r="X80" s="4">
        <v>5.6368560781100001</v>
      </c>
      <c r="Y80" s="92">
        <v>10.12615967214</v>
      </c>
    </row>
    <row r="81" spans="1:25" ht="21" x14ac:dyDescent="0.35">
      <c r="A81" s="3"/>
      <c r="B81" s="3" t="s">
        <v>307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2858.8237086042</v>
      </c>
      <c r="I81" s="4">
        <v>653.16047695694988</v>
      </c>
      <c r="J81" s="4">
        <v>1356.1902061482999</v>
      </c>
      <c r="K81" s="20">
        <v>4868.17439170945</v>
      </c>
      <c r="L81" s="24"/>
      <c r="M81" s="19">
        <f t="shared" si="1"/>
        <v>-4868.17439170945</v>
      </c>
      <c r="N81" s="177"/>
      <c r="O81" s="3"/>
      <c r="P81" s="3" t="s">
        <v>307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934.83535271342009</v>
      </c>
      <c r="W81" s="4">
        <v>213.58347596486004</v>
      </c>
      <c r="X81" s="4">
        <v>443.47419741047997</v>
      </c>
      <c r="Y81" s="92">
        <v>1591.8930260887601</v>
      </c>
    </row>
    <row r="82" spans="1:25" ht="21" x14ac:dyDescent="0.35">
      <c r="A82" s="3"/>
      <c r="B82" s="3" t="s">
        <v>3348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423.15005349770001</v>
      </c>
      <c r="I82" s="4">
        <v>3860.0759480986399</v>
      </c>
      <c r="J82" s="4">
        <v>8947.3900282228005</v>
      </c>
      <c r="K82" s="20">
        <v>13230.616029819141</v>
      </c>
      <c r="L82" s="24"/>
      <c r="M82" s="19">
        <f t="shared" si="1"/>
        <v>-13230.616029819141</v>
      </c>
      <c r="N82" s="177"/>
      <c r="O82" s="3"/>
      <c r="P82" s="3" t="s">
        <v>3348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138.37006749375999</v>
      </c>
      <c r="W82" s="4">
        <v>1262.2448350282818</v>
      </c>
      <c r="X82" s="4">
        <v>2925.7965392296901</v>
      </c>
      <c r="Y82" s="92">
        <v>4326.4114417517321</v>
      </c>
    </row>
    <row r="83" spans="1:25" ht="21" x14ac:dyDescent="0.35">
      <c r="A83" s="3"/>
      <c r="B83" s="3" t="s">
        <v>941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145.67164944720002</v>
      </c>
      <c r="I83" s="4">
        <v>2225.8697219647001</v>
      </c>
      <c r="J83" s="4">
        <v>2950.9009640595996</v>
      </c>
      <c r="K83" s="20">
        <v>5322.4423354715</v>
      </c>
      <c r="L83" s="24"/>
      <c r="M83" s="19">
        <f t="shared" si="1"/>
        <v>-5322.4423354715</v>
      </c>
      <c r="N83" s="177"/>
      <c r="O83" s="3"/>
      <c r="P83" s="3" t="s">
        <v>941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47.634629369199999</v>
      </c>
      <c r="W83" s="4">
        <v>727.85939908207001</v>
      </c>
      <c r="X83" s="4">
        <v>964.94461524719998</v>
      </c>
      <c r="Y83" s="92">
        <v>1740.4386436984701</v>
      </c>
    </row>
    <row r="84" spans="1:25" ht="21" x14ac:dyDescent="0.35">
      <c r="A84" s="3"/>
      <c r="B84" s="3" t="s">
        <v>3349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252.75021797317001</v>
      </c>
      <c r="I84" s="4">
        <v>1759.9811172621601</v>
      </c>
      <c r="J84" s="4">
        <v>2890.1609873448401</v>
      </c>
      <c r="K84" s="20">
        <v>4902.89232258017</v>
      </c>
      <c r="L84" s="24"/>
      <c r="M84" s="19">
        <f t="shared" si="1"/>
        <v>-4902.89232258017</v>
      </c>
      <c r="N84" s="177"/>
      <c r="O84" s="3"/>
      <c r="P84" s="3" t="s">
        <v>3349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82.649321277259006</v>
      </c>
      <c r="W84" s="4">
        <v>575.51382534480501</v>
      </c>
      <c r="X84" s="4">
        <v>945.08264286135011</v>
      </c>
      <c r="Y84" s="92">
        <v>1603.2457894834142</v>
      </c>
    </row>
    <row r="85" spans="1:25" ht="21" x14ac:dyDescent="0.35">
      <c r="A85" s="3"/>
      <c r="B85" s="3" t="s">
        <v>609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3.1577182026799999</v>
      </c>
      <c r="I85" s="4">
        <v>1224.46507541753</v>
      </c>
      <c r="J85" s="4">
        <v>3632.6462723088603</v>
      </c>
      <c r="K85" s="20">
        <v>4860.2690659290702</v>
      </c>
      <c r="L85" s="24"/>
      <c r="M85" s="19">
        <f t="shared" si="1"/>
        <v>-4860.2690659290702</v>
      </c>
      <c r="N85" s="177"/>
      <c r="O85" s="3"/>
      <c r="P85" s="3" t="s">
        <v>609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1.0325738522800001</v>
      </c>
      <c r="W85" s="4">
        <v>400.40007966151012</v>
      </c>
      <c r="X85" s="4">
        <v>1187.8753310442198</v>
      </c>
      <c r="Y85" s="92">
        <v>1589.30798455801</v>
      </c>
    </row>
    <row r="86" spans="1:25" ht="21" x14ac:dyDescent="0.35">
      <c r="A86" s="3"/>
      <c r="B86" s="3" t="s">
        <v>317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763.29651127150998</v>
      </c>
      <c r="I86" s="4">
        <v>3372.58374999943</v>
      </c>
      <c r="J86" s="4">
        <v>7048.4875232554296</v>
      </c>
      <c r="K86" s="20">
        <v>11184.36778452637</v>
      </c>
      <c r="L86" s="24"/>
      <c r="M86" s="19">
        <f t="shared" si="1"/>
        <v>-11184.36778452637</v>
      </c>
      <c r="N86" s="177"/>
      <c r="O86" s="3"/>
      <c r="P86" s="3" t="s">
        <v>317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249.59795918589003</v>
      </c>
      <c r="W86" s="4">
        <v>1102.83488624948</v>
      </c>
      <c r="X86" s="4">
        <v>2304.85542010167</v>
      </c>
      <c r="Y86" s="92">
        <v>3657.2882655370399</v>
      </c>
    </row>
    <row r="87" spans="1:25" ht="21" x14ac:dyDescent="0.35">
      <c r="A87" s="3" t="s">
        <v>3350</v>
      </c>
      <c r="B87" s="3"/>
      <c r="C87" s="4">
        <v>531.73859601149991</v>
      </c>
      <c r="D87" s="4">
        <v>0</v>
      </c>
      <c r="E87" s="4">
        <v>0</v>
      </c>
      <c r="F87" s="4">
        <v>0</v>
      </c>
      <c r="G87" s="4">
        <v>1228.6112662283001</v>
      </c>
      <c r="H87" s="4">
        <v>39372.47344671921</v>
      </c>
      <c r="I87" s="4">
        <v>42017.209534184898</v>
      </c>
      <c r="J87" s="4">
        <v>68271.830032342245</v>
      </c>
      <c r="K87" s="20">
        <v>151421.86287548617</v>
      </c>
      <c r="L87" s="24">
        <v>216700</v>
      </c>
      <c r="M87" s="19">
        <f t="shared" si="1"/>
        <v>65278.137124513829</v>
      </c>
      <c r="N87" s="177"/>
      <c r="O87" s="3" t="s">
        <v>3350</v>
      </c>
      <c r="P87" s="3"/>
      <c r="Q87" s="4">
        <v>275.44059273383999</v>
      </c>
      <c r="R87" s="4">
        <v>0</v>
      </c>
      <c r="S87" s="4">
        <v>0</v>
      </c>
      <c r="T87" s="4">
        <v>0</v>
      </c>
      <c r="U87" s="4">
        <v>401.75588405631993</v>
      </c>
      <c r="V87" s="4">
        <v>12874.798817078696</v>
      </c>
      <c r="W87" s="4">
        <v>13739.627517678475</v>
      </c>
      <c r="X87" s="4">
        <v>22324.888420580523</v>
      </c>
      <c r="Y87" s="92">
        <v>49616.511232127843</v>
      </c>
    </row>
    <row r="88" spans="1:25" ht="21" x14ac:dyDescent="0.35">
      <c r="A88" s="3" t="s">
        <v>3351</v>
      </c>
      <c r="B88" s="3" t="s">
        <v>3352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892.7456185489001</v>
      </c>
      <c r="I88" s="4">
        <v>2628.7762839822999</v>
      </c>
      <c r="J88" s="4">
        <v>4579.7355382957794</v>
      </c>
      <c r="K88" s="20">
        <v>8101.2574408269793</v>
      </c>
      <c r="L88" s="24"/>
      <c r="M88" s="19">
        <f t="shared" si="1"/>
        <v>-8101.2574408269793</v>
      </c>
      <c r="N88" s="177"/>
      <c r="O88" s="3" t="s">
        <v>3351</v>
      </c>
      <c r="P88" s="3" t="s">
        <v>3352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291.92781726548003</v>
      </c>
      <c r="W88" s="4">
        <v>859.60984486227289</v>
      </c>
      <c r="X88" s="4">
        <v>1497.5735210232424</v>
      </c>
      <c r="Y88" s="92">
        <v>2649.1111831509952</v>
      </c>
    </row>
    <row r="89" spans="1:25" ht="21" x14ac:dyDescent="0.35">
      <c r="A89" s="3"/>
      <c r="B89" s="3" t="s">
        <v>3353</v>
      </c>
      <c r="C89" s="4">
        <v>0</v>
      </c>
      <c r="D89" s="4">
        <v>0</v>
      </c>
      <c r="E89" s="4">
        <v>0</v>
      </c>
      <c r="F89" s="4">
        <v>0</v>
      </c>
      <c r="G89" s="4">
        <v>16.452107368499998</v>
      </c>
      <c r="H89" s="4">
        <v>733.72419738209987</v>
      </c>
      <c r="I89" s="4">
        <v>3080.8442088113688</v>
      </c>
      <c r="J89" s="4">
        <v>3407.3663746324301</v>
      </c>
      <c r="K89" s="20">
        <v>7238.386888194399</v>
      </c>
      <c r="L89" s="24"/>
      <c r="M89" s="19">
        <f t="shared" si="1"/>
        <v>-7238.386888194399</v>
      </c>
      <c r="N89" s="177"/>
      <c r="O89" s="3"/>
      <c r="P89" s="3" t="s">
        <v>3353</v>
      </c>
      <c r="Q89" s="4">
        <v>0</v>
      </c>
      <c r="R89" s="4">
        <v>0</v>
      </c>
      <c r="S89" s="4">
        <v>0</v>
      </c>
      <c r="T89" s="4">
        <v>0</v>
      </c>
      <c r="U89" s="4">
        <v>5.3798391094999998</v>
      </c>
      <c r="V89" s="4">
        <v>239.92781254391997</v>
      </c>
      <c r="W89" s="4">
        <v>1007.4360562811503</v>
      </c>
      <c r="X89" s="4">
        <v>1114.2088045043301</v>
      </c>
      <c r="Y89" s="92">
        <v>2366.9525124389002</v>
      </c>
    </row>
    <row r="90" spans="1:25" ht="21" x14ac:dyDescent="0.35">
      <c r="A90" s="3"/>
      <c r="B90" s="3" t="s">
        <v>509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229.0772165873</v>
      </c>
      <c r="I90" s="4">
        <v>8244.4547078922515</v>
      </c>
      <c r="J90" s="4">
        <v>15961.723732249031</v>
      </c>
      <c r="K90" s="20">
        <v>24435.255656728583</v>
      </c>
      <c r="L90" s="24"/>
      <c r="M90" s="19">
        <f t="shared" si="1"/>
        <v>-24435.255656728583</v>
      </c>
      <c r="N90" s="177"/>
      <c r="O90" s="3"/>
      <c r="P90" s="3" t="s">
        <v>509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74.908249824030008</v>
      </c>
      <c r="W90" s="4">
        <v>2695.9366894775958</v>
      </c>
      <c r="X90" s="4">
        <v>5219.4836604412403</v>
      </c>
      <c r="Y90" s="92">
        <v>7990.3285997428666</v>
      </c>
    </row>
    <row r="91" spans="1:25" ht="21" x14ac:dyDescent="0.35">
      <c r="A91" s="3"/>
      <c r="B91" s="3" t="s">
        <v>3354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3401.9797281412693</v>
      </c>
      <c r="I91" s="4">
        <v>5134.6855135232108</v>
      </c>
      <c r="J91" s="4">
        <v>15660.770462736098</v>
      </c>
      <c r="K91" s="20">
        <v>24197.435704400577</v>
      </c>
      <c r="L91" s="24"/>
      <c r="M91" s="19">
        <f t="shared" si="1"/>
        <v>-24197.435704400577</v>
      </c>
      <c r="N91" s="177"/>
      <c r="O91" s="3"/>
      <c r="P91" s="3" t="s">
        <v>3354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1112.44737110194</v>
      </c>
      <c r="W91" s="4">
        <v>1679.0421629222335</v>
      </c>
      <c r="X91" s="4">
        <v>5121.0719413116503</v>
      </c>
      <c r="Y91" s="92">
        <v>7912.5614753358241</v>
      </c>
    </row>
    <row r="92" spans="1:25" ht="21" x14ac:dyDescent="0.35">
      <c r="A92" s="3"/>
      <c r="B92" s="3" t="s">
        <v>3355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333.99226302810996</v>
      </c>
      <c r="J92" s="4">
        <v>0</v>
      </c>
      <c r="K92" s="20">
        <v>333.99226302810996</v>
      </c>
      <c r="L92" s="24"/>
      <c r="M92" s="19">
        <f t="shared" si="1"/>
        <v>-333.99226302810996</v>
      </c>
      <c r="N92" s="177"/>
      <c r="O92" s="3"/>
      <c r="P92" s="3" t="s">
        <v>3355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109.21547001018999</v>
      </c>
      <c r="X92" s="4">
        <v>0</v>
      </c>
      <c r="Y92" s="92">
        <v>109.21547001018999</v>
      </c>
    </row>
    <row r="93" spans="1:25" ht="21" x14ac:dyDescent="0.35">
      <c r="A93" s="3"/>
      <c r="B93" s="3" t="s">
        <v>3356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1049.4505217939</v>
      </c>
      <c r="I93" s="4">
        <v>1350.1809600108602</v>
      </c>
      <c r="J93" s="4">
        <v>5741.3347856178207</v>
      </c>
      <c r="K93" s="20">
        <v>8140.966267422581</v>
      </c>
      <c r="L93" s="24"/>
      <c r="M93" s="19">
        <f t="shared" si="1"/>
        <v>-8140.966267422581</v>
      </c>
      <c r="N93" s="177"/>
      <c r="O93" s="3"/>
      <c r="P93" s="3" t="s">
        <v>3356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343.17032062659001</v>
      </c>
      <c r="W93" s="4">
        <v>441.50917392349004</v>
      </c>
      <c r="X93" s="4">
        <v>1877.4164748968992</v>
      </c>
      <c r="Y93" s="92">
        <v>2662.0959694469793</v>
      </c>
    </row>
    <row r="94" spans="1:25" ht="21" x14ac:dyDescent="0.35">
      <c r="A94" s="3"/>
      <c r="B94" s="3" t="s">
        <v>3357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682.62103928710007</v>
      </c>
      <c r="I94" s="4">
        <v>6336.9306109711288</v>
      </c>
      <c r="J94" s="4">
        <v>14962.832415873532</v>
      </c>
      <c r="K94" s="20">
        <v>21982.384066131759</v>
      </c>
      <c r="L94" s="24"/>
      <c r="M94" s="19">
        <f t="shared" si="1"/>
        <v>-21982.384066131759</v>
      </c>
      <c r="N94" s="177"/>
      <c r="O94" s="3"/>
      <c r="P94" s="3" t="s">
        <v>3357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223.21707984688999</v>
      </c>
      <c r="W94" s="4">
        <v>2072.1763097876837</v>
      </c>
      <c r="X94" s="4">
        <v>4892.8461999905185</v>
      </c>
      <c r="Y94" s="92">
        <v>7188.2395896250928</v>
      </c>
    </row>
    <row r="95" spans="1:25" ht="21" x14ac:dyDescent="0.35">
      <c r="A95" s="3"/>
      <c r="B95" s="3" t="s">
        <v>3013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1150.4380944571701</v>
      </c>
      <c r="I95" s="4">
        <v>4509.0004208909404</v>
      </c>
      <c r="J95" s="4">
        <v>5879.7171959400202</v>
      </c>
      <c r="K95" s="20">
        <v>11539.155711288131</v>
      </c>
      <c r="L95" s="24"/>
      <c r="M95" s="19">
        <f t="shared" si="1"/>
        <v>-11539.155711288131</v>
      </c>
      <c r="N95" s="177"/>
      <c r="O95" s="3"/>
      <c r="P95" s="3" t="s">
        <v>3013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376.19325688766997</v>
      </c>
      <c r="W95" s="4">
        <v>1474.4431376309215</v>
      </c>
      <c r="X95" s="4">
        <v>1922.6675230685482</v>
      </c>
      <c r="Y95" s="92">
        <v>3773.3039175871399</v>
      </c>
    </row>
    <row r="96" spans="1:25" ht="21" x14ac:dyDescent="0.35">
      <c r="A96" s="3"/>
      <c r="B96" s="3" t="s">
        <v>284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1351.9809679862499</v>
      </c>
      <c r="I96" s="4">
        <v>4692.0253883286296</v>
      </c>
      <c r="J96" s="4">
        <v>12324.403269749529</v>
      </c>
      <c r="K96" s="20">
        <v>18368.409626064407</v>
      </c>
      <c r="L96" s="24"/>
      <c r="M96" s="19">
        <f t="shared" si="1"/>
        <v>-18368.409626064407</v>
      </c>
      <c r="N96" s="177"/>
      <c r="O96" s="3"/>
      <c r="P96" s="3" t="s">
        <v>284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442.09777653143982</v>
      </c>
      <c r="W96" s="4">
        <v>1534.2923019836605</v>
      </c>
      <c r="X96" s="4">
        <v>4030.0798692053709</v>
      </c>
      <c r="Y96" s="92">
        <v>6006.4699477204713</v>
      </c>
    </row>
    <row r="97" spans="1:25" ht="21" x14ac:dyDescent="0.35">
      <c r="A97" s="3"/>
      <c r="B97" s="3" t="s">
        <v>3358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501.37061903186003</v>
      </c>
      <c r="I97" s="4">
        <v>2084.4302828538598</v>
      </c>
      <c r="J97" s="4">
        <v>2813.0048653136</v>
      </c>
      <c r="K97" s="20">
        <v>5398.8057671993192</v>
      </c>
      <c r="L97" s="24"/>
      <c r="M97" s="19">
        <f t="shared" si="1"/>
        <v>-5398.8057671993192</v>
      </c>
      <c r="N97" s="177"/>
      <c r="O97" s="3"/>
      <c r="P97" s="3" t="s">
        <v>3358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163.94819242346</v>
      </c>
      <c r="W97" s="4">
        <v>681.60870249327809</v>
      </c>
      <c r="X97" s="4">
        <v>919.85259095693993</v>
      </c>
      <c r="Y97" s="92">
        <v>1765.409485873678</v>
      </c>
    </row>
    <row r="98" spans="1:25" ht="21" x14ac:dyDescent="0.35">
      <c r="A98" s="3" t="s">
        <v>3359</v>
      </c>
      <c r="B98" s="3"/>
      <c r="C98" s="4">
        <v>0</v>
      </c>
      <c r="D98" s="4">
        <v>0</v>
      </c>
      <c r="E98" s="4">
        <v>0</v>
      </c>
      <c r="F98" s="4">
        <v>0</v>
      </c>
      <c r="G98" s="4">
        <v>16.452107368499998</v>
      </c>
      <c r="H98" s="4">
        <v>9993.3880032158504</v>
      </c>
      <c r="I98" s="4">
        <v>38395.320640292659</v>
      </c>
      <c r="J98" s="4">
        <v>81330.888640407851</v>
      </c>
      <c r="K98" s="20">
        <v>129736.04939128485</v>
      </c>
      <c r="L98" s="24">
        <v>215380</v>
      </c>
      <c r="M98" s="19">
        <f t="shared" si="1"/>
        <v>85643.950608715153</v>
      </c>
      <c r="N98" s="177"/>
      <c r="O98" s="3" t="s">
        <v>3359</v>
      </c>
      <c r="P98" s="3"/>
      <c r="Q98" s="4">
        <v>0</v>
      </c>
      <c r="R98" s="4">
        <v>0</v>
      </c>
      <c r="S98" s="4">
        <v>0</v>
      </c>
      <c r="T98" s="4">
        <v>0</v>
      </c>
      <c r="U98" s="4">
        <v>5.3798391094999998</v>
      </c>
      <c r="V98" s="4">
        <v>3267.83787705142</v>
      </c>
      <c r="W98" s="4">
        <v>12555.269849372478</v>
      </c>
      <c r="X98" s="4">
        <v>26595.200585398739</v>
      </c>
      <c r="Y98" s="92">
        <v>42423.688150932139</v>
      </c>
    </row>
    <row r="99" spans="1:25" ht="21" x14ac:dyDescent="0.35">
      <c r="A99" s="221" t="s">
        <v>142</v>
      </c>
      <c r="B99" s="222"/>
      <c r="C99" s="92">
        <v>674.19386963069996</v>
      </c>
      <c r="D99" s="92">
        <v>0</v>
      </c>
      <c r="E99" s="92">
        <v>0</v>
      </c>
      <c r="F99" s="92">
        <v>0</v>
      </c>
      <c r="G99" s="92">
        <v>16514.035117761548</v>
      </c>
      <c r="H99" s="92">
        <v>116150.57267245722</v>
      </c>
      <c r="I99" s="92">
        <v>375667.78278370324</v>
      </c>
      <c r="J99" s="92">
        <v>308988.5754343858</v>
      </c>
      <c r="K99" s="92">
        <v>817995.15987793833</v>
      </c>
      <c r="L99" s="92">
        <f>SUM(L11:L98)</f>
        <v>1281000</v>
      </c>
      <c r="M99" s="92">
        <f t="shared" si="1"/>
        <v>463004.84012206167</v>
      </c>
      <c r="N99" s="177"/>
      <c r="O99" s="221" t="s">
        <v>142</v>
      </c>
      <c r="P99" s="222"/>
      <c r="Q99" s="92">
        <v>349.23242446858001</v>
      </c>
      <c r="R99" s="92">
        <v>0</v>
      </c>
      <c r="S99" s="92">
        <v>0</v>
      </c>
      <c r="T99" s="92">
        <v>0</v>
      </c>
      <c r="U99" s="92">
        <v>5400.0894835070894</v>
      </c>
      <c r="V99" s="92">
        <v>37981.237263898591</v>
      </c>
      <c r="W99" s="92">
        <v>122843.36497025825</v>
      </c>
      <c r="X99" s="92">
        <v>101039.2641670219</v>
      </c>
      <c r="Y99" s="92">
        <v>267613.18830915453</v>
      </c>
    </row>
  </sheetData>
  <mergeCells count="26">
    <mergeCell ref="A3:A6"/>
    <mergeCell ref="B3:M3"/>
    <mergeCell ref="B4:M4"/>
    <mergeCell ref="B5:M5"/>
    <mergeCell ref="B6:M6"/>
    <mergeCell ref="C8:J8"/>
    <mergeCell ref="Q8:X8"/>
    <mergeCell ref="Y8:Y10"/>
    <mergeCell ref="C9:D9"/>
    <mergeCell ref="E9:F9"/>
    <mergeCell ref="A1:M1"/>
    <mergeCell ref="A2:M2"/>
    <mergeCell ref="O8:O10"/>
    <mergeCell ref="P8:P10"/>
    <mergeCell ref="O99:P99"/>
    <mergeCell ref="O1:Y1"/>
    <mergeCell ref="O2:Y2"/>
    <mergeCell ref="A99:B99"/>
    <mergeCell ref="G9:H9"/>
    <mergeCell ref="I9:J9"/>
    <mergeCell ref="Q9:R9"/>
    <mergeCell ref="S9:T9"/>
    <mergeCell ref="U9:V9"/>
    <mergeCell ref="W9:X9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98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view="pageBreakPreview" zoomScale="69" zoomScaleSheetLayoutView="69" workbookViewId="0">
      <selection activeCell="N1" sqref="N1:N1048576"/>
    </sheetView>
  </sheetViews>
  <sheetFormatPr defaultRowHeight="21" x14ac:dyDescent="0.35"/>
  <cols>
    <col min="1" max="1" width="17.875" customWidth="1"/>
    <col min="2" max="2" width="13.5" customWidth="1"/>
    <col min="11" max="13" width="13.625" customWidth="1"/>
    <col min="14" max="14" width="7.625" style="178" customWidth="1"/>
    <col min="15" max="15" width="15.75" customWidth="1"/>
    <col min="16" max="16" width="18.875" customWidth="1"/>
    <col min="25" max="25" width="18.375" customWidth="1"/>
    <col min="26" max="16384" width="9" style="1"/>
  </cols>
  <sheetData>
    <row r="1" spans="1:27" x14ac:dyDescent="0.35">
      <c r="A1" s="192" t="s">
        <v>5431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5431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x14ac:dyDescent="0.35">
      <c r="A2" s="192" t="s">
        <v>5432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5539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hidden="1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idden="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idden="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9.75" hidden="1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idden="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42" customHeight="1" x14ac:dyDescent="0.35">
      <c r="A8" s="190" t="s">
        <v>5418</v>
      </c>
      <c r="B8" s="207" t="s">
        <v>5419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173"/>
      <c r="O8" s="2"/>
      <c r="P8" s="2"/>
      <c r="Q8" s="1"/>
      <c r="R8" s="1"/>
      <c r="S8" s="1"/>
      <c r="T8" s="1"/>
      <c r="U8" s="1"/>
      <c r="V8" s="1"/>
      <c r="W8" s="1"/>
      <c r="X8" s="1"/>
      <c r="Y8" s="2"/>
    </row>
    <row r="9" spans="1:27" x14ac:dyDescent="0.35">
      <c r="A9" s="190"/>
      <c r="B9" s="191" t="s">
        <v>5420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73"/>
      <c r="O9" s="2"/>
      <c r="P9" s="2"/>
      <c r="Q9" s="1"/>
      <c r="R9" s="1"/>
      <c r="S9" s="1"/>
      <c r="T9" s="1"/>
      <c r="U9" s="1"/>
      <c r="V9" s="1"/>
      <c r="W9" s="1"/>
      <c r="X9" s="1"/>
      <c r="Y9" s="2"/>
    </row>
    <row r="10" spans="1:27" x14ac:dyDescent="0.35">
      <c r="A10" s="190"/>
      <c r="B10" s="191" t="s">
        <v>5421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73"/>
      <c r="O10" s="2"/>
      <c r="P10" s="2"/>
      <c r="Q10" s="1"/>
      <c r="R10" s="1"/>
      <c r="S10" s="1"/>
      <c r="T10" s="1"/>
      <c r="U10" s="1"/>
      <c r="V10" s="1"/>
      <c r="W10" s="1"/>
      <c r="X10" s="1"/>
      <c r="Y10" s="2"/>
    </row>
    <row r="11" spans="1:27" ht="39.75" customHeight="1" x14ac:dyDescent="0.35">
      <c r="A11" s="190"/>
      <c r="B11" s="191" t="s">
        <v>5422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73"/>
      <c r="O11" s="2"/>
      <c r="P11" s="2"/>
      <c r="Q11" s="1"/>
      <c r="R11" s="1"/>
      <c r="S11" s="1"/>
      <c r="T11" s="1"/>
      <c r="U11" s="1"/>
      <c r="V11" s="1"/>
      <c r="W11" s="1"/>
      <c r="X11" s="1"/>
      <c r="Y11" s="2"/>
    </row>
    <row r="12" spans="1:27" x14ac:dyDescent="0.35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66" t="s">
        <v>5423</v>
      </c>
      <c r="L12" s="67" t="s">
        <v>5424</v>
      </c>
      <c r="M12" s="68" t="s">
        <v>5425</v>
      </c>
      <c r="N12" s="173"/>
      <c r="O12" s="2"/>
      <c r="P12" s="2"/>
      <c r="Q12" s="1"/>
      <c r="R12" s="1"/>
      <c r="S12" s="1"/>
      <c r="T12" s="1"/>
      <c r="U12" s="1"/>
      <c r="V12" s="1"/>
      <c r="W12" s="1"/>
      <c r="X12" s="1"/>
      <c r="Y12" s="2"/>
    </row>
    <row r="13" spans="1:27" x14ac:dyDescent="0.35">
      <c r="A13" s="194" t="s">
        <v>89</v>
      </c>
      <c r="B13" s="194" t="s">
        <v>90</v>
      </c>
      <c r="C13" s="195" t="s">
        <v>1</v>
      </c>
      <c r="D13" s="196"/>
      <c r="E13" s="196"/>
      <c r="F13" s="196"/>
      <c r="G13" s="196"/>
      <c r="H13" s="196"/>
      <c r="I13" s="196"/>
      <c r="J13" s="197"/>
      <c r="K13" s="7" t="s">
        <v>3404</v>
      </c>
      <c r="L13" s="21" t="s">
        <v>3399</v>
      </c>
      <c r="M13" s="109" t="s">
        <v>3401</v>
      </c>
      <c r="N13" s="219"/>
      <c r="O13" s="194" t="s">
        <v>89</v>
      </c>
      <c r="P13" s="194" t="s">
        <v>90</v>
      </c>
      <c r="Q13" s="195" t="s">
        <v>2</v>
      </c>
      <c r="R13" s="196"/>
      <c r="S13" s="196"/>
      <c r="T13" s="196"/>
      <c r="U13" s="196"/>
      <c r="V13" s="196"/>
      <c r="W13" s="196"/>
      <c r="X13" s="197"/>
      <c r="Y13" s="198" t="s">
        <v>3</v>
      </c>
    </row>
    <row r="14" spans="1:27" x14ac:dyDescent="0.35">
      <c r="A14" s="223"/>
      <c r="B14" s="223"/>
      <c r="C14" s="188" t="s">
        <v>4</v>
      </c>
      <c r="D14" s="189"/>
      <c r="E14" s="188" t="s">
        <v>5</v>
      </c>
      <c r="F14" s="189"/>
      <c r="G14" s="188" t="s">
        <v>6</v>
      </c>
      <c r="H14" s="189"/>
      <c r="I14" s="188" t="s">
        <v>7</v>
      </c>
      <c r="J14" s="189"/>
      <c r="K14" s="8" t="s">
        <v>3396</v>
      </c>
      <c r="L14" s="22" t="s">
        <v>3400</v>
      </c>
      <c r="M14" s="6" t="s">
        <v>3402</v>
      </c>
      <c r="N14" s="220"/>
      <c r="O14" s="223"/>
      <c r="P14" s="223"/>
      <c r="Q14" s="188" t="s">
        <v>8</v>
      </c>
      <c r="R14" s="189"/>
      <c r="S14" s="188" t="s">
        <v>9</v>
      </c>
      <c r="T14" s="189"/>
      <c r="U14" s="188" t="s">
        <v>10</v>
      </c>
      <c r="V14" s="189"/>
      <c r="W14" s="188" t="s">
        <v>11</v>
      </c>
      <c r="X14" s="189"/>
      <c r="Y14" s="199"/>
    </row>
    <row r="15" spans="1:27" x14ac:dyDescent="0.35">
      <c r="A15" s="224"/>
      <c r="B15" s="224"/>
      <c r="C15" s="138" t="s">
        <v>12</v>
      </c>
      <c r="D15" s="138" t="s">
        <v>13</v>
      </c>
      <c r="E15" s="138" t="s">
        <v>12</v>
      </c>
      <c r="F15" s="138" t="s">
        <v>14</v>
      </c>
      <c r="G15" s="138" t="s">
        <v>12</v>
      </c>
      <c r="H15" s="138" t="s">
        <v>13</v>
      </c>
      <c r="I15" s="138" t="s">
        <v>12</v>
      </c>
      <c r="J15" s="138" t="s">
        <v>14</v>
      </c>
      <c r="K15" s="8" t="s">
        <v>3397</v>
      </c>
      <c r="L15" s="23" t="s">
        <v>3398</v>
      </c>
      <c r="M15" s="110" t="s">
        <v>3403</v>
      </c>
      <c r="N15" s="220"/>
      <c r="O15" s="224"/>
      <c r="P15" s="224"/>
      <c r="Q15" s="138" t="s">
        <v>12</v>
      </c>
      <c r="R15" s="138" t="s">
        <v>14</v>
      </c>
      <c r="S15" s="138" t="s">
        <v>12</v>
      </c>
      <c r="T15" s="138" t="s">
        <v>13</v>
      </c>
      <c r="U15" s="138" t="s">
        <v>12</v>
      </c>
      <c r="V15" s="138" t="s">
        <v>14</v>
      </c>
      <c r="W15" s="138" t="s">
        <v>12</v>
      </c>
      <c r="X15" s="90" t="s">
        <v>13</v>
      </c>
      <c r="Y15" s="199"/>
    </row>
    <row r="16" spans="1:27" x14ac:dyDescent="0.35">
      <c r="A16" s="3" t="s">
        <v>3552</v>
      </c>
      <c r="B16" s="3" t="s">
        <v>5433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193.75</v>
      </c>
      <c r="K16" s="20">
        <v>193.75</v>
      </c>
      <c r="L16" s="145"/>
      <c r="M16" s="146">
        <f>SUM(L16-K16)</f>
        <v>-193.75</v>
      </c>
      <c r="N16" s="177"/>
      <c r="O16" s="3" t="s">
        <v>3552</v>
      </c>
      <c r="P16" s="3" t="s">
        <v>5433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69.362499999999997</v>
      </c>
      <c r="Y16" s="92">
        <v>69.362499999999997</v>
      </c>
    </row>
    <row r="17" spans="1:25" x14ac:dyDescent="0.35">
      <c r="A17" s="3" t="s">
        <v>5434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193.75</v>
      </c>
      <c r="K17" s="20">
        <v>193.75</v>
      </c>
      <c r="L17" s="145">
        <v>11700</v>
      </c>
      <c r="M17" s="146">
        <f t="shared" ref="M17:M28" si="0">SUM(L17-K17)</f>
        <v>11506.25</v>
      </c>
      <c r="N17" s="177"/>
      <c r="O17" s="3" t="s">
        <v>5434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69.362499999999997</v>
      </c>
      <c r="Y17" s="92">
        <v>69.362499999999997</v>
      </c>
    </row>
    <row r="18" spans="1:25" x14ac:dyDescent="0.35">
      <c r="A18" s="3" t="s">
        <v>3553</v>
      </c>
      <c r="B18" s="3" t="s">
        <v>5435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1152.109456806</v>
      </c>
      <c r="K18" s="20">
        <v>1152.109456806</v>
      </c>
      <c r="L18" s="145"/>
      <c r="M18" s="146">
        <f t="shared" si="0"/>
        <v>-1152.109456806</v>
      </c>
      <c r="N18" s="177"/>
      <c r="O18" s="3" t="s">
        <v>3553</v>
      </c>
      <c r="P18" s="3" t="s">
        <v>5435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412.45518553699998</v>
      </c>
      <c r="Y18" s="92">
        <v>412.45518553699998</v>
      </c>
    </row>
    <row r="19" spans="1:25" x14ac:dyDescent="0.35">
      <c r="A19" s="3"/>
      <c r="B19" s="3" t="s">
        <v>5436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660.47261449289999</v>
      </c>
      <c r="K19" s="20">
        <v>660.47261449289999</v>
      </c>
      <c r="L19" s="145"/>
      <c r="M19" s="146">
        <f t="shared" si="0"/>
        <v>-660.47261449289999</v>
      </c>
      <c r="N19" s="177"/>
      <c r="O19" s="3"/>
      <c r="P19" s="3" t="s">
        <v>5436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236.44919598850001</v>
      </c>
      <c r="Y19" s="92">
        <v>236.44919598850001</v>
      </c>
    </row>
    <row r="20" spans="1:25" x14ac:dyDescent="0.35">
      <c r="A20" s="3"/>
      <c r="B20" s="3" t="s">
        <v>5437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912.4179287014</v>
      </c>
      <c r="K20" s="20">
        <v>912.4179287014</v>
      </c>
      <c r="L20" s="145"/>
      <c r="M20" s="146">
        <f t="shared" si="0"/>
        <v>-912.4179287014</v>
      </c>
      <c r="N20" s="177"/>
      <c r="O20" s="3"/>
      <c r="P20" s="3" t="s">
        <v>5437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326.64561847509998</v>
      </c>
      <c r="Y20" s="92">
        <v>326.64561847509998</v>
      </c>
    </row>
    <row r="21" spans="1:25" x14ac:dyDescent="0.35">
      <c r="A21" s="3" t="s">
        <v>5438</v>
      </c>
      <c r="B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2725.0000000003001</v>
      </c>
      <c r="K21" s="20">
        <v>2725.0000000003001</v>
      </c>
      <c r="L21" s="145">
        <v>12080</v>
      </c>
      <c r="M21" s="146">
        <f t="shared" si="0"/>
        <v>9354.9999999996999</v>
      </c>
      <c r="N21" s="177"/>
      <c r="O21" s="3" t="s">
        <v>5438</v>
      </c>
      <c r="P21" s="3"/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975.55000000059999</v>
      </c>
      <c r="Y21" s="92">
        <v>975.55000000059999</v>
      </c>
    </row>
    <row r="22" spans="1:25" x14ac:dyDescent="0.35">
      <c r="A22" s="3" t="s">
        <v>5533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145"/>
      <c r="M22" s="146">
        <f t="shared" si="0"/>
        <v>0</v>
      </c>
      <c r="N22" s="177"/>
      <c r="O22" s="3" t="s">
        <v>5533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x14ac:dyDescent="0.35">
      <c r="A23" s="3" t="s">
        <v>5534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145">
        <v>50</v>
      </c>
      <c r="M23" s="146">
        <f t="shared" si="0"/>
        <v>50</v>
      </c>
      <c r="N23" s="177"/>
      <c r="O23" s="3" t="s">
        <v>5534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x14ac:dyDescent="0.35">
      <c r="A24" s="3" t="s">
        <v>5535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145"/>
      <c r="M24" s="146">
        <f t="shared" si="0"/>
        <v>0</v>
      </c>
      <c r="N24" s="177"/>
      <c r="O24" s="3" t="s">
        <v>5535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x14ac:dyDescent="0.35">
      <c r="A25" s="3" t="s">
        <v>5536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145">
        <v>310</v>
      </c>
      <c r="M25" s="146">
        <f t="shared" si="0"/>
        <v>310</v>
      </c>
      <c r="N25" s="177"/>
      <c r="O25" s="3" t="s">
        <v>5536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x14ac:dyDescent="0.35">
      <c r="A26" s="3" t="s">
        <v>5537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145"/>
      <c r="M26" s="146">
        <f t="shared" si="0"/>
        <v>0</v>
      </c>
      <c r="N26" s="177"/>
      <c r="O26" s="3" t="s">
        <v>5537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x14ac:dyDescent="0.35">
      <c r="A27" s="3" t="s">
        <v>5538</v>
      </c>
      <c r="B27" s="3"/>
      <c r="C27" s="4"/>
      <c r="D27" s="4"/>
      <c r="E27" s="4"/>
      <c r="F27" s="4"/>
      <c r="G27" s="4"/>
      <c r="H27" s="4"/>
      <c r="I27" s="4"/>
      <c r="J27" s="4"/>
      <c r="K27" s="20"/>
      <c r="L27" s="145">
        <v>460</v>
      </c>
      <c r="M27" s="146">
        <f t="shared" si="0"/>
        <v>460</v>
      </c>
      <c r="N27" s="177"/>
      <c r="O27" s="3" t="s">
        <v>5538</v>
      </c>
      <c r="P27" s="3"/>
      <c r="Q27" s="4"/>
      <c r="R27" s="4"/>
      <c r="S27" s="4"/>
      <c r="T27" s="4"/>
      <c r="U27" s="4"/>
      <c r="V27" s="4"/>
      <c r="W27" s="4"/>
      <c r="X27" s="4"/>
      <c r="Y27" s="92"/>
    </row>
    <row r="28" spans="1:25" x14ac:dyDescent="0.35">
      <c r="A28" s="221" t="s">
        <v>142</v>
      </c>
      <c r="B28" s="222"/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/>
      <c r="J28" s="92">
        <v>2918.7500000003001</v>
      </c>
      <c r="K28" s="92">
        <v>2918.7500000003001</v>
      </c>
      <c r="L28" s="92">
        <f>SUM(L16:L27)</f>
        <v>24600</v>
      </c>
      <c r="M28" s="148">
        <f t="shared" si="0"/>
        <v>21681.249999999702</v>
      </c>
      <c r="N28" s="177"/>
      <c r="O28" s="221" t="s">
        <v>142</v>
      </c>
      <c r="P28" s="222"/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2">
        <v>0</v>
      </c>
      <c r="W28" s="92">
        <v>0</v>
      </c>
      <c r="X28" s="92">
        <v>1044.9125000005999</v>
      </c>
      <c r="Y28" s="92">
        <v>1044.9125000005999</v>
      </c>
    </row>
    <row r="30" spans="1:25" x14ac:dyDescent="0.35">
      <c r="W30" s="1"/>
      <c r="X30" s="1"/>
      <c r="Y30" s="1"/>
    </row>
    <row r="31" spans="1:25" x14ac:dyDescent="0.35">
      <c r="W31" s="1"/>
      <c r="X31" s="1"/>
      <c r="Y31" s="1"/>
    </row>
    <row r="32" spans="1:25" x14ac:dyDescent="0.35">
      <c r="W32" s="1"/>
      <c r="X32" s="1"/>
      <c r="Y32" s="1"/>
    </row>
  </sheetData>
  <mergeCells count="32">
    <mergeCell ref="Y13:Y15"/>
    <mergeCell ref="C14:D14"/>
    <mergeCell ref="E14:F14"/>
    <mergeCell ref="G14:H14"/>
    <mergeCell ref="I14:J14"/>
    <mergeCell ref="Q14:R14"/>
    <mergeCell ref="S14:T14"/>
    <mergeCell ref="O28:P28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A8:A11"/>
    <mergeCell ref="W14:X14"/>
    <mergeCell ref="A28:B28"/>
    <mergeCell ref="A13:A15"/>
    <mergeCell ref="B13:B15"/>
    <mergeCell ref="C13:J13"/>
    <mergeCell ref="B8:M8"/>
    <mergeCell ref="B9:M9"/>
    <mergeCell ref="B10:M10"/>
    <mergeCell ref="B11:M11"/>
    <mergeCell ref="U14:V14"/>
    <mergeCell ref="O13:O15"/>
    <mergeCell ref="P13:P15"/>
    <mergeCell ref="N13:N15"/>
    <mergeCell ref="Q13:X13"/>
  </mergeCells>
  <pageMargins left="1.2992125984252001" right="0.31496062992126" top="0.74803149606299202" bottom="0.74803149606299202" header="0.31496062992126" footer="0.31496062992126"/>
  <pageSetup paperSize="9" scale="83" orientation="landscape" r:id="rId1"/>
  <colBreaks count="1" manualBreakCount="1">
    <brk id="13" max="27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4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9" max="9" width="11.25" customWidth="1"/>
    <col min="11" max="13" width="10.5" customWidth="1"/>
    <col min="14" max="14" width="7.625" style="178" customWidth="1"/>
    <col min="15" max="15" width="20.5" customWidth="1"/>
    <col min="16" max="16" width="14.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3554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5540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1.2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3555</v>
      </c>
      <c r="B11" s="3" t="s">
        <v>3556</v>
      </c>
      <c r="C11" s="4">
        <v>0</v>
      </c>
      <c r="D11" s="4">
        <v>0</v>
      </c>
      <c r="E11" s="4">
        <v>0</v>
      </c>
      <c r="F11" s="4">
        <v>0</v>
      </c>
      <c r="G11" s="4">
        <v>169.98874363659999</v>
      </c>
      <c r="H11" s="4">
        <v>7524.3795785306565</v>
      </c>
      <c r="I11" s="4">
        <v>13300.897910317115</v>
      </c>
      <c r="J11" s="4">
        <v>2991.6780708606902</v>
      </c>
      <c r="K11" s="20">
        <v>23986.944303345059</v>
      </c>
      <c r="L11" s="24"/>
      <c r="M11" s="19">
        <f>SUM(L11-K11)</f>
        <v>-23986.944303345059</v>
      </c>
      <c r="N11" s="177"/>
      <c r="O11" s="3" t="s">
        <v>3555</v>
      </c>
      <c r="P11" s="3" t="s">
        <v>3556</v>
      </c>
      <c r="Q11" s="4">
        <v>0</v>
      </c>
      <c r="R11" s="4">
        <v>0</v>
      </c>
      <c r="S11" s="4">
        <v>0</v>
      </c>
      <c r="T11" s="4">
        <v>0</v>
      </c>
      <c r="U11" s="4">
        <v>58.136150323720003</v>
      </c>
      <c r="V11" s="4">
        <v>2573.3378158569421</v>
      </c>
      <c r="W11" s="4">
        <v>4548.9070853230751</v>
      </c>
      <c r="X11" s="4">
        <v>1023.1539002338301</v>
      </c>
      <c r="Y11" s="92">
        <v>8203.5349517375671</v>
      </c>
    </row>
    <row r="12" spans="1:27" ht="21" x14ac:dyDescent="0.35">
      <c r="A12" s="3"/>
      <c r="B12" s="3" t="s">
        <v>3557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9975.6496120084685</v>
      </c>
      <c r="I12" s="4">
        <v>18003.998837028183</v>
      </c>
      <c r="J12" s="4">
        <v>2626.0915321970901</v>
      </c>
      <c r="K12" s="20">
        <v>30605.739981233739</v>
      </c>
      <c r="L12" s="24"/>
      <c r="M12" s="19">
        <f t="shared" ref="M12:M75" si="0">SUM(L12-K12)</f>
        <v>-30605.739981233739</v>
      </c>
      <c r="N12" s="177"/>
      <c r="O12" s="3"/>
      <c r="P12" s="3" t="s">
        <v>3557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3411.6721673095399</v>
      </c>
      <c r="W12" s="4">
        <v>6157.3676022582904</v>
      </c>
      <c r="X12" s="4">
        <v>898.12330401189888</v>
      </c>
      <c r="Y12" s="92">
        <v>10467.163073579728</v>
      </c>
    </row>
    <row r="13" spans="1:27" ht="21" x14ac:dyDescent="0.35">
      <c r="A13" s="3"/>
      <c r="B13" s="3" t="s">
        <v>3555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3789.3118668534007</v>
      </c>
      <c r="I13" s="4">
        <v>28534.688086375267</v>
      </c>
      <c r="J13" s="4">
        <v>1195.9779500346303</v>
      </c>
      <c r="K13" s="20">
        <v>33519.977903263294</v>
      </c>
      <c r="L13" s="24"/>
      <c r="M13" s="19">
        <f t="shared" si="0"/>
        <v>-33519.977903263294</v>
      </c>
      <c r="N13" s="177"/>
      <c r="O13" s="3"/>
      <c r="P13" s="3" t="s">
        <v>3555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1295.9446584638933</v>
      </c>
      <c r="W13" s="4">
        <v>9758.8633255423811</v>
      </c>
      <c r="X13" s="4">
        <v>409.02445891135903</v>
      </c>
      <c r="Y13" s="92">
        <v>11463.832442917634</v>
      </c>
    </row>
    <row r="14" spans="1:27" ht="21" x14ac:dyDescent="0.35">
      <c r="A14" s="3"/>
      <c r="B14" s="3" t="s">
        <v>3558</v>
      </c>
      <c r="C14" s="4">
        <v>0</v>
      </c>
      <c r="D14" s="4">
        <v>0</v>
      </c>
      <c r="E14" s="4">
        <v>0</v>
      </c>
      <c r="F14" s="4">
        <v>0</v>
      </c>
      <c r="G14" s="4">
        <v>68.172405594200001</v>
      </c>
      <c r="H14" s="4">
        <v>8405.4871926498108</v>
      </c>
      <c r="I14" s="4">
        <v>47349.719366272737</v>
      </c>
      <c r="J14" s="4">
        <v>3829.4095587047</v>
      </c>
      <c r="K14" s="20">
        <v>59652.788523221447</v>
      </c>
      <c r="L14" s="24"/>
      <c r="M14" s="19">
        <f t="shared" si="0"/>
        <v>-59652.788523221447</v>
      </c>
      <c r="N14" s="177"/>
      <c r="O14" s="3"/>
      <c r="P14" s="3" t="s">
        <v>3558</v>
      </c>
      <c r="Q14" s="4">
        <v>0</v>
      </c>
      <c r="R14" s="4">
        <v>0</v>
      </c>
      <c r="S14" s="4">
        <v>0</v>
      </c>
      <c r="T14" s="4">
        <v>0</v>
      </c>
      <c r="U14" s="4">
        <v>23.3149627132</v>
      </c>
      <c r="V14" s="4">
        <v>2874.6766198821906</v>
      </c>
      <c r="W14" s="4">
        <v>16193.604023262575</v>
      </c>
      <c r="X14" s="4">
        <v>1309.6580690739002</v>
      </c>
      <c r="Y14" s="92">
        <v>20401.253674931864</v>
      </c>
    </row>
    <row r="15" spans="1:27" ht="21" x14ac:dyDescent="0.35">
      <c r="A15" s="3"/>
      <c r="B15" s="3" t="s">
        <v>3559</v>
      </c>
      <c r="C15" s="4">
        <v>0</v>
      </c>
      <c r="D15" s="4">
        <v>0</v>
      </c>
      <c r="E15" s="4">
        <v>0</v>
      </c>
      <c r="F15" s="4">
        <v>0</v>
      </c>
      <c r="G15" s="4">
        <v>55.186577493500003</v>
      </c>
      <c r="H15" s="4">
        <v>2928.2492367326404</v>
      </c>
      <c r="I15" s="4">
        <v>26139.940677112932</v>
      </c>
      <c r="J15" s="4">
        <v>1853.087668352</v>
      </c>
      <c r="K15" s="20">
        <v>30976.464159691073</v>
      </c>
      <c r="L15" s="24"/>
      <c r="M15" s="19">
        <f t="shared" si="0"/>
        <v>-30976.464159691073</v>
      </c>
      <c r="N15" s="177"/>
      <c r="O15" s="3"/>
      <c r="P15" s="3" t="s">
        <v>3559</v>
      </c>
      <c r="Q15" s="4">
        <v>0</v>
      </c>
      <c r="R15" s="4">
        <v>0</v>
      </c>
      <c r="S15" s="4">
        <v>0</v>
      </c>
      <c r="T15" s="4">
        <v>0</v>
      </c>
      <c r="U15" s="4">
        <v>18.873809502729998</v>
      </c>
      <c r="V15" s="4">
        <v>1001.4612389622721</v>
      </c>
      <c r="W15" s="4">
        <v>8939.8597115699213</v>
      </c>
      <c r="X15" s="4">
        <v>633.75598257650006</v>
      </c>
      <c r="Y15" s="92">
        <v>10593.950742611423</v>
      </c>
    </row>
    <row r="16" spans="1:27" ht="21" x14ac:dyDescent="0.35">
      <c r="A16" s="3"/>
      <c r="B16" s="3" t="s">
        <v>373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11304.031051794402</v>
      </c>
      <c r="I16" s="4">
        <v>39598.32609486478</v>
      </c>
      <c r="J16" s="4">
        <v>1106.2921133505001</v>
      </c>
      <c r="K16" s="20">
        <v>52008.649260009683</v>
      </c>
      <c r="L16" s="24"/>
      <c r="M16" s="19">
        <f t="shared" si="0"/>
        <v>-52008.649260009683</v>
      </c>
      <c r="N16" s="177"/>
      <c r="O16" s="3"/>
      <c r="P16" s="3" t="s">
        <v>373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3865.9786197110507</v>
      </c>
      <c r="W16" s="4">
        <v>13542.627524440135</v>
      </c>
      <c r="X16" s="4">
        <v>378.35190276629993</v>
      </c>
      <c r="Y16" s="92">
        <v>17786.958046917483</v>
      </c>
    </row>
    <row r="17" spans="1:25" ht="21" x14ac:dyDescent="0.35">
      <c r="A17" s="3"/>
      <c r="B17" s="3" t="s">
        <v>429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665.73409702117999</v>
      </c>
      <c r="I17" s="4">
        <v>19099.369881987452</v>
      </c>
      <c r="J17" s="4">
        <v>3663.8469809369203</v>
      </c>
      <c r="K17" s="20">
        <v>23428.950959945552</v>
      </c>
      <c r="L17" s="24"/>
      <c r="M17" s="19">
        <f t="shared" si="0"/>
        <v>-23428.950959945552</v>
      </c>
      <c r="N17" s="177"/>
      <c r="O17" s="3"/>
      <c r="P17" s="3" t="s">
        <v>429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227.68106118106795</v>
      </c>
      <c r="W17" s="4">
        <v>6531.9844996378524</v>
      </c>
      <c r="X17" s="4">
        <v>1253.0356674807599</v>
      </c>
      <c r="Y17" s="92">
        <v>8012.7012282996802</v>
      </c>
    </row>
    <row r="18" spans="1:25" ht="21" x14ac:dyDescent="0.35">
      <c r="A18" s="3"/>
      <c r="B18" s="3" t="s">
        <v>3560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2589.5398849989001</v>
      </c>
      <c r="I18" s="4">
        <v>9157.447016182954</v>
      </c>
      <c r="J18" s="4">
        <v>4716.6938425579992</v>
      </c>
      <c r="K18" s="20">
        <v>16463.680743739853</v>
      </c>
      <c r="L18" s="24"/>
      <c r="M18" s="19">
        <f t="shared" si="0"/>
        <v>-16463.680743739853</v>
      </c>
      <c r="N18" s="177"/>
      <c r="O18" s="3"/>
      <c r="P18" s="3" t="s">
        <v>3560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885.62264066940998</v>
      </c>
      <c r="W18" s="4">
        <v>3131.8468795347248</v>
      </c>
      <c r="X18" s="4">
        <v>1613.1092941576599</v>
      </c>
      <c r="Y18" s="92">
        <v>5630.5788143617947</v>
      </c>
    </row>
    <row r="19" spans="1:25" ht="21" x14ac:dyDescent="0.35">
      <c r="A19" s="3"/>
      <c r="B19" s="3" t="s">
        <v>430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1098.9719673864702</v>
      </c>
      <c r="I19" s="4">
        <v>4522.3861327941104</v>
      </c>
      <c r="J19" s="4">
        <v>130.82255021509999</v>
      </c>
      <c r="K19" s="20">
        <v>5752.1806503956805</v>
      </c>
      <c r="L19" s="24"/>
      <c r="M19" s="19">
        <f t="shared" si="0"/>
        <v>-5752.1806503956805</v>
      </c>
      <c r="N19" s="177"/>
      <c r="O19" s="3"/>
      <c r="P19" s="3" t="s">
        <v>430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375.84841284642096</v>
      </c>
      <c r="W19" s="4">
        <v>1546.656057416043</v>
      </c>
      <c r="X19" s="4">
        <v>44.741312173600001</v>
      </c>
      <c r="Y19" s="92">
        <v>1967.245782436064</v>
      </c>
    </row>
    <row r="20" spans="1:25" ht="21" x14ac:dyDescent="0.35">
      <c r="A20" s="3"/>
      <c r="B20" s="3" t="s">
        <v>3561</v>
      </c>
      <c r="C20" s="4">
        <v>0</v>
      </c>
      <c r="D20" s="4">
        <v>0</v>
      </c>
      <c r="E20" s="4">
        <v>0</v>
      </c>
      <c r="F20" s="4">
        <v>0</v>
      </c>
      <c r="G20" s="4">
        <v>1484.7415269229798</v>
      </c>
      <c r="H20" s="4">
        <v>7285.427667492203</v>
      </c>
      <c r="I20" s="4">
        <v>25884.474232070435</v>
      </c>
      <c r="J20" s="4">
        <v>845.40158422505999</v>
      </c>
      <c r="K20" s="20">
        <v>35500.045010710681</v>
      </c>
      <c r="L20" s="24"/>
      <c r="M20" s="19">
        <f t="shared" si="0"/>
        <v>-35500.045010710681</v>
      </c>
      <c r="N20" s="177"/>
      <c r="O20" s="3"/>
      <c r="P20" s="3" t="s">
        <v>3561</v>
      </c>
      <c r="Q20" s="4">
        <v>0</v>
      </c>
      <c r="R20" s="4">
        <v>0</v>
      </c>
      <c r="S20" s="4">
        <v>0</v>
      </c>
      <c r="T20" s="4">
        <v>0</v>
      </c>
      <c r="U20" s="4">
        <v>507.78160220765398</v>
      </c>
      <c r="V20" s="4">
        <v>2491.6162622833258</v>
      </c>
      <c r="W20" s="4">
        <v>8852.4901873686176</v>
      </c>
      <c r="X20" s="4">
        <v>289.12734180459</v>
      </c>
      <c r="Y20" s="92">
        <v>12141.015393664187</v>
      </c>
    </row>
    <row r="21" spans="1:25" ht="21" x14ac:dyDescent="0.35">
      <c r="A21" s="3"/>
      <c r="B21" s="3" t="s">
        <v>3562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1801.8501634488903</v>
      </c>
      <c r="I21" s="4">
        <v>16300.552685943941</v>
      </c>
      <c r="J21" s="4">
        <v>830.76878884248993</v>
      </c>
      <c r="K21" s="20">
        <v>18933.171638235322</v>
      </c>
      <c r="L21" s="24"/>
      <c r="M21" s="19">
        <f t="shared" si="0"/>
        <v>-18933.171638235322</v>
      </c>
      <c r="N21" s="177"/>
      <c r="O21" s="3"/>
      <c r="P21" s="3" t="s">
        <v>3562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616.2327558989241</v>
      </c>
      <c r="W21" s="4">
        <v>5574.7890185907299</v>
      </c>
      <c r="X21" s="4">
        <v>284.12292578456999</v>
      </c>
      <c r="Y21" s="92">
        <v>6475.1447002742243</v>
      </c>
    </row>
    <row r="22" spans="1:25" ht="21" x14ac:dyDescent="0.35">
      <c r="A22" s="3"/>
      <c r="B22" s="3" t="s">
        <v>293</v>
      </c>
      <c r="C22" s="4">
        <v>0</v>
      </c>
      <c r="D22" s="4">
        <v>0</v>
      </c>
      <c r="E22" s="4">
        <v>0</v>
      </c>
      <c r="F22" s="4">
        <v>0</v>
      </c>
      <c r="G22" s="4">
        <v>84.957735758399991</v>
      </c>
      <c r="H22" s="4">
        <v>1573.47143209045</v>
      </c>
      <c r="I22" s="4">
        <v>32399.74420180342</v>
      </c>
      <c r="J22" s="4">
        <v>2581.3076435314201</v>
      </c>
      <c r="K22" s="20">
        <v>36639.481013183693</v>
      </c>
      <c r="L22" s="24"/>
      <c r="M22" s="19">
        <f t="shared" si="0"/>
        <v>-36639.481013183693</v>
      </c>
      <c r="N22" s="177"/>
      <c r="O22" s="3"/>
      <c r="P22" s="3" t="s">
        <v>293</v>
      </c>
      <c r="Q22" s="4">
        <v>0</v>
      </c>
      <c r="R22" s="4">
        <v>0</v>
      </c>
      <c r="S22" s="4">
        <v>0</v>
      </c>
      <c r="T22" s="4">
        <v>0</v>
      </c>
      <c r="U22" s="4">
        <v>29.055545629400001</v>
      </c>
      <c r="V22" s="4">
        <v>538.12722977492012</v>
      </c>
      <c r="W22" s="4">
        <v>11080.71251701146</v>
      </c>
      <c r="X22" s="4">
        <v>882.80721408774298</v>
      </c>
      <c r="Y22" s="92">
        <v>12530.702506503523</v>
      </c>
    </row>
    <row r="23" spans="1:25" ht="21" x14ac:dyDescent="0.35">
      <c r="A23" s="3"/>
      <c r="B23" s="3" t="s">
        <v>3563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1048.9302649027097</v>
      </c>
      <c r="I23" s="4">
        <v>6124.6250448048604</v>
      </c>
      <c r="J23" s="4">
        <v>844.85654410999996</v>
      </c>
      <c r="K23" s="20">
        <v>8018.4118538175699</v>
      </c>
      <c r="L23" s="24"/>
      <c r="M23" s="19">
        <f t="shared" si="0"/>
        <v>-8018.4118538175699</v>
      </c>
      <c r="N23" s="177"/>
      <c r="O23" s="3"/>
      <c r="P23" s="3" t="s">
        <v>3563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358.73415059644003</v>
      </c>
      <c r="W23" s="4">
        <v>2094.6217653236581</v>
      </c>
      <c r="X23" s="4">
        <v>288.9409380852</v>
      </c>
      <c r="Y23" s="92">
        <v>2742.296854005298</v>
      </c>
    </row>
    <row r="24" spans="1:25" ht="21" x14ac:dyDescent="0.35">
      <c r="A24" s="3" t="s">
        <v>3564</v>
      </c>
      <c r="B24" s="3"/>
      <c r="C24" s="4">
        <v>0</v>
      </c>
      <c r="D24" s="4">
        <v>0</v>
      </c>
      <c r="E24" s="4">
        <v>0</v>
      </c>
      <c r="F24" s="4">
        <v>0</v>
      </c>
      <c r="G24" s="4">
        <v>1863.0469894056798</v>
      </c>
      <c r="H24" s="4">
        <v>59991.034015910183</v>
      </c>
      <c r="I24" s="4">
        <v>286416.17016755824</v>
      </c>
      <c r="J24" s="4">
        <v>27216.234827918601</v>
      </c>
      <c r="K24" s="20">
        <v>375486.48600079271</v>
      </c>
      <c r="L24" s="24">
        <v>407000</v>
      </c>
      <c r="M24" s="19">
        <f t="shared" si="0"/>
        <v>31513.513999207295</v>
      </c>
      <c r="N24" s="177"/>
      <c r="O24" s="3" t="s">
        <v>3564</v>
      </c>
      <c r="P24" s="3"/>
      <c r="Q24" s="4">
        <v>0</v>
      </c>
      <c r="R24" s="4">
        <v>0</v>
      </c>
      <c r="S24" s="4">
        <v>0</v>
      </c>
      <c r="T24" s="4">
        <v>0</v>
      </c>
      <c r="U24" s="4">
        <v>637.16207037670392</v>
      </c>
      <c r="V24" s="4">
        <v>20516.933633436398</v>
      </c>
      <c r="W24" s="4">
        <v>97954.330197279458</v>
      </c>
      <c r="X24" s="4">
        <v>9307.9523111479102</v>
      </c>
      <c r="Y24" s="92">
        <v>128416.37821224047</v>
      </c>
    </row>
    <row r="25" spans="1:25" ht="21" x14ac:dyDescent="0.35">
      <c r="A25" s="3" t="s">
        <v>3565</v>
      </c>
      <c r="B25" s="3" t="s">
        <v>2242</v>
      </c>
      <c r="C25" s="4">
        <v>0</v>
      </c>
      <c r="D25" s="4">
        <v>0</v>
      </c>
      <c r="E25" s="4">
        <v>0</v>
      </c>
      <c r="F25" s="4">
        <v>0</v>
      </c>
      <c r="G25" s="4">
        <v>5418.7558629619998</v>
      </c>
      <c r="H25" s="4">
        <v>331.44663152916002</v>
      </c>
      <c r="I25" s="4">
        <v>19401.096146523159</v>
      </c>
      <c r="J25" s="4">
        <v>162.60156080600001</v>
      </c>
      <c r="K25" s="20">
        <v>25313.900201820321</v>
      </c>
      <c r="L25" s="24"/>
      <c r="M25" s="19">
        <f t="shared" si="0"/>
        <v>-25313.900201820321</v>
      </c>
      <c r="N25" s="177"/>
      <c r="O25" s="3" t="s">
        <v>3565</v>
      </c>
      <c r="P25" s="3" t="s">
        <v>2242</v>
      </c>
      <c r="Q25" s="4">
        <v>0</v>
      </c>
      <c r="R25" s="4">
        <v>0</v>
      </c>
      <c r="S25" s="4">
        <v>0</v>
      </c>
      <c r="T25" s="4">
        <v>0</v>
      </c>
      <c r="U25" s="4">
        <v>1853.2145051362197</v>
      </c>
      <c r="V25" s="4">
        <v>113.35474798302999</v>
      </c>
      <c r="W25" s="4">
        <v>6635.1748821149522</v>
      </c>
      <c r="X25" s="4">
        <v>55.609733795700002</v>
      </c>
      <c r="Y25" s="92">
        <v>8657.353869029901</v>
      </c>
    </row>
    <row r="26" spans="1:25" ht="21" x14ac:dyDescent="0.35">
      <c r="A26" s="3"/>
      <c r="B26" s="3" t="s">
        <v>901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333.69903154759004</v>
      </c>
      <c r="I26" s="4">
        <v>13893.359483218279</v>
      </c>
      <c r="J26" s="4">
        <v>232.03807684675999</v>
      </c>
      <c r="K26" s="20">
        <v>14459.09659161263</v>
      </c>
      <c r="L26" s="24"/>
      <c r="M26" s="19">
        <f t="shared" si="0"/>
        <v>-14459.09659161263</v>
      </c>
      <c r="N26" s="177"/>
      <c r="O26" s="3"/>
      <c r="P26" s="3" t="s">
        <v>901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114.12506878927</v>
      </c>
      <c r="W26" s="4">
        <v>4751.5289432619502</v>
      </c>
      <c r="X26" s="4">
        <v>79.357022281576008</v>
      </c>
      <c r="Y26" s="92">
        <v>4945.011034332796</v>
      </c>
    </row>
    <row r="27" spans="1:25" ht="21" x14ac:dyDescent="0.35">
      <c r="A27" s="3"/>
      <c r="B27" s="3" t="s">
        <v>3566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891.59594973130004</v>
      </c>
      <c r="I27" s="4">
        <v>15676.9228812292</v>
      </c>
      <c r="J27" s="4">
        <v>3612.42654726</v>
      </c>
      <c r="K27" s="20">
        <v>20180.945378220502</v>
      </c>
      <c r="L27" s="24"/>
      <c r="M27" s="19">
        <f t="shared" si="0"/>
        <v>-20180.945378220502</v>
      </c>
      <c r="N27" s="177"/>
      <c r="O27" s="3"/>
      <c r="P27" s="3" t="s">
        <v>3566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304.92581480795002</v>
      </c>
      <c r="W27" s="4">
        <v>5361.5076253833613</v>
      </c>
      <c r="X27" s="4">
        <v>1235.4498791629999</v>
      </c>
      <c r="Y27" s="92">
        <v>6901.8833193543105</v>
      </c>
    </row>
    <row r="28" spans="1:25" ht="21" x14ac:dyDescent="0.35">
      <c r="A28" s="3"/>
      <c r="B28" s="3" t="s">
        <v>3567</v>
      </c>
      <c r="C28" s="4">
        <v>0</v>
      </c>
      <c r="D28" s="4">
        <v>0</v>
      </c>
      <c r="E28" s="4">
        <v>0</v>
      </c>
      <c r="F28" s="4">
        <v>0</v>
      </c>
      <c r="G28" s="4">
        <v>117.43889069260001</v>
      </c>
      <c r="H28" s="4">
        <v>3426.6664846808108</v>
      </c>
      <c r="I28" s="4">
        <v>8078.3361601778306</v>
      </c>
      <c r="J28" s="4">
        <v>89.557452299209999</v>
      </c>
      <c r="K28" s="20">
        <v>11711.998987850451</v>
      </c>
      <c r="L28" s="24"/>
      <c r="M28" s="19">
        <f t="shared" si="0"/>
        <v>-11711.998987850451</v>
      </c>
      <c r="N28" s="177"/>
      <c r="O28" s="3"/>
      <c r="P28" s="3" t="s">
        <v>3567</v>
      </c>
      <c r="Q28" s="4">
        <v>0</v>
      </c>
      <c r="R28" s="4">
        <v>0</v>
      </c>
      <c r="S28" s="4">
        <v>0</v>
      </c>
      <c r="T28" s="4">
        <v>0</v>
      </c>
      <c r="U28" s="4">
        <v>40.16410061685</v>
      </c>
      <c r="V28" s="4">
        <v>1171.9199377611098</v>
      </c>
      <c r="W28" s="4">
        <v>2762.7909667860831</v>
      </c>
      <c r="X28" s="4">
        <v>30.628648686330003</v>
      </c>
      <c r="Y28" s="92">
        <v>4005.5036538503728</v>
      </c>
    </row>
    <row r="29" spans="1:25" ht="21" x14ac:dyDescent="0.35">
      <c r="A29" s="3"/>
      <c r="B29" s="3" t="s">
        <v>3568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5741.10488686791</v>
      </c>
      <c r="J29" s="4">
        <v>3724.3369113700001</v>
      </c>
      <c r="K29" s="20">
        <v>9465.4417982379091</v>
      </c>
      <c r="L29" s="24"/>
      <c r="M29" s="19">
        <f t="shared" si="0"/>
        <v>-9465.4417982379091</v>
      </c>
      <c r="N29" s="177"/>
      <c r="O29" s="3"/>
      <c r="P29" s="3" t="s">
        <v>3568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1963.4578713116503</v>
      </c>
      <c r="X29" s="4">
        <v>1273.723223688</v>
      </c>
      <c r="Y29" s="92">
        <v>3237.1810949996502</v>
      </c>
    </row>
    <row r="30" spans="1:25" ht="21" x14ac:dyDescent="0.35">
      <c r="A30" s="3"/>
      <c r="B30" s="3" t="s">
        <v>3569</v>
      </c>
      <c r="C30" s="4">
        <v>0</v>
      </c>
      <c r="D30" s="4">
        <v>0</v>
      </c>
      <c r="E30" s="4">
        <v>0</v>
      </c>
      <c r="F30" s="4">
        <v>0</v>
      </c>
      <c r="G30" s="4">
        <v>21.2870016482</v>
      </c>
      <c r="H30" s="4">
        <v>571.8597579254</v>
      </c>
      <c r="I30" s="4">
        <v>16379.226998150349</v>
      </c>
      <c r="J30" s="4">
        <v>1295.34199165268</v>
      </c>
      <c r="K30" s="20">
        <v>18267.715749376628</v>
      </c>
      <c r="L30" s="24"/>
      <c r="M30" s="19">
        <f t="shared" si="0"/>
        <v>-18267.715749376628</v>
      </c>
      <c r="N30" s="177"/>
      <c r="O30" s="3"/>
      <c r="P30" s="3" t="s">
        <v>3569</v>
      </c>
      <c r="Q30" s="4">
        <v>0</v>
      </c>
      <c r="R30" s="4">
        <v>0</v>
      </c>
      <c r="S30" s="4">
        <v>0</v>
      </c>
      <c r="T30" s="4">
        <v>0</v>
      </c>
      <c r="U30" s="4">
        <v>7.28015456368</v>
      </c>
      <c r="V30" s="4">
        <v>195.57603721031001</v>
      </c>
      <c r="W30" s="4">
        <v>5601.6956333706203</v>
      </c>
      <c r="X30" s="4">
        <v>443.00696114531797</v>
      </c>
      <c r="Y30" s="92">
        <v>6247.5587862899283</v>
      </c>
    </row>
    <row r="31" spans="1:25" ht="21" x14ac:dyDescent="0.35">
      <c r="A31" s="3"/>
      <c r="B31" s="3" t="s">
        <v>3570</v>
      </c>
      <c r="C31" s="4">
        <v>0</v>
      </c>
      <c r="D31" s="4">
        <v>0</v>
      </c>
      <c r="E31" s="4">
        <v>0</v>
      </c>
      <c r="F31" s="4">
        <v>0</v>
      </c>
      <c r="G31" s="4">
        <v>5252.0638208784603</v>
      </c>
      <c r="H31" s="4">
        <v>2404.4397838340701</v>
      </c>
      <c r="I31" s="4">
        <v>19785.541073035165</v>
      </c>
      <c r="J31" s="4">
        <v>0</v>
      </c>
      <c r="K31" s="20">
        <v>27442.044677747697</v>
      </c>
      <c r="L31" s="24"/>
      <c r="M31" s="19">
        <f t="shared" si="0"/>
        <v>-27442.044677747697</v>
      </c>
      <c r="N31" s="177"/>
      <c r="O31" s="3"/>
      <c r="P31" s="3" t="s">
        <v>3570</v>
      </c>
      <c r="Q31" s="4">
        <v>0</v>
      </c>
      <c r="R31" s="4">
        <v>0</v>
      </c>
      <c r="S31" s="4">
        <v>0</v>
      </c>
      <c r="T31" s="4">
        <v>0</v>
      </c>
      <c r="U31" s="4">
        <v>1796.2058267418322</v>
      </c>
      <c r="V31" s="4">
        <v>822.31840607139031</v>
      </c>
      <c r="W31" s="4">
        <v>6766.6550469813337</v>
      </c>
      <c r="X31" s="4">
        <v>0</v>
      </c>
      <c r="Y31" s="92">
        <v>9385.1792797945564</v>
      </c>
    </row>
    <row r="32" spans="1:25" ht="21" x14ac:dyDescent="0.35">
      <c r="A32" s="3"/>
      <c r="B32" s="3" t="s">
        <v>3571</v>
      </c>
      <c r="C32" s="4">
        <v>0</v>
      </c>
      <c r="D32" s="4">
        <v>0</v>
      </c>
      <c r="E32" s="4">
        <v>0</v>
      </c>
      <c r="F32" s="4">
        <v>0</v>
      </c>
      <c r="G32" s="4">
        <v>1.5211160127800001</v>
      </c>
      <c r="H32" s="4">
        <v>1082.4445046568001</v>
      </c>
      <c r="I32" s="4">
        <v>4992.584051509999</v>
      </c>
      <c r="J32" s="4">
        <v>0</v>
      </c>
      <c r="K32" s="20">
        <v>6076.5496721795789</v>
      </c>
      <c r="L32" s="24"/>
      <c r="M32" s="19">
        <f t="shared" si="0"/>
        <v>-6076.5496721795789</v>
      </c>
      <c r="N32" s="177"/>
      <c r="O32" s="3"/>
      <c r="P32" s="3" t="s">
        <v>3571</v>
      </c>
      <c r="Q32" s="4">
        <v>0</v>
      </c>
      <c r="R32" s="4">
        <v>0</v>
      </c>
      <c r="S32" s="4">
        <v>0</v>
      </c>
      <c r="T32" s="4">
        <v>0</v>
      </c>
      <c r="U32" s="4">
        <v>0.52022167637100003</v>
      </c>
      <c r="V32" s="4">
        <v>370.19602059277997</v>
      </c>
      <c r="W32" s="4">
        <v>1707.4637456166779</v>
      </c>
      <c r="X32" s="4">
        <v>0</v>
      </c>
      <c r="Y32" s="92">
        <v>2078.1799878858287</v>
      </c>
    </row>
    <row r="33" spans="1:25" ht="21" x14ac:dyDescent="0.35">
      <c r="A33" s="3"/>
      <c r="B33" s="3" t="s">
        <v>3572</v>
      </c>
      <c r="C33" s="4">
        <v>0</v>
      </c>
      <c r="D33" s="4">
        <v>0</v>
      </c>
      <c r="E33" s="4">
        <v>0</v>
      </c>
      <c r="F33" s="4">
        <v>0</v>
      </c>
      <c r="G33" s="4">
        <v>38.431871665399996</v>
      </c>
      <c r="H33" s="4">
        <v>362.93788753035</v>
      </c>
      <c r="I33" s="4">
        <v>12900.94020030562</v>
      </c>
      <c r="J33" s="4">
        <v>507.72606441658002</v>
      </c>
      <c r="K33" s="20">
        <v>13810.03602391795</v>
      </c>
      <c r="L33" s="24"/>
      <c r="M33" s="19">
        <f t="shared" si="0"/>
        <v>-13810.03602391795</v>
      </c>
      <c r="N33" s="177"/>
      <c r="O33" s="3"/>
      <c r="P33" s="3" t="s">
        <v>3572</v>
      </c>
      <c r="Q33" s="4">
        <v>0</v>
      </c>
      <c r="R33" s="4">
        <v>0</v>
      </c>
      <c r="S33" s="4">
        <v>0</v>
      </c>
      <c r="T33" s="4">
        <v>0</v>
      </c>
      <c r="U33" s="4">
        <v>13.143700109560001</v>
      </c>
      <c r="V33" s="4">
        <v>124.12475753533901</v>
      </c>
      <c r="W33" s="4">
        <v>4412.1215485041403</v>
      </c>
      <c r="X33" s="4">
        <v>173.64231403059699</v>
      </c>
      <c r="Y33" s="92">
        <v>4723.0323201796364</v>
      </c>
    </row>
    <row r="34" spans="1:25" ht="21" x14ac:dyDescent="0.35">
      <c r="A34" s="3"/>
      <c r="B34" s="3" t="s">
        <v>208</v>
      </c>
      <c r="C34" s="4">
        <v>0</v>
      </c>
      <c r="D34" s="4">
        <v>0</v>
      </c>
      <c r="E34" s="4">
        <v>0</v>
      </c>
      <c r="F34" s="4">
        <v>0</v>
      </c>
      <c r="G34" s="4">
        <v>1944.2196922769199</v>
      </c>
      <c r="H34" s="4">
        <v>2962.1354394229702</v>
      </c>
      <c r="I34" s="4">
        <v>9855.3540688586472</v>
      </c>
      <c r="J34" s="4">
        <v>48.394263435749998</v>
      </c>
      <c r="K34" s="20">
        <v>14810.103463994286</v>
      </c>
      <c r="L34" s="24"/>
      <c r="M34" s="19">
        <f t="shared" si="0"/>
        <v>-14810.103463994286</v>
      </c>
      <c r="N34" s="177"/>
      <c r="O34" s="3"/>
      <c r="P34" s="3" t="s">
        <v>208</v>
      </c>
      <c r="Q34" s="4">
        <v>0</v>
      </c>
      <c r="R34" s="4">
        <v>0</v>
      </c>
      <c r="S34" s="4">
        <v>0</v>
      </c>
      <c r="T34" s="4">
        <v>0</v>
      </c>
      <c r="U34" s="4">
        <v>664.92313475829997</v>
      </c>
      <c r="V34" s="4">
        <v>1013.0503202824012</v>
      </c>
      <c r="W34" s="4">
        <v>3370.5310915494715</v>
      </c>
      <c r="X34" s="4">
        <v>16.550838095030002</v>
      </c>
      <c r="Y34" s="92">
        <v>5065.0553846852026</v>
      </c>
    </row>
    <row r="35" spans="1:25" ht="21" x14ac:dyDescent="0.35">
      <c r="A35" s="3"/>
      <c r="B35" s="3" t="s">
        <v>3573</v>
      </c>
      <c r="C35" s="4">
        <v>0</v>
      </c>
      <c r="D35" s="4">
        <v>0</v>
      </c>
      <c r="E35" s="4">
        <v>0</v>
      </c>
      <c r="F35" s="4">
        <v>0</v>
      </c>
      <c r="G35" s="4">
        <v>41.188934187160001</v>
      </c>
      <c r="H35" s="4">
        <v>1874.7770919354898</v>
      </c>
      <c r="I35" s="4">
        <v>14803.67866419746</v>
      </c>
      <c r="J35" s="4">
        <v>850.52340787722005</v>
      </c>
      <c r="K35" s="20">
        <v>17570.16809819733</v>
      </c>
      <c r="L35" s="24"/>
      <c r="M35" s="19">
        <f t="shared" si="0"/>
        <v>-17570.16809819733</v>
      </c>
      <c r="N35" s="177"/>
      <c r="O35" s="3"/>
      <c r="P35" s="3" t="s">
        <v>3573</v>
      </c>
      <c r="Q35" s="4">
        <v>0</v>
      </c>
      <c r="R35" s="4">
        <v>0</v>
      </c>
      <c r="S35" s="4">
        <v>0</v>
      </c>
      <c r="T35" s="4">
        <v>0</v>
      </c>
      <c r="U35" s="4">
        <v>14.086615492009999</v>
      </c>
      <c r="V35" s="4">
        <v>641.17376544216495</v>
      </c>
      <c r="W35" s="4">
        <v>5062.858103157635</v>
      </c>
      <c r="X35" s="4">
        <v>290.87900549392396</v>
      </c>
      <c r="Y35" s="92">
        <v>6008.997489585734</v>
      </c>
    </row>
    <row r="36" spans="1:25" ht="21" x14ac:dyDescent="0.35">
      <c r="A36" s="3"/>
      <c r="B36" s="3" t="s">
        <v>3574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1551.52461258639</v>
      </c>
      <c r="I36" s="4">
        <v>12112.283443487249</v>
      </c>
      <c r="J36" s="4">
        <v>176.58684896961</v>
      </c>
      <c r="K36" s="20">
        <v>13840.394905043249</v>
      </c>
      <c r="L36" s="24"/>
      <c r="M36" s="19">
        <f t="shared" si="0"/>
        <v>-13840.394905043249</v>
      </c>
      <c r="N36" s="177"/>
      <c r="O36" s="3"/>
      <c r="P36" s="3" t="s">
        <v>3574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530.62141750453009</v>
      </c>
      <c r="W36" s="4">
        <v>4142.4009376724298</v>
      </c>
      <c r="X36" s="4">
        <v>60.392702347562995</v>
      </c>
      <c r="Y36" s="92">
        <v>4733.4150575245221</v>
      </c>
    </row>
    <row r="37" spans="1:25" ht="21" x14ac:dyDescent="0.35">
      <c r="A37" s="3" t="s">
        <v>3575</v>
      </c>
      <c r="B37" s="3"/>
      <c r="C37" s="4">
        <v>0</v>
      </c>
      <c r="D37" s="4">
        <v>0</v>
      </c>
      <c r="E37" s="4">
        <v>0</v>
      </c>
      <c r="F37" s="4">
        <v>0</v>
      </c>
      <c r="G37" s="4">
        <v>12834.907190323518</v>
      </c>
      <c r="H37" s="4">
        <v>15793.527175380332</v>
      </c>
      <c r="I37" s="4">
        <v>153620.42805756084</v>
      </c>
      <c r="J37" s="4">
        <v>10699.533124933811</v>
      </c>
      <c r="K37" s="20">
        <v>192948.39554819849</v>
      </c>
      <c r="L37" s="24">
        <v>204080</v>
      </c>
      <c r="M37" s="19">
        <f t="shared" si="0"/>
        <v>11131.604451801511</v>
      </c>
      <c r="N37" s="177"/>
      <c r="O37" s="3" t="s">
        <v>3575</v>
      </c>
      <c r="P37" s="3"/>
      <c r="Q37" s="4">
        <v>0</v>
      </c>
      <c r="R37" s="4">
        <v>0</v>
      </c>
      <c r="S37" s="4">
        <v>0</v>
      </c>
      <c r="T37" s="4">
        <v>0</v>
      </c>
      <c r="U37" s="4">
        <v>4389.5382590948238</v>
      </c>
      <c r="V37" s="4">
        <v>5401.3862939802748</v>
      </c>
      <c r="W37" s="4">
        <v>52538.186395710298</v>
      </c>
      <c r="X37" s="4">
        <v>3659.2403287270376</v>
      </c>
      <c r="Y37" s="92">
        <v>65988.35127751244</v>
      </c>
    </row>
    <row r="38" spans="1:25" ht="21" x14ac:dyDescent="0.35">
      <c r="A38" s="3" t="s">
        <v>3576</v>
      </c>
      <c r="B38" s="3" t="s">
        <v>3576</v>
      </c>
      <c r="C38" s="4">
        <v>0</v>
      </c>
      <c r="D38" s="4">
        <v>0</v>
      </c>
      <c r="E38" s="4">
        <v>0</v>
      </c>
      <c r="F38" s="4">
        <v>0</v>
      </c>
      <c r="G38" s="4">
        <v>770.79944463330003</v>
      </c>
      <c r="H38" s="4">
        <v>1036.93825998744</v>
      </c>
      <c r="I38" s="4">
        <v>8226.4365806361711</v>
      </c>
      <c r="J38" s="4">
        <v>12.754453109349999</v>
      </c>
      <c r="K38" s="20">
        <v>10046.928738366261</v>
      </c>
      <c r="L38" s="24"/>
      <c r="M38" s="19">
        <f t="shared" si="0"/>
        <v>-10046.928738366261</v>
      </c>
      <c r="N38" s="177"/>
      <c r="O38" s="3" t="s">
        <v>3576</v>
      </c>
      <c r="P38" s="3" t="s">
        <v>3576</v>
      </c>
      <c r="Q38" s="4">
        <v>0</v>
      </c>
      <c r="R38" s="4">
        <v>0</v>
      </c>
      <c r="S38" s="4">
        <v>0</v>
      </c>
      <c r="T38" s="4">
        <v>0</v>
      </c>
      <c r="U38" s="4">
        <v>263.61341006505</v>
      </c>
      <c r="V38" s="4">
        <v>354.63288491568704</v>
      </c>
      <c r="W38" s="4">
        <v>2813.441310578326</v>
      </c>
      <c r="X38" s="4">
        <v>4.3620229633999994</v>
      </c>
      <c r="Y38" s="92">
        <v>3436.0496285224626</v>
      </c>
    </row>
    <row r="39" spans="1:25" ht="21" x14ac:dyDescent="0.35">
      <c r="A39" s="3"/>
      <c r="B39" s="3" t="s">
        <v>3577</v>
      </c>
      <c r="C39" s="4">
        <v>0</v>
      </c>
      <c r="D39" s="4">
        <v>0</v>
      </c>
      <c r="E39" s="4">
        <v>0</v>
      </c>
      <c r="F39" s="4">
        <v>0</v>
      </c>
      <c r="G39" s="4">
        <v>413.68287244866997</v>
      </c>
      <c r="H39" s="4">
        <v>2745.6517371385494</v>
      </c>
      <c r="I39" s="4">
        <v>10444.753725755592</v>
      </c>
      <c r="J39" s="4">
        <v>330.59452156467</v>
      </c>
      <c r="K39" s="20">
        <v>13934.682856907481</v>
      </c>
      <c r="L39" s="24"/>
      <c r="M39" s="19">
        <f t="shared" si="0"/>
        <v>-13934.682856907481</v>
      </c>
      <c r="N39" s="177"/>
      <c r="O39" s="3"/>
      <c r="P39" s="3" t="s">
        <v>3577</v>
      </c>
      <c r="Q39" s="4">
        <v>0</v>
      </c>
      <c r="R39" s="4">
        <v>0</v>
      </c>
      <c r="S39" s="4">
        <v>0</v>
      </c>
      <c r="T39" s="4">
        <v>0</v>
      </c>
      <c r="U39" s="4">
        <v>141.47954237745998</v>
      </c>
      <c r="V39" s="4">
        <v>939.01289410186291</v>
      </c>
      <c r="W39" s="4">
        <v>3572.1057742060402</v>
      </c>
      <c r="X39" s="4">
        <v>113.06332637506999</v>
      </c>
      <c r="Y39" s="92">
        <v>4765.6615370604322</v>
      </c>
    </row>
    <row r="40" spans="1:25" ht="21" x14ac:dyDescent="0.35">
      <c r="A40" s="3"/>
      <c r="B40" s="3" t="s">
        <v>541</v>
      </c>
      <c r="C40" s="4">
        <v>0</v>
      </c>
      <c r="D40" s="4">
        <v>0</v>
      </c>
      <c r="E40" s="4">
        <v>0</v>
      </c>
      <c r="F40" s="4">
        <v>0</v>
      </c>
      <c r="G40" s="4">
        <v>3902.3248266199498</v>
      </c>
      <c r="H40" s="4">
        <v>2464.7500001346907</v>
      </c>
      <c r="I40" s="4">
        <v>8161.1689393331217</v>
      </c>
      <c r="J40" s="4">
        <v>444.72388692246</v>
      </c>
      <c r="K40" s="20">
        <v>14972.967653010222</v>
      </c>
      <c r="L40" s="24"/>
      <c r="M40" s="19">
        <f t="shared" si="0"/>
        <v>-14972.967653010222</v>
      </c>
      <c r="N40" s="177"/>
      <c r="O40" s="3"/>
      <c r="P40" s="3" t="s">
        <v>541</v>
      </c>
      <c r="Q40" s="4">
        <v>0</v>
      </c>
      <c r="R40" s="4">
        <v>0</v>
      </c>
      <c r="S40" s="4">
        <v>0</v>
      </c>
      <c r="T40" s="4">
        <v>0</v>
      </c>
      <c r="U40" s="4">
        <v>1334.5950907031961</v>
      </c>
      <c r="V40" s="4">
        <v>842.94450004646217</v>
      </c>
      <c r="W40" s="4">
        <v>2791.1197772524529</v>
      </c>
      <c r="X40" s="4">
        <v>152.09556932742998</v>
      </c>
      <c r="Y40" s="92">
        <v>5120.7549373295406</v>
      </c>
    </row>
    <row r="41" spans="1:25" ht="21" x14ac:dyDescent="0.35">
      <c r="A41" s="3"/>
      <c r="B41" s="3" t="s">
        <v>3578</v>
      </c>
      <c r="C41" s="4">
        <v>0</v>
      </c>
      <c r="D41" s="4">
        <v>0</v>
      </c>
      <c r="E41" s="4">
        <v>0</v>
      </c>
      <c r="F41" s="4">
        <v>0</v>
      </c>
      <c r="G41" s="4">
        <v>137.91983117839999</v>
      </c>
      <c r="H41" s="4">
        <v>752.43363672449004</v>
      </c>
      <c r="I41" s="4">
        <v>6747.2324698584698</v>
      </c>
      <c r="J41" s="4">
        <v>0</v>
      </c>
      <c r="K41" s="20">
        <v>7637.5859377613597</v>
      </c>
      <c r="L41" s="24"/>
      <c r="M41" s="19">
        <f t="shared" si="0"/>
        <v>-7637.5859377613597</v>
      </c>
      <c r="N41" s="177"/>
      <c r="O41" s="3"/>
      <c r="P41" s="3" t="s">
        <v>3578</v>
      </c>
      <c r="Q41" s="4">
        <v>0</v>
      </c>
      <c r="R41" s="4">
        <v>0</v>
      </c>
      <c r="S41" s="4">
        <v>0</v>
      </c>
      <c r="T41" s="4">
        <v>0</v>
      </c>
      <c r="U41" s="4">
        <v>47.168582263040001</v>
      </c>
      <c r="V41" s="4">
        <v>257.33230375972897</v>
      </c>
      <c r="W41" s="4">
        <v>2307.553504692039</v>
      </c>
      <c r="X41" s="4">
        <v>0</v>
      </c>
      <c r="Y41" s="92">
        <v>2612.0543907148081</v>
      </c>
    </row>
    <row r="42" spans="1:25" ht="21" x14ac:dyDescent="0.35">
      <c r="A42" s="3"/>
      <c r="B42" s="3" t="s">
        <v>3579</v>
      </c>
      <c r="C42" s="4">
        <v>0</v>
      </c>
      <c r="D42" s="4">
        <v>0</v>
      </c>
      <c r="E42" s="4">
        <v>0</v>
      </c>
      <c r="F42" s="4">
        <v>0</v>
      </c>
      <c r="G42" s="4">
        <v>2627.4871097310001</v>
      </c>
      <c r="H42" s="4">
        <v>3826.1106551701901</v>
      </c>
      <c r="I42" s="4">
        <v>5775.689656997879</v>
      </c>
      <c r="J42" s="4">
        <v>965.96931273524001</v>
      </c>
      <c r="K42" s="20">
        <v>13195.256734634309</v>
      </c>
      <c r="L42" s="24"/>
      <c r="M42" s="19">
        <f t="shared" si="0"/>
        <v>-13195.256734634309</v>
      </c>
      <c r="N42" s="177"/>
      <c r="O42" s="3"/>
      <c r="P42" s="3" t="s">
        <v>3579</v>
      </c>
      <c r="Q42" s="4">
        <v>0</v>
      </c>
      <c r="R42" s="4">
        <v>0</v>
      </c>
      <c r="S42" s="4">
        <v>0</v>
      </c>
      <c r="T42" s="4">
        <v>0</v>
      </c>
      <c r="U42" s="4">
        <v>898.60059152716917</v>
      </c>
      <c r="V42" s="4">
        <v>1308.5298440682102</v>
      </c>
      <c r="W42" s="4">
        <v>1975.2858626940597</v>
      </c>
      <c r="X42" s="4">
        <v>330.36150495556899</v>
      </c>
      <c r="Y42" s="92">
        <v>4512.7778032450087</v>
      </c>
    </row>
    <row r="43" spans="1:25" ht="21" x14ac:dyDescent="0.35">
      <c r="A43" s="3"/>
      <c r="B43" s="3" t="s">
        <v>3580</v>
      </c>
      <c r="C43" s="4">
        <v>0</v>
      </c>
      <c r="D43" s="4">
        <v>0</v>
      </c>
      <c r="E43" s="4">
        <v>0</v>
      </c>
      <c r="F43" s="4">
        <v>0</v>
      </c>
      <c r="G43" s="4">
        <v>1024.2934263192001</v>
      </c>
      <c r="H43" s="4">
        <v>1371.5216136632998</v>
      </c>
      <c r="I43" s="4">
        <v>1119.4516693444898</v>
      </c>
      <c r="J43" s="4">
        <v>518.18078872975002</v>
      </c>
      <c r="K43" s="20">
        <v>4033.4474980567397</v>
      </c>
      <c r="L43" s="24"/>
      <c r="M43" s="19">
        <f t="shared" si="0"/>
        <v>-4033.4474980567397</v>
      </c>
      <c r="N43" s="177"/>
      <c r="O43" s="3"/>
      <c r="P43" s="3" t="s">
        <v>3580</v>
      </c>
      <c r="Q43" s="4">
        <v>0</v>
      </c>
      <c r="R43" s="4">
        <v>0</v>
      </c>
      <c r="S43" s="4">
        <v>0</v>
      </c>
      <c r="T43" s="4">
        <v>0</v>
      </c>
      <c r="U43" s="4">
        <v>350.30835180100996</v>
      </c>
      <c r="V43" s="4">
        <v>469.06039187290003</v>
      </c>
      <c r="W43" s="4">
        <v>382.852470915769</v>
      </c>
      <c r="X43" s="4">
        <v>177.21782974557001</v>
      </c>
      <c r="Y43" s="92">
        <v>1379.439044335249</v>
      </c>
    </row>
    <row r="44" spans="1:25" ht="21" x14ac:dyDescent="0.35">
      <c r="A44" s="3"/>
      <c r="B44" s="3" t="s">
        <v>3581</v>
      </c>
      <c r="C44" s="4">
        <v>0</v>
      </c>
      <c r="D44" s="4">
        <v>0</v>
      </c>
      <c r="E44" s="4">
        <v>0</v>
      </c>
      <c r="F44" s="4">
        <v>0</v>
      </c>
      <c r="G44" s="4">
        <v>1093.98288822875</v>
      </c>
      <c r="H44" s="4">
        <v>1517.2536455222</v>
      </c>
      <c r="I44" s="4">
        <v>6312.3942099503302</v>
      </c>
      <c r="J44" s="4">
        <v>14.05252054624</v>
      </c>
      <c r="K44" s="20">
        <v>8937.6832642475201</v>
      </c>
      <c r="L44" s="24"/>
      <c r="M44" s="19">
        <f t="shared" si="0"/>
        <v>-8937.6832642475201</v>
      </c>
      <c r="N44" s="177"/>
      <c r="O44" s="3"/>
      <c r="P44" s="3" t="s">
        <v>3581</v>
      </c>
      <c r="Q44" s="4">
        <v>0</v>
      </c>
      <c r="R44" s="4">
        <v>0</v>
      </c>
      <c r="S44" s="4">
        <v>0</v>
      </c>
      <c r="T44" s="4">
        <v>0</v>
      </c>
      <c r="U44" s="4">
        <v>374.14214777437996</v>
      </c>
      <c r="V44" s="4">
        <v>518.9007467690401</v>
      </c>
      <c r="W44" s="4">
        <v>2158.83881979954</v>
      </c>
      <c r="X44" s="4">
        <v>4.8059620268100005</v>
      </c>
      <c r="Y44" s="92">
        <v>3056.6876763697701</v>
      </c>
    </row>
    <row r="45" spans="1:25" ht="21" x14ac:dyDescent="0.35">
      <c r="A45" s="3"/>
      <c r="B45" s="3" t="s">
        <v>3582</v>
      </c>
      <c r="C45" s="4">
        <v>0</v>
      </c>
      <c r="D45" s="4">
        <v>0</v>
      </c>
      <c r="E45" s="4">
        <v>0</v>
      </c>
      <c r="F45" s="4">
        <v>0</v>
      </c>
      <c r="G45" s="4">
        <v>1929.6286835917301</v>
      </c>
      <c r="H45" s="4">
        <v>1832.5033880806</v>
      </c>
      <c r="I45" s="4">
        <v>3372.6551333283292</v>
      </c>
      <c r="J45" s="4">
        <v>348.84629348288996</v>
      </c>
      <c r="K45" s="20">
        <v>7483.6334984835494</v>
      </c>
      <c r="L45" s="24"/>
      <c r="M45" s="19">
        <f t="shared" si="0"/>
        <v>-7483.6334984835494</v>
      </c>
      <c r="N45" s="177"/>
      <c r="O45" s="3"/>
      <c r="P45" s="3" t="s">
        <v>3582</v>
      </c>
      <c r="Q45" s="4">
        <v>0</v>
      </c>
      <c r="R45" s="4">
        <v>0</v>
      </c>
      <c r="S45" s="4">
        <v>0</v>
      </c>
      <c r="T45" s="4">
        <v>0</v>
      </c>
      <c r="U45" s="4">
        <v>659.93300978781701</v>
      </c>
      <c r="V45" s="4">
        <v>626.7161587239201</v>
      </c>
      <c r="W45" s="4">
        <v>1153.4480555982529</v>
      </c>
      <c r="X45" s="4">
        <v>119.30543237114199</v>
      </c>
      <c r="Y45" s="92">
        <v>2559.402656481132</v>
      </c>
    </row>
    <row r="46" spans="1:25" ht="21" x14ac:dyDescent="0.35">
      <c r="A46" s="3" t="s">
        <v>3583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11900.119082751</v>
      </c>
      <c r="H46" s="4">
        <v>15547.16293642146</v>
      </c>
      <c r="I46" s="4">
        <v>50159.78238520438</v>
      </c>
      <c r="J46" s="4">
        <v>2635.1217770906001</v>
      </c>
      <c r="K46" s="20">
        <v>80242.186181467448</v>
      </c>
      <c r="L46" s="24">
        <v>71640</v>
      </c>
      <c r="M46" s="19">
        <f t="shared" si="0"/>
        <v>-8602.1861814674485</v>
      </c>
      <c r="N46" s="177"/>
      <c r="O46" s="3" t="s">
        <v>3583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4069.8407262991218</v>
      </c>
      <c r="V46" s="4">
        <v>5317.1297242578112</v>
      </c>
      <c r="W46" s="4">
        <v>17154.645575736478</v>
      </c>
      <c r="X46" s="4">
        <v>901.21164776499086</v>
      </c>
      <c r="Y46" s="92">
        <v>27442.827674058404</v>
      </c>
    </row>
    <row r="47" spans="1:25" ht="21" x14ac:dyDescent="0.35">
      <c r="A47" s="3" t="s">
        <v>3584</v>
      </c>
      <c r="B47" s="3" t="s">
        <v>3584</v>
      </c>
      <c r="C47" s="4">
        <v>59.650414571400006</v>
      </c>
      <c r="D47" s="4">
        <v>0</v>
      </c>
      <c r="E47" s="4">
        <v>0</v>
      </c>
      <c r="F47" s="4">
        <v>0</v>
      </c>
      <c r="G47" s="4">
        <v>4159.3098870353897</v>
      </c>
      <c r="H47" s="4">
        <v>2152.45864228042</v>
      </c>
      <c r="I47" s="4">
        <v>3143.6065047648599</v>
      </c>
      <c r="J47" s="4">
        <v>197.79280096903003</v>
      </c>
      <c r="K47" s="20">
        <v>9712.8182496210975</v>
      </c>
      <c r="L47" s="24"/>
      <c r="M47" s="19">
        <f t="shared" si="0"/>
        <v>-9712.8182496210975</v>
      </c>
      <c r="N47" s="177"/>
      <c r="O47" s="3" t="s">
        <v>3584</v>
      </c>
      <c r="P47" s="3" t="s">
        <v>3584</v>
      </c>
      <c r="Q47" s="4">
        <v>31.674370137399997</v>
      </c>
      <c r="R47" s="4">
        <v>0</v>
      </c>
      <c r="S47" s="4">
        <v>0</v>
      </c>
      <c r="T47" s="4">
        <v>0</v>
      </c>
      <c r="U47" s="4">
        <v>1422.4839813665189</v>
      </c>
      <c r="V47" s="4">
        <v>736.14085566009999</v>
      </c>
      <c r="W47" s="4">
        <v>1075.1134246285819</v>
      </c>
      <c r="X47" s="4">
        <v>67.645137931413004</v>
      </c>
      <c r="Y47" s="92">
        <v>3333.0577697240142</v>
      </c>
    </row>
    <row r="48" spans="1:25" ht="21" x14ac:dyDescent="0.35">
      <c r="A48" s="3"/>
      <c r="B48" s="3" t="s">
        <v>3585</v>
      </c>
      <c r="C48" s="4">
        <v>0</v>
      </c>
      <c r="D48" s="4">
        <v>0</v>
      </c>
      <c r="E48" s="4">
        <v>0</v>
      </c>
      <c r="F48" s="4">
        <v>0</v>
      </c>
      <c r="G48" s="4">
        <v>3438.2319461865504</v>
      </c>
      <c r="H48" s="4">
        <v>2133.9236112486706</v>
      </c>
      <c r="I48" s="4">
        <v>7130.9706868756703</v>
      </c>
      <c r="J48" s="4">
        <v>190.77846508420001</v>
      </c>
      <c r="K48" s="20">
        <v>12893.90470939509</v>
      </c>
      <c r="L48" s="24"/>
      <c r="M48" s="19">
        <f t="shared" si="0"/>
        <v>-12893.90470939509</v>
      </c>
      <c r="N48" s="177"/>
      <c r="O48" s="3"/>
      <c r="P48" s="3" t="s">
        <v>3585</v>
      </c>
      <c r="Q48" s="4">
        <v>0</v>
      </c>
      <c r="R48" s="4">
        <v>0</v>
      </c>
      <c r="S48" s="4">
        <v>0</v>
      </c>
      <c r="T48" s="4">
        <v>0</v>
      </c>
      <c r="U48" s="4">
        <v>1175.8753255959521</v>
      </c>
      <c r="V48" s="4">
        <v>729.80187504763012</v>
      </c>
      <c r="W48" s="4">
        <v>2438.7919749118</v>
      </c>
      <c r="X48" s="4">
        <v>65.246235058799996</v>
      </c>
      <c r="Y48" s="92">
        <v>4409.7154106141825</v>
      </c>
    </row>
    <row r="49" spans="1:25" ht="21" x14ac:dyDescent="0.35">
      <c r="A49" s="3"/>
      <c r="B49" s="3" t="s">
        <v>3586</v>
      </c>
      <c r="C49" s="4">
        <v>0</v>
      </c>
      <c r="D49" s="4">
        <v>0</v>
      </c>
      <c r="E49" s="4">
        <v>0</v>
      </c>
      <c r="F49" s="4">
        <v>0</v>
      </c>
      <c r="G49" s="4">
        <v>61.997742478799999</v>
      </c>
      <c r="H49" s="4">
        <v>2857.7845068930001</v>
      </c>
      <c r="I49" s="4">
        <v>6196.1655232309304</v>
      </c>
      <c r="J49" s="4">
        <v>97.31675183678</v>
      </c>
      <c r="K49" s="20">
        <v>9213.2645244395117</v>
      </c>
      <c r="L49" s="24"/>
      <c r="M49" s="19">
        <f t="shared" si="0"/>
        <v>-9213.2645244395117</v>
      </c>
      <c r="N49" s="177"/>
      <c r="O49" s="3"/>
      <c r="P49" s="3" t="s">
        <v>3586</v>
      </c>
      <c r="Q49" s="4">
        <v>0</v>
      </c>
      <c r="R49" s="4">
        <v>0</v>
      </c>
      <c r="S49" s="4">
        <v>0</v>
      </c>
      <c r="T49" s="4">
        <v>0</v>
      </c>
      <c r="U49" s="4">
        <v>21.203227927729998</v>
      </c>
      <c r="V49" s="4">
        <v>977.36230135769995</v>
      </c>
      <c r="W49" s="4">
        <v>2119.0886089449914</v>
      </c>
      <c r="X49" s="4">
        <v>33.282329128160001</v>
      </c>
      <c r="Y49" s="92">
        <v>3150.9364673585815</v>
      </c>
    </row>
    <row r="50" spans="1:25" ht="21" x14ac:dyDescent="0.35">
      <c r="A50" s="3"/>
      <c r="B50" s="3" t="s">
        <v>1985</v>
      </c>
      <c r="C50" s="4">
        <v>0</v>
      </c>
      <c r="D50" s="4">
        <v>0</v>
      </c>
      <c r="E50" s="4">
        <v>0</v>
      </c>
      <c r="F50" s="4">
        <v>0</v>
      </c>
      <c r="G50" s="4">
        <v>595.31331043429998</v>
      </c>
      <c r="H50" s="4">
        <v>3536.738272332449</v>
      </c>
      <c r="I50" s="4">
        <v>6973.4238999136496</v>
      </c>
      <c r="J50" s="4">
        <v>597.42313781100006</v>
      </c>
      <c r="K50" s="20">
        <v>11702.898620491398</v>
      </c>
      <c r="L50" s="24"/>
      <c r="M50" s="19">
        <f t="shared" si="0"/>
        <v>-11702.898620491398</v>
      </c>
      <c r="N50" s="177"/>
      <c r="O50" s="3"/>
      <c r="P50" s="3" t="s">
        <v>1985</v>
      </c>
      <c r="Q50" s="4">
        <v>0</v>
      </c>
      <c r="R50" s="4">
        <v>0</v>
      </c>
      <c r="S50" s="4">
        <v>0</v>
      </c>
      <c r="T50" s="4">
        <v>0</v>
      </c>
      <c r="U50" s="4">
        <v>203.59715216846001</v>
      </c>
      <c r="V50" s="4">
        <v>1209.564489137829</v>
      </c>
      <c r="W50" s="4">
        <v>2384.9109737707486</v>
      </c>
      <c r="X50" s="4">
        <v>204.31871313120001</v>
      </c>
      <c r="Y50" s="92">
        <v>4002.3913282082381</v>
      </c>
    </row>
    <row r="51" spans="1:25" ht="21" x14ac:dyDescent="0.35">
      <c r="A51" s="3"/>
      <c r="B51" s="3" t="s">
        <v>1562</v>
      </c>
      <c r="C51" s="4">
        <v>0</v>
      </c>
      <c r="D51" s="4">
        <v>0</v>
      </c>
      <c r="E51" s="4">
        <v>0</v>
      </c>
      <c r="F51" s="4">
        <v>0</v>
      </c>
      <c r="G51" s="4">
        <v>469.20433170171998</v>
      </c>
      <c r="H51" s="4">
        <v>2277.4476358248799</v>
      </c>
      <c r="I51" s="4">
        <v>6295.2271190813408</v>
      </c>
      <c r="J51" s="4">
        <v>200.94287951129999</v>
      </c>
      <c r="K51" s="20">
        <v>9242.8219661192397</v>
      </c>
      <c r="L51" s="24"/>
      <c r="M51" s="19">
        <f t="shared" si="0"/>
        <v>-9242.8219661192397</v>
      </c>
      <c r="N51" s="177"/>
      <c r="O51" s="3"/>
      <c r="P51" s="3" t="s">
        <v>1562</v>
      </c>
      <c r="Q51" s="4">
        <v>0</v>
      </c>
      <c r="R51" s="4">
        <v>0</v>
      </c>
      <c r="S51" s="4">
        <v>0</v>
      </c>
      <c r="T51" s="4">
        <v>0</v>
      </c>
      <c r="U51" s="4">
        <v>160.46788144203998</v>
      </c>
      <c r="V51" s="4">
        <v>778.8870914524</v>
      </c>
      <c r="W51" s="4">
        <v>2152.967674725176</v>
      </c>
      <c r="X51" s="4">
        <v>68.722464792869999</v>
      </c>
      <c r="Y51" s="92">
        <v>3161.0451124124861</v>
      </c>
    </row>
    <row r="52" spans="1:25" ht="21" x14ac:dyDescent="0.35">
      <c r="A52" s="3"/>
      <c r="B52" s="3" t="s">
        <v>3587</v>
      </c>
      <c r="C52" s="4">
        <v>0</v>
      </c>
      <c r="D52" s="4">
        <v>0</v>
      </c>
      <c r="E52" s="4">
        <v>0</v>
      </c>
      <c r="F52" s="4">
        <v>0</v>
      </c>
      <c r="G52" s="4">
        <v>361.58653935040002</v>
      </c>
      <c r="H52" s="4">
        <v>96.424155553470015</v>
      </c>
      <c r="I52" s="4">
        <v>6438.4319425171998</v>
      </c>
      <c r="J52" s="4">
        <v>0</v>
      </c>
      <c r="K52" s="20">
        <v>6896.4426374210698</v>
      </c>
      <c r="L52" s="24"/>
      <c r="M52" s="19">
        <f t="shared" si="0"/>
        <v>-6896.4426374210698</v>
      </c>
      <c r="N52" s="177"/>
      <c r="O52" s="3"/>
      <c r="P52" s="3" t="s">
        <v>3587</v>
      </c>
      <c r="Q52" s="4">
        <v>0</v>
      </c>
      <c r="R52" s="4">
        <v>0</v>
      </c>
      <c r="S52" s="4">
        <v>0</v>
      </c>
      <c r="T52" s="4">
        <v>0</v>
      </c>
      <c r="U52" s="4">
        <v>123.66259645777001</v>
      </c>
      <c r="V52" s="4">
        <v>32.977061199263005</v>
      </c>
      <c r="W52" s="4">
        <v>2201.9437243369962</v>
      </c>
      <c r="X52" s="4">
        <v>0</v>
      </c>
      <c r="Y52" s="92">
        <v>2358.583381994029</v>
      </c>
    </row>
    <row r="53" spans="1:25" ht="21" x14ac:dyDescent="0.35">
      <c r="A53" s="3" t="s">
        <v>3588</v>
      </c>
      <c r="B53" s="3"/>
      <c r="C53" s="4">
        <v>59.650414571400006</v>
      </c>
      <c r="D53" s="4">
        <v>0</v>
      </c>
      <c r="E53" s="4">
        <v>0</v>
      </c>
      <c r="F53" s="4">
        <v>0</v>
      </c>
      <c r="G53" s="4">
        <v>9085.6437571871611</v>
      </c>
      <c r="H53" s="4">
        <v>13054.77682413289</v>
      </c>
      <c r="I53" s="4">
        <v>36177.825676383654</v>
      </c>
      <c r="J53" s="4">
        <v>1284.2540352123101</v>
      </c>
      <c r="K53" s="20">
        <v>59662.150707487403</v>
      </c>
      <c r="L53" s="24">
        <v>56140</v>
      </c>
      <c r="M53" s="19">
        <f t="shared" si="0"/>
        <v>-3522.1507074874025</v>
      </c>
      <c r="N53" s="177"/>
      <c r="O53" s="3" t="s">
        <v>3588</v>
      </c>
      <c r="P53" s="3"/>
      <c r="Q53" s="4">
        <v>31.674370137399997</v>
      </c>
      <c r="R53" s="4">
        <v>0</v>
      </c>
      <c r="S53" s="4">
        <v>0</v>
      </c>
      <c r="T53" s="4">
        <v>0</v>
      </c>
      <c r="U53" s="4">
        <v>3107.2901649584715</v>
      </c>
      <c r="V53" s="4">
        <v>4464.733673854922</v>
      </c>
      <c r="W53" s="4">
        <v>12372.816381318293</v>
      </c>
      <c r="X53" s="4">
        <v>439.21488004244304</v>
      </c>
      <c r="Y53" s="92">
        <v>20415.729470311533</v>
      </c>
    </row>
    <row r="54" spans="1:25" ht="21" x14ac:dyDescent="0.35">
      <c r="A54" s="3" t="s">
        <v>3589</v>
      </c>
      <c r="B54" s="3" t="s">
        <v>3589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1175.5979947848</v>
      </c>
      <c r="I54" s="4">
        <v>4232.2337781169808</v>
      </c>
      <c r="J54" s="4">
        <v>6884.01763979111</v>
      </c>
      <c r="K54" s="20">
        <v>12291.849412692891</v>
      </c>
      <c r="L54" s="24"/>
      <c r="M54" s="19">
        <f t="shared" si="0"/>
        <v>-12291.849412692891</v>
      </c>
      <c r="N54" s="177"/>
      <c r="O54" s="3" t="s">
        <v>3589</v>
      </c>
      <c r="P54" s="3" t="s">
        <v>3589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402.05451421609996</v>
      </c>
      <c r="W54" s="4">
        <v>1447.4239521164595</v>
      </c>
      <c r="X54" s="4">
        <v>2354.3340328098202</v>
      </c>
      <c r="Y54" s="92">
        <v>4203.8124991423792</v>
      </c>
    </row>
    <row r="55" spans="1:25" ht="21" x14ac:dyDescent="0.35">
      <c r="A55" s="3"/>
      <c r="B55" s="3" t="s">
        <v>3590</v>
      </c>
      <c r="C55" s="4">
        <v>0</v>
      </c>
      <c r="D55" s="4">
        <v>0</v>
      </c>
      <c r="E55" s="4">
        <v>0</v>
      </c>
      <c r="F55" s="4">
        <v>0</v>
      </c>
      <c r="G55" s="4">
        <v>45.564206120500003</v>
      </c>
      <c r="H55" s="4">
        <v>164.46133978233999</v>
      </c>
      <c r="I55" s="4">
        <v>1543.4307296243301</v>
      </c>
      <c r="J55" s="4">
        <v>960.37688048893995</v>
      </c>
      <c r="K55" s="20">
        <v>2713.83315601611</v>
      </c>
      <c r="L55" s="24"/>
      <c r="M55" s="19">
        <f t="shared" si="0"/>
        <v>-2713.83315601611</v>
      </c>
      <c r="N55" s="177"/>
      <c r="O55" s="3"/>
      <c r="P55" s="3" t="s">
        <v>3590</v>
      </c>
      <c r="Q55" s="4">
        <v>0</v>
      </c>
      <c r="R55" s="4">
        <v>0</v>
      </c>
      <c r="S55" s="4">
        <v>0</v>
      </c>
      <c r="T55" s="4">
        <v>0</v>
      </c>
      <c r="U55" s="4">
        <v>15.58295849321</v>
      </c>
      <c r="V55" s="4">
        <v>56.245778205549996</v>
      </c>
      <c r="W55" s="4">
        <v>527.85330953124594</v>
      </c>
      <c r="X55" s="4">
        <v>328.44889312701002</v>
      </c>
      <c r="Y55" s="92">
        <v>928.1309393570159</v>
      </c>
    </row>
    <row r="56" spans="1:25" ht="21" x14ac:dyDescent="0.35">
      <c r="A56" s="3"/>
      <c r="B56" s="3" t="s">
        <v>3591</v>
      </c>
      <c r="C56" s="4">
        <v>0</v>
      </c>
      <c r="D56" s="4">
        <v>0</v>
      </c>
      <c r="E56" s="4">
        <v>0</v>
      </c>
      <c r="F56" s="4">
        <v>0</v>
      </c>
      <c r="G56" s="4">
        <v>3719.6468949526002</v>
      </c>
      <c r="H56" s="4">
        <v>1355.9196471294899</v>
      </c>
      <c r="I56" s="4">
        <v>5437.4153397357213</v>
      </c>
      <c r="J56" s="4">
        <v>4080.9973120825102</v>
      </c>
      <c r="K56" s="20">
        <v>14593.979193900321</v>
      </c>
      <c r="L56" s="24"/>
      <c r="M56" s="19">
        <f t="shared" si="0"/>
        <v>-14593.979193900321</v>
      </c>
      <c r="N56" s="177"/>
      <c r="O56" s="3"/>
      <c r="P56" s="3" t="s">
        <v>3591</v>
      </c>
      <c r="Q56" s="4">
        <v>0</v>
      </c>
      <c r="R56" s="4">
        <v>0</v>
      </c>
      <c r="S56" s="4">
        <v>0</v>
      </c>
      <c r="T56" s="4">
        <v>0</v>
      </c>
      <c r="U56" s="4">
        <v>1272.11923807366</v>
      </c>
      <c r="V56" s="4">
        <v>463.72451931833001</v>
      </c>
      <c r="W56" s="4">
        <v>1859.596046187</v>
      </c>
      <c r="X56" s="4">
        <v>1395.7010807322299</v>
      </c>
      <c r="Y56" s="92">
        <v>4991.1408843112204</v>
      </c>
    </row>
    <row r="57" spans="1:25" ht="21" x14ac:dyDescent="0.35">
      <c r="A57" s="3"/>
      <c r="B57" s="3" t="s">
        <v>3592</v>
      </c>
      <c r="C57" s="4">
        <v>77.479919725900004</v>
      </c>
      <c r="D57" s="4">
        <v>0</v>
      </c>
      <c r="E57" s="4">
        <v>0</v>
      </c>
      <c r="F57" s="4">
        <v>0</v>
      </c>
      <c r="G57" s="4">
        <v>424.64859603789</v>
      </c>
      <c r="H57" s="4">
        <v>1499.9660092490099</v>
      </c>
      <c r="I57" s="4">
        <v>3521.4890130864901</v>
      </c>
      <c r="J57" s="4">
        <v>1978.5387573514402</v>
      </c>
      <c r="K57" s="20">
        <v>7502.1222954507302</v>
      </c>
      <c r="L57" s="24"/>
      <c r="M57" s="19">
        <f t="shared" si="0"/>
        <v>-7502.1222954507302</v>
      </c>
      <c r="N57" s="177"/>
      <c r="O57" s="3"/>
      <c r="P57" s="3" t="s">
        <v>3592</v>
      </c>
      <c r="Q57" s="4">
        <v>41.1418373745</v>
      </c>
      <c r="R57" s="4">
        <v>0</v>
      </c>
      <c r="S57" s="4">
        <v>0</v>
      </c>
      <c r="T57" s="4">
        <v>0</v>
      </c>
      <c r="U57" s="4">
        <v>145.22981984495001</v>
      </c>
      <c r="V57" s="4">
        <v>512.98837516317997</v>
      </c>
      <c r="W57" s="4">
        <v>1204.3492424753799</v>
      </c>
      <c r="X57" s="4">
        <v>676.66025501448996</v>
      </c>
      <c r="Y57" s="92">
        <v>2580.3695298724997</v>
      </c>
    </row>
    <row r="58" spans="1:25" ht="21" x14ac:dyDescent="0.35">
      <c r="A58" s="3"/>
      <c r="B58" s="3" t="s">
        <v>3151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393.74132093872004</v>
      </c>
      <c r="I58" s="4">
        <v>3133.2731320367993</v>
      </c>
      <c r="J58" s="4">
        <v>1799.0187106999999</v>
      </c>
      <c r="K58" s="20">
        <v>5326.0331636755191</v>
      </c>
      <c r="L58" s="24"/>
      <c r="M58" s="19">
        <f t="shared" si="0"/>
        <v>-5326.0331636755191</v>
      </c>
      <c r="N58" s="177"/>
      <c r="O58" s="3"/>
      <c r="P58" s="3" t="s">
        <v>3151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134.65953176099001</v>
      </c>
      <c r="W58" s="4">
        <v>1071.579411157157</v>
      </c>
      <c r="X58" s="4">
        <v>615.26439905952998</v>
      </c>
      <c r="Y58" s="92">
        <v>1821.5033419776769</v>
      </c>
    </row>
    <row r="59" spans="1:25" ht="21" x14ac:dyDescent="0.35">
      <c r="A59" s="3" t="s">
        <v>3593</v>
      </c>
      <c r="B59" s="3"/>
      <c r="C59" s="4">
        <v>77.479919725900004</v>
      </c>
      <c r="D59" s="4">
        <v>0</v>
      </c>
      <c r="E59" s="4">
        <v>0</v>
      </c>
      <c r="F59" s="4">
        <v>0</v>
      </c>
      <c r="G59" s="4">
        <v>4189.8596971109901</v>
      </c>
      <c r="H59" s="4">
        <v>4589.6863118843594</v>
      </c>
      <c r="I59" s="4">
        <v>17867.841992600319</v>
      </c>
      <c r="J59" s="4">
        <v>15702.949300414</v>
      </c>
      <c r="K59" s="20">
        <v>42427.817221735575</v>
      </c>
      <c r="L59" s="24">
        <v>55160</v>
      </c>
      <c r="M59" s="19">
        <f t="shared" si="0"/>
        <v>12732.182778264425</v>
      </c>
      <c r="N59" s="177"/>
      <c r="O59" s="3" t="s">
        <v>3593</v>
      </c>
      <c r="P59" s="3"/>
      <c r="Q59" s="4">
        <v>41.1418373745</v>
      </c>
      <c r="R59" s="4">
        <v>0</v>
      </c>
      <c r="S59" s="4">
        <v>0</v>
      </c>
      <c r="T59" s="4">
        <v>0</v>
      </c>
      <c r="U59" s="4">
        <v>1432.9320164118201</v>
      </c>
      <c r="V59" s="4">
        <v>1569.6727186641497</v>
      </c>
      <c r="W59" s="4">
        <v>6110.8019614672421</v>
      </c>
      <c r="X59" s="4">
        <v>5370.40866074308</v>
      </c>
      <c r="Y59" s="92">
        <v>14524.957194660792</v>
      </c>
    </row>
    <row r="60" spans="1:25" ht="21" x14ac:dyDescent="0.35">
      <c r="A60" s="3" t="s">
        <v>3594</v>
      </c>
      <c r="B60" s="3" t="s">
        <v>3595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251.3246675833</v>
      </c>
      <c r="I60" s="4">
        <v>7205.5072404029688</v>
      </c>
      <c r="J60" s="4">
        <v>0</v>
      </c>
      <c r="K60" s="20">
        <v>7456.8319079862686</v>
      </c>
      <c r="L60" s="24"/>
      <c r="M60" s="19">
        <f t="shared" si="0"/>
        <v>-7456.8319079862686</v>
      </c>
      <c r="N60" s="177"/>
      <c r="O60" s="3" t="s">
        <v>3594</v>
      </c>
      <c r="P60" s="3" t="s">
        <v>3595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85.953036313490003</v>
      </c>
      <c r="W60" s="4">
        <v>2464.2834762182997</v>
      </c>
      <c r="X60" s="4">
        <v>0</v>
      </c>
      <c r="Y60" s="92">
        <v>2550.2365125317897</v>
      </c>
    </row>
    <row r="61" spans="1:25" ht="21" x14ac:dyDescent="0.35">
      <c r="A61" s="3"/>
      <c r="B61" s="3" t="s">
        <v>3596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862.34933435549999</v>
      </c>
      <c r="I61" s="4">
        <v>5353.3915153029902</v>
      </c>
      <c r="J61" s="4">
        <v>260.06125739699996</v>
      </c>
      <c r="K61" s="20">
        <v>6475.8021070554905</v>
      </c>
      <c r="L61" s="24"/>
      <c r="M61" s="19">
        <f t="shared" si="0"/>
        <v>-6475.8021070554905</v>
      </c>
      <c r="N61" s="177"/>
      <c r="O61" s="3"/>
      <c r="P61" s="3" t="s">
        <v>3596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294.92347234968997</v>
      </c>
      <c r="W61" s="4">
        <v>1830.859898230608</v>
      </c>
      <c r="X61" s="4">
        <v>88.940950029799993</v>
      </c>
      <c r="Y61" s="92">
        <v>2214.7243206100979</v>
      </c>
    </row>
    <row r="62" spans="1:25" ht="21" x14ac:dyDescent="0.35">
      <c r="A62" s="3"/>
      <c r="B62" s="3" t="s">
        <v>3594</v>
      </c>
      <c r="C62" s="4">
        <v>0</v>
      </c>
      <c r="D62" s="4">
        <v>0</v>
      </c>
      <c r="E62" s="4">
        <v>0</v>
      </c>
      <c r="F62" s="4">
        <v>0</v>
      </c>
      <c r="G62" s="4">
        <v>730.12504959564001</v>
      </c>
      <c r="H62" s="4">
        <v>2675.2999313734399</v>
      </c>
      <c r="I62" s="4">
        <v>5787.5486083514716</v>
      </c>
      <c r="J62" s="4">
        <v>491.19371461590003</v>
      </c>
      <c r="K62" s="20">
        <v>9684.1673039364505</v>
      </c>
      <c r="L62" s="24"/>
      <c r="M62" s="19">
        <f t="shared" si="0"/>
        <v>-9684.1673039364505</v>
      </c>
      <c r="N62" s="177"/>
      <c r="O62" s="3"/>
      <c r="P62" s="3" t="s">
        <v>3594</v>
      </c>
      <c r="Q62" s="4">
        <v>0</v>
      </c>
      <c r="R62" s="4">
        <v>0</v>
      </c>
      <c r="S62" s="4">
        <v>0</v>
      </c>
      <c r="T62" s="4">
        <v>0</v>
      </c>
      <c r="U62" s="4">
        <v>249.70276696162398</v>
      </c>
      <c r="V62" s="4">
        <v>914.95257652946998</v>
      </c>
      <c r="W62" s="4">
        <v>1979.3416240558749</v>
      </c>
      <c r="X62" s="4">
        <v>167.98825039830001</v>
      </c>
      <c r="Y62" s="92">
        <v>3311.9852179452687</v>
      </c>
    </row>
    <row r="63" spans="1:25" ht="21" x14ac:dyDescent="0.35">
      <c r="A63" s="3"/>
      <c r="B63" s="3" t="s">
        <v>3597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209.15447926466999</v>
      </c>
      <c r="I63" s="4">
        <v>6173.6247303115797</v>
      </c>
      <c r="J63" s="4">
        <v>296.44570227899999</v>
      </c>
      <c r="K63" s="20">
        <v>6679.22491185525</v>
      </c>
      <c r="L63" s="24"/>
      <c r="M63" s="19">
        <f t="shared" si="0"/>
        <v>-6679.22491185525</v>
      </c>
      <c r="N63" s="177"/>
      <c r="O63" s="3"/>
      <c r="P63" s="3" t="s">
        <v>3597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71.530831908490001</v>
      </c>
      <c r="W63" s="4">
        <v>2111.3796577660351</v>
      </c>
      <c r="X63" s="4">
        <v>101.38443017900001</v>
      </c>
      <c r="Y63" s="92">
        <v>2284.2949198535252</v>
      </c>
    </row>
    <row r="64" spans="1:25" ht="21" x14ac:dyDescent="0.35">
      <c r="A64" s="3"/>
      <c r="B64" s="3" t="s">
        <v>3598</v>
      </c>
      <c r="C64" s="4">
        <v>0</v>
      </c>
      <c r="D64" s="4">
        <v>0</v>
      </c>
      <c r="E64" s="4">
        <v>0</v>
      </c>
      <c r="F64" s="4">
        <v>0</v>
      </c>
      <c r="G64" s="4">
        <v>56.0411151578</v>
      </c>
      <c r="H64" s="4">
        <v>2761.0374785113404</v>
      </c>
      <c r="I64" s="4">
        <v>10427.88466372077</v>
      </c>
      <c r="J64" s="4">
        <v>961.77043011419994</v>
      </c>
      <c r="K64" s="20">
        <v>14206.733687504111</v>
      </c>
      <c r="L64" s="24"/>
      <c r="M64" s="19">
        <f t="shared" si="0"/>
        <v>-14206.733687504111</v>
      </c>
      <c r="N64" s="177"/>
      <c r="O64" s="3"/>
      <c r="P64" s="3" t="s">
        <v>3598</v>
      </c>
      <c r="Q64" s="4">
        <v>0</v>
      </c>
      <c r="R64" s="4">
        <v>0</v>
      </c>
      <c r="S64" s="4">
        <v>0</v>
      </c>
      <c r="T64" s="4">
        <v>0</v>
      </c>
      <c r="U64" s="4">
        <v>19.166061384000002</v>
      </c>
      <c r="V64" s="4">
        <v>944.27481765027017</v>
      </c>
      <c r="W64" s="4">
        <v>3566.3365549954046</v>
      </c>
      <c r="X64" s="4">
        <v>328.92548709939996</v>
      </c>
      <c r="Y64" s="92">
        <v>4858.7029211290746</v>
      </c>
    </row>
    <row r="65" spans="1:25" ht="21" x14ac:dyDescent="0.35">
      <c r="A65" s="3"/>
      <c r="B65" s="3" t="s">
        <v>2197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355.08590227010001</v>
      </c>
      <c r="I65" s="4">
        <v>4420.3184947411601</v>
      </c>
      <c r="J65" s="4">
        <v>2577.8687352100001</v>
      </c>
      <c r="K65" s="20">
        <v>7353.2731322212603</v>
      </c>
      <c r="L65" s="24"/>
      <c r="M65" s="19">
        <f t="shared" si="0"/>
        <v>-7353.2731322212603</v>
      </c>
      <c r="N65" s="177"/>
      <c r="O65" s="3"/>
      <c r="P65" s="3" t="s">
        <v>2197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121.43937857625001</v>
      </c>
      <c r="W65" s="4">
        <v>1511.7489252018399</v>
      </c>
      <c r="X65" s="4">
        <v>881.63110744170001</v>
      </c>
      <c r="Y65" s="92">
        <v>2514.8194112197898</v>
      </c>
    </row>
    <row r="66" spans="1:25" ht="21" x14ac:dyDescent="0.35">
      <c r="A66" s="3"/>
      <c r="B66" s="3" t="s">
        <v>3599</v>
      </c>
      <c r="C66" s="4">
        <v>0</v>
      </c>
      <c r="D66" s="4">
        <v>0</v>
      </c>
      <c r="E66" s="4">
        <v>0</v>
      </c>
      <c r="F66" s="4">
        <v>0</v>
      </c>
      <c r="G66" s="4">
        <v>149.47215895489998</v>
      </c>
      <c r="H66" s="4">
        <v>221.71912431280003</v>
      </c>
      <c r="I66" s="4">
        <v>7653.9397395740498</v>
      </c>
      <c r="J66" s="4">
        <v>0</v>
      </c>
      <c r="K66" s="20">
        <v>8025.1310228417497</v>
      </c>
      <c r="L66" s="24"/>
      <c r="M66" s="19">
        <f t="shared" si="0"/>
        <v>-8025.1310228417497</v>
      </c>
      <c r="N66" s="177"/>
      <c r="O66" s="3"/>
      <c r="P66" s="3" t="s">
        <v>3599</v>
      </c>
      <c r="Q66" s="4">
        <v>0</v>
      </c>
      <c r="R66" s="4">
        <v>0</v>
      </c>
      <c r="S66" s="4">
        <v>0</v>
      </c>
      <c r="T66" s="4">
        <v>0</v>
      </c>
      <c r="U66" s="4">
        <v>51.119478362599999</v>
      </c>
      <c r="V66" s="4">
        <v>75.827940514999995</v>
      </c>
      <c r="W66" s="4">
        <v>2617.6473909310298</v>
      </c>
      <c r="X66" s="4">
        <v>0</v>
      </c>
      <c r="Y66" s="92">
        <v>2744.5948098086296</v>
      </c>
    </row>
    <row r="67" spans="1:25" ht="21" x14ac:dyDescent="0.35">
      <c r="A67" s="3"/>
      <c r="B67" s="3" t="s">
        <v>3600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439.30476152890003</v>
      </c>
      <c r="I67" s="4">
        <v>5466.8245887191997</v>
      </c>
      <c r="J67" s="4">
        <v>108.16662988294999</v>
      </c>
      <c r="K67" s="20">
        <v>6014.295980131049</v>
      </c>
      <c r="L67" s="24"/>
      <c r="M67" s="19">
        <f t="shared" si="0"/>
        <v>-6014.295980131049</v>
      </c>
      <c r="N67" s="177"/>
      <c r="O67" s="3"/>
      <c r="P67" s="3" t="s">
        <v>3600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150.2422284429</v>
      </c>
      <c r="W67" s="4">
        <v>1869.6540093419358</v>
      </c>
      <c r="X67" s="4">
        <v>36.992987419979997</v>
      </c>
      <c r="Y67" s="92">
        <v>2056.8892252048158</v>
      </c>
    </row>
    <row r="68" spans="1:25" ht="21" x14ac:dyDescent="0.35">
      <c r="A68" s="3"/>
      <c r="B68" s="3" t="s">
        <v>3601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3877.12024026674</v>
      </c>
      <c r="J68" s="4">
        <v>0</v>
      </c>
      <c r="K68" s="20">
        <v>3877.12024026674</v>
      </c>
      <c r="L68" s="24"/>
      <c r="M68" s="19">
        <f t="shared" si="0"/>
        <v>-3877.12024026674</v>
      </c>
      <c r="N68" s="177"/>
      <c r="O68" s="3"/>
      <c r="P68" s="3" t="s">
        <v>3601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1325.9751221671399</v>
      </c>
      <c r="X68" s="4">
        <v>0</v>
      </c>
      <c r="Y68" s="92">
        <v>1325.9751221671399</v>
      </c>
    </row>
    <row r="69" spans="1:25" ht="21" x14ac:dyDescent="0.35">
      <c r="A69" s="3"/>
      <c r="B69" s="3" t="s">
        <v>466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1448.5482480120602</v>
      </c>
      <c r="I69" s="4">
        <v>4997.7179309952307</v>
      </c>
      <c r="J69" s="4">
        <v>0</v>
      </c>
      <c r="K69" s="20">
        <v>6446.2661790072907</v>
      </c>
      <c r="L69" s="24"/>
      <c r="M69" s="19">
        <f t="shared" si="0"/>
        <v>-6446.2661790072907</v>
      </c>
      <c r="N69" s="177"/>
      <c r="O69" s="3"/>
      <c r="P69" s="3" t="s">
        <v>466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495.40350082012407</v>
      </c>
      <c r="W69" s="4">
        <v>1709.2195324005122</v>
      </c>
      <c r="X69" s="4">
        <v>0</v>
      </c>
      <c r="Y69" s="92">
        <v>2204.6230332206364</v>
      </c>
    </row>
    <row r="70" spans="1:25" ht="21" x14ac:dyDescent="0.35">
      <c r="A70" s="3"/>
      <c r="B70" s="3" t="s">
        <v>3602</v>
      </c>
      <c r="C70" s="4">
        <v>0</v>
      </c>
      <c r="D70" s="4">
        <v>0</v>
      </c>
      <c r="E70" s="4">
        <v>0</v>
      </c>
      <c r="F70" s="4">
        <v>0</v>
      </c>
      <c r="G70" s="4">
        <v>134.51053042321001</v>
      </c>
      <c r="H70" s="4">
        <v>1385.4064979574</v>
      </c>
      <c r="I70" s="4">
        <v>6390.0122018982402</v>
      </c>
      <c r="J70" s="4">
        <v>82.456979039400011</v>
      </c>
      <c r="K70" s="20">
        <v>7992.3862093182497</v>
      </c>
      <c r="L70" s="24"/>
      <c r="M70" s="19">
        <f t="shared" si="0"/>
        <v>-7992.3862093182497</v>
      </c>
      <c r="N70" s="177"/>
      <c r="O70" s="3"/>
      <c r="P70" s="3" t="s">
        <v>3602</v>
      </c>
      <c r="Q70" s="4">
        <v>0</v>
      </c>
      <c r="R70" s="4">
        <v>0</v>
      </c>
      <c r="S70" s="4">
        <v>0</v>
      </c>
      <c r="T70" s="4">
        <v>0</v>
      </c>
      <c r="U70" s="4">
        <v>46.002601404758998</v>
      </c>
      <c r="V70" s="4">
        <v>473.80902230186996</v>
      </c>
      <c r="W70" s="4">
        <v>2185.3841730484019</v>
      </c>
      <c r="X70" s="4">
        <v>28.200286831429999</v>
      </c>
      <c r="Y70" s="92">
        <v>2733.3960835864605</v>
      </c>
    </row>
    <row r="71" spans="1:25" ht="21" x14ac:dyDescent="0.35">
      <c r="A71" s="3"/>
      <c r="B71" s="3" t="s">
        <v>3603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655.64282761320999</v>
      </c>
      <c r="I71" s="4">
        <v>12679.796857843905</v>
      </c>
      <c r="J71" s="4">
        <v>502.11990767697</v>
      </c>
      <c r="K71" s="20">
        <v>13837.559593134085</v>
      </c>
      <c r="L71" s="24"/>
      <c r="M71" s="19">
        <f t="shared" si="0"/>
        <v>-13837.559593134085</v>
      </c>
      <c r="N71" s="177"/>
      <c r="O71" s="3"/>
      <c r="P71" s="3" t="s">
        <v>3603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224.22984704381503</v>
      </c>
      <c r="W71" s="4">
        <v>4336.4905253827401</v>
      </c>
      <c r="X71" s="4">
        <v>171.72500842549999</v>
      </c>
      <c r="Y71" s="92">
        <v>4732.4453808520557</v>
      </c>
    </row>
    <row r="72" spans="1:25" ht="21" x14ac:dyDescent="0.35">
      <c r="A72" s="3" t="s">
        <v>3604</v>
      </c>
      <c r="B72" s="3"/>
      <c r="C72" s="4">
        <v>0</v>
      </c>
      <c r="D72" s="4">
        <v>0</v>
      </c>
      <c r="E72" s="4">
        <v>0</v>
      </c>
      <c r="F72" s="4">
        <v>0</v>
      </c>
      <c r="G72" s="4">
        <v>1070.14885413155</v>
      </c>
      <c r="H72" s="4">
        <v>11264.87325278272</v>
      </c>
      <c r="I72" s="4">
        <v>80433.686812128304</v>
      </c>
      <c r="J72" s="4">
        <v>5280.0833562154194</v>
      </c>
      <c r="K72" s="20">
        <v>98048.792275257991</v>
      </c>
      <c r="L72" s="24">
        <v>112000</v>
      </c>
      <c r="M72" s="19">
        <f t="shared" si="0"/>
        <v>13951.207724742009</v>
      </c>
      <c r="N72" s="177"/>
      <c r="O72" s="3" t="s">
        <v>3604</v>
      </c>
      <c r="P72" s="3"/>
      <c r="Q72" s="4">
        <v>0</v>
      </c>
      <c r="R72" s="4">
        <v>0</v>
      </c>
      <c r="S72" s="4">
        <v>0</v>
      </c>
      <c r="T72" s="4">
        <v>0</v>
      </c>
      <c r="U72" s="4">
        <v>365.99090811298294</v>
      </c>
      <c r="V72" s="4">
        <v>3852.586652451369</v>
      </c>
      <c r="W72" s="4">
        <v>27508.320889739822</v>
      </c>
      <c r="X72" s="4">
        <v>1805.7885078251099</v>
      </c>
      <c r="Y72" s="92">
        <v>33532.686958129285</v>
      </c>
    </row>
    <row r="73" spans="1:25" ht="21" x14ac:dyDescent="0.35">
      <c r="A73" s="3" t="s">
        <v>3605</v>
      </c>
      <c r="B73" s="3" t="s">
        <v>1162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505.77381103293004</v>
      </c>
      <c r="I73" s="4">
        <v>17053.234852788351</v>
      </c>
      <c r="J73" s="4">
        <v>3471.1390539841996</v>
      </c>
      <c r="K73" s="20">
        <v>21030.147717805481</v>
      </c>
      <c r="L73" s="24"/>
      <c r="M73" s="19">
        <f t="shared" si="0"/>
        <v>-21030.147717805481</v>
      </c>
      <c r="N73" s="177"/>
      <c r="O73" s="3" t="s">
        <v>3605</v>
      </c>
      <c r="P73" s="3" t="s">
        <v>1162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172.97464337369399</v>
      </c>
      <c r="W73" s="4">
        <v>5832.2063196523377</v>
      </c>
      <c r="X73" s="4">
        <v>1187.1295564621</v>
      </c>
      <c r="Y73" s="92">
        <v>7192.3105194881318</v>
      </c>
    </row>
    <row r="74" spans="1:25" ht="21" x14ac:dyDescent="0.35">
      <c r="A74" s="3"/>
      <c r="B74" s="3" t="s">
        <v>3606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1831.5383460163498</v>
      </c>
      <c r="J74" s="4">
        <v>1632.9148321088098</v>
      </c>
      <c r="K74" s="20">
        <v>3464.4531781251599</v>
      </c>
      <c r="L74" s="24"/>
      <c r="M74" s="19">
        <f t="shared" si="0"/>
        <v>-3464.4531781251599</v>
      </c>
      <c r="N74" s="177"/>
      <c r="O74" s="3"/>
      <c r="P74" s="3" t="s">
        <v>3606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626.3861143378</v>
      </c>
      <c r="X74" s="4">
        <v>558.45687258097325</v>
      </c>
      <c r="Y74" s="92">
        <v>1184.8429869187732</v>
      </c>
    </row>
    <row r="75" spans="1:25" ht="21" x14ac:dyDescent="0.35">
      <c r="A75" s="3"/>
      <c r="B75" s="3" t="s">
        <v>3607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293.60496882450002</v>
      </c>
      <c r="J75" s="4">
        <v>1012.948486463</v>
      </c>
      <c r="K75" s="20">
        <v>1306.5534552875001</v>
      </c>
      <c r="L75" s="24"/>
      <c r="M75" s="19">
        <f t="shared" si="0"/>
        <v>-1306.5534552875001</v>
      </c>
      <c r="N75" s="177"/>
      <c r="O75" s="3"/>
      <c r="P75" s="3" t="s">
        <v>3607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100.41289933800999</v>
      </c>
      <c r="X75" s="4">
        <v>346.42838237034994</v>
      </c>
      <c r="Y75" s="92">
        <v>446.84128170835993</v>
      </c>
    </row>
    <row r="76" spans="1:25" ht="21" x14ac:dyDescent="0.35">
      <c r="A76" s="3"/>
      <c r="B76" s="3" t="s">
        <v>3608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1715.5518463275398</v>
      </c>
      <c r="I76" s="4">
        <v>9571.7884497916493</v>
      </c>
      <c r="J76" s="4">
        <v>3665.1766838303397</v>
      </c>
      <c r="K76" s="20">
        <v>14952.516979949529</v>
      </c>
      <c r="L76" s="24"/>
      <c r="M76" s="19">
        <f t="shared" ref="M76:M139" si="1">SUM(L76-K76)</f>
        <v>-14952.516979949529</v>
      </c>
      <c r="N76" s="177"/>
      <c r="O76" s="3"/>
      <c r="P76" s="3" t="s">
        <v>3608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586.7187314441511</v>
      </c>
      <c r="W76" s="4">
        <v>3273.5516498331294</v>
      </c>
      <c r="X76" s="4">
        <v>1253.490425868493</v>
      </c>
      <c r="Y76" s="92">
        <v>5113.7608071457735</v>
      </c>
    </row>
    <row r="77" spans="1:25" ht="21" x14ac:dyDescent="0.35">
      <c r="A77" s="3"/>
      <c r="B77" s="3" t="s">
        <v>3609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1684.702205607</v>
      </c>
      <c r="J77" s="4">
        <v>1177.7051389131</v>
      </c>
      <c r="K77" s="20">
        <v>2862.4073445201002</v>
      </c>
      <c r="L77" s="24"/>
      <c r="M77" s="19">
        <f t="shared" si="1"/>
        <v>-2862.4073445201002</v>
      </c>
      <c r="N77" s="177"/>
      <c r="O77" s="3"/>
      <c r="P77" s="3" t="s">
        <v>3609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576.16815431800001</v>
      </c>
      <c r="X77" s="4">
        <v>402.77515750777002</v>
      </c>
      <c r="Y77" s="92">
        <v>978.94331182577002</v>
      </c>
    </row>
    <row r="78" spans="1:25" ht="21" x14ac:dyDescent="0.35">
      <c r="A78" s="3"/>
      <c r="B78" s="3" t="s">
        <v>3610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11510.803162886761</v>
      </c>
      <c r="J78" s="4">
        <v>2517.22647377677</v>
      </c>
      <c r="K78" s="20">
        <v>14028.02963666353</v>
      </c>
      <c r="L78" s="24"/>
      <c r="M78" s="19">
        <f t="shared" si="1"/>
        <v>-14028.02963666353</v>
      </c>
      <c r="N78" s="177"/>
      <c r="O78" s="3"/>
      <c r="P78" s="3" t="s">
        <v>3610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3936.6946817089774</v>
      </c>
      <c r="X78" s="4">
        <v>860.89145403185296</v>
      </c>
      <c r="Y78" s="92">
        <v>4797.5861357408303</v>
      </c>
    </row>
    <row r="79" spans="1:25" ht="21" x14ac:dyDescent="0.35">
      <c r="A79" s="3"/>
      <c r="B79" s="3" t="s">
        <v>2130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1803.1979031445098</v>
      </c>
      <c r="I79" s="4">
        <v>8942.4165415508687</v>
      </c>
      <c r="J79" s="4">
        <v>4789.4373484733105</v>
      </c>
      <c r="K79" s="20">
        <v>15535.051793168688</v>
      </c>
      <c r="L79" s="24"/>
      <c r="M79" s="19">
        <f t="shared" si="1"/>
        <v>-15535.051793168688</v>
      </c>
      <c r="N79" s="177"/>
      <c r="O79" s="3"/>
      <c r="P79" s="3" t="s">
        <v>2130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616.6936828755197</v>
      </c>
      <c r="W79" s="4">
        <v>3058.306457213238</v>
      </c>
      <c r="X79" s="4">
        <v>1637.98757317645</v>
      </c>
      <c r="Y79" s="92">
        <v>5312.9877132652073</v>
      </c>
    </row>
    <row r="80" spans="1:25" ht="21" x14ac:dyDescent="0.35">
      <c r="A80" s="3"/>
      <c r="B80" s="3" t="s">
        <v>3242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270.91950134519999</v>
      </c>
      <c r="I80" s="4">
        <v>17542.15736289879</v>
      </c>
      <c r="J80" s="4">
        <v>375.60645932580007</v>
      </c>
      <c r="K80" s="20">
        <v>18188.683323569792</v>
      </c>
      <c r="L80" s="24"/>
      <c r="M80" s="19">
        <f t="shared" si="1"/>
        <v>-18188.683323569792</v>
      </c>
      <c r="N80" s="177"/>
      <c r="O80" s="3"/>
      <c r="P80" s="3" t="s">
        <v>3242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92.654469460030001</v>
      </c>
      <c r="W80" s="4">
        <v>5999.4178181153802</v>
      </c>
      <c r="X80" s="4">
        <v>128.45740908947002</v>
      </c>
      <c r="Y80" s="92">
        <v>6220.5296966648802</v>
      </c>
    </row>
    <row r="81" spans="1:25" ht="21" x14ac:dyDescent="0.35">
      <c r="A81" s="3" t="s">
        <v>3611</v>
      </c>
      <c r="B81" s="3"/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4295.4430618501801</v>
      </c>
      <c r="I81" s="4">
        <v>68430.245890364269</v>
      </c>
      <c r="J81" s="4">
        <v>18642.15447687533</v>
      </c>
      <c r="K81" s="20">
        <v>91367.843429089786</v>
      </c>
      <c r="L81" s="24">
        <v>157820</v>
      </c>
      <c r="M81" s="19">
        <f t="shared" si="1"/>
        <v>66452.156570910214</v>
      </c>
      <c r="N81" s="177"/>
      <c r="O81" s="3" t="s">
        <v>3611</v>
      </c>
      <c r="P81" s="3"/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1469.0415271533948</v>
      </c>
      <c r="W81" s="4">
        <v>23403.144094516872</v>
      </c>
      <c r="X81" s="4">
        <v>6375.6168310874591</v>
      </c>
      <c r="Y81" s="92">
        <v>31247.802452757722</v>
      </c>
    </row>
    <row r="82" spans="1:25" ht="21" x14ac:dyDescent="0.35">
      <c r="A82" s="3" t="s">
        <v>3612</v>
      </c>
      <c r="B82" s="3" t="s">
        <v>476</v>
      </c>
      <c r="C82" s="4">
        <v>0</v>
      </c>
      <c r="D82" s="4">
        <v>0</v>
      </c>
      <c r="E82" s="4">
        <v>0</v>
      </c>
      <c r="F82" s="4">
        <v>0</v>
      </c>
      <c r="G82" s="4">
        <v>306.59644139310001</v>
      </c>
      <c r="H82" s="4">
        <v>2728.3874627776499</v>
      </c>
      <c r="I82" s="4">
        <v>1646.0269251208597</v>
      </c>
      <c r="J82" s="4">
        <v>2472.9524285254997</v>
      </c>
      <c r="K82" s="20">
        <v>7153.9632578171095</v>
      </c>
      <c r="L82" s="24"/>
      <c r="M82" s="19">
        <f t="shared" si="1"/>
        <v>-7153.9632578171095</v>
      </c>
      <c r="N82" s="177"/>
      <c r="O82" s="3" t="s">
        <v>3612</v>
      </c>
      <c r="P82" s="3" t="s">
        <v>476</v>
      </c>
      <c r="Q82" s="4">
        <v>0</v>
      </c>
      <c r="R82" s="4">
        <v>0</v>
      </c>
      <c r="S82" s="4">
        <v>0</v>
      </c>
      <c r="T82" s="4">
        <v>0</v>
      </c>
      <c r="U82" s="4">
        <v>104.8559829564</v>
      </c>
      <c r="V82" s="4">
        <v>933.10851227035528</v>
      </c>
      <c r="W82" s="4">
        <v>562.94120839152822</v>
      </c>
      <c r="X82" s="4">
        <v>845.7497305551999</v>
      </c>
      <c r="Y82" s="92">
        <v>2446.6554341734836</v>
      </c>
    </row>
    <row r="83" spans="1:25" ht="21" x14ac:dyDescent="0.35">
      <c r="A83" s="3"/>
      <c r="B83" s="3" t="s">
        <v>3613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771.44221905159998</v>
      </c>
      <c r="I83" s="4">
        <v>2017.0840652555999</v>
      </c>
      <c r="J83" s="4">
        <v>657.51384516799999</v>
      </c>
      <c r="K83" s="20">
        <v>3446.0401294751996</v>
      </c>
      <c r="L83" s="24"/>
      <c r="M83" s="19">
        <f t="shared" si="1"/>
        <v>-3446.0401294751996</v>
      </c>
      <c r="N83" s="177"/>
      <c r="O83" s="3"/>
      <c r="P83" s="3" t="s">
        <v>3613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263.83323891546002</v>
      </c>
      <c r="W83" s="4">
        <v>689.84275031700008</v>
      </c>
      <c r="X83" s="4">
        <v>224.86973504700001</v>
      </c>
      <c r="Y83" s="92">
        <v>1178.54572427946</v>
      </c>
    </row>
    <row r="84" spans="1:25" ht="21" x14ac:dyDescent="0.35">
      <c r="A84" s="3"/>
      <c r="B84" s="3" t="s">
        <v>3614</v>
      </c>
      <c r="C84" s="4">
        <v>64.702355547599993</v>
      </c>
      <c r="D84" s="4">
        <v>0</v>
      </c>
      <c r="E84" s="4">
        <v>0</v>
      </c>
      <c r="F84" s="4">
        <v>0</v>
      </c>
      <c r="G84" s="4">
        <v>638.53829805079999</v>
      </c>
      <c r="H84" s="4">
        <v>162.5480306863</v>
      </c>
      <c r="I84" s="4">
        <v>3426.4739083434297</v>
      </c>
      <c r="J84" s="4">
        <v>2537.2744689900001</v>
      </c>
      <c r="K84" s="20">
        <v>6829.5370616181299</v>
      </c>
      <c r="L84" s="24"/>
      <c r="M84" s="19">
        <f t="shared" si="1"/>
        <v>-6829.5370616181299</v>
      </c>
      <c r="N84" s="177"/>
      <c r="O84" s="3"/>
      <c r="P84" s="3" t="s">
        <v>3614</v>
      </c>
      <c r="Q84" s="4">
        <v>34.356950795749995</v>
      </c>
      <c r="R84" s="4">
        <v>0</v>
      </c>
      <c r="S84" s="4">
        <v>0</v>
      </c>
      <c r="T84" s="4">
        <v>0</v>
      </c>
      <c r="U84" s="4">
        <v>218.38009793339998</v>
      </c>
      <c r="V84" s="4">
        <v>55.591426494770005</v>
      </c>
      <c r="W84" s="4">
        <v>1171.8540766527999</v>
      </c>
      <c r="X84" s="4">
        <v>867.74786839499995</v>
      </c>
      <c r="Y84" s="92">
        <v>2347.9304202717199</v>
      </c>
    </row>
    <row r="85" spans="1:25" ht="21" x14ac:dyDescent="0.35">
      <c r="A85" s="3"/>
      <c r="B85" s="3" t="s">
        <v>1451</v>
      </c>
      <c r="C85" s="4">
        <v>0</v>
      </c>
      <c r="D85" s="4">
        <v>0</v>
      </c>
      <c r="E85" s="4">
        <v>0</v>
      </c>
      <c r="F85" s="4">
        <v>0</v>
      </c>
      <c r="G85" s="4">
        <v>43.366200042400003</v>
      </c>
      <c r="H85" s="4">
        <v>2087.6800622290302</v>
      </c>
      <c r="I85" s="4">
        <v>1383.6754762285798</v>
      </c>
      <c r="J85" s="4">
        <v>3796.1975622491</v>
      </c>
      <c r="K85" s="20">
        <v>7310.9193007491103</v>
      </c>
      <c r="L85" s="24"/>
      <c r="M85" s="19">
        <f t="shared" si="1"/>
        <v>-7310.9193007491103</v>
      </c>
      <c r="N85" s="177"/>
      <c r="O85" s="3"/>
      <c r="P85" s="3" t="s">
        <v>1451</v>
      </c>
      <c r="Q85" s="4">
        <v>0</v>
      </c>
      <c r="R85" s="4">
        <v>0</v>
      </c>
      <c r="S85" s="4">
        <v>0</v>
      </c>
      <c r="T85" s="4">
        <v>0</v>
      </c>
      <c r="U85" s="4">
        <v>14.8312404145</v>
      </c>
      <c r="V85" s="4">
        <v>713.98658128226009</v>
      </c>
      <c r="W85" s="4">
        <v>473.21701287015009</v>
      </c>
      <c r="X85" s="4">
        <v>1298.2995662924002</v>
      </c>
      <c r="Y85" s="92">
        <v>2500.3344008593103</v>
      </c>
    </row>
    <row r="86" spans="1:25" ht="21" x14ac:dyDescent="0.35">
      <c r="A86" s="3"/>
      <c r="B86" s="3" t="s">
        <v>3615</v>
      </c>
      <c r="C86" s="4">
        <v>239.9713134417</v>
      </c>
      <c r="D86" s="4">
        <v>0</v>
      </c>
      <c r="E86" s="4">
        <v>0</v>
      </c>
      <c r="F86" s="4">
        <v>0</v>
      </c>
      <c r="G86" s="4">
        <v>1172.66810727447</v>
      </c>
      <c r="H86" s="4">
        <v>2471.3238277134601</v>
      </c>
      <c r="I86" s="4">
        <v>2761.5140756333299</v>
      </c>
      <c r="J86" s="4">
        <v>3244.6367014753196</v>
      </c>
      <c r="K86" s="20">
        <v>9890.1140255382797</v>
      </c>
      <c r="L86" s="24"/>
      <c r="M86" s="19">
        <f t="shared" si="1"/>
        <v>-9890.1140255382797</v>
      </c>
      <c r="N86" s="177"/>
      <c r="O86" s="3"/>
      <c r="P86" s="3" t="s">
        <v>3615</v>
      </c>
      <c r="Q86" s="4">
        <v>127.42476743746001</v>
      </c>
      <c r="R86" s="4">
        <v>0</v>
      </c>
      <c r="S86" s="4">
        <v>0</v>
      </c>
      <c r="T86" s="4">
        <v>0</v>
      </c>
      <c r="U86" s="4">
        <v>401.05249268822001</v>
      </c>
      <c r="V86" s="4">
        <v>845.19274907831027</v>
      </c>
      <c r="W86" s="4">
        <v>944.43781386679007</v>
      </c>
      <c r="X86" s="4">
        <v>1109.6657519069099</v>
      </c>
      <c r="Y86" s="92">
        <v>3427.7735749776903</v>
      </c>
    </row>
    <row r="87" spans="1:25" ht="21" x14ac:dyDescent="0.35">
      <c r="A87" s="3"/>
      <c r="B87" s="3" t="s">
        <v>3616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3377.8743034078002</v>
      </c>
      <c r="I87" s="4">
        <v>5521.7236933303593</v>
      </c>
      <c r="J87" s="4">
        <v>5119.2616049199996</v>
      </c>
      <c r="K87" s="20">
        <v>14018.859601658158</v>
      </c>
      <c r="L87" s="24"/>
      <c r="M87" s="19">
        <f t="shared" si="1"/>
        <v>-14018.859601658158</v>
      </c>
      <c r="N87" s="177"/>
      <c r="O87" s="3"/>
      <c r="P87" s="3" t="s">
        <v>3616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1155.2330117650499</v>
      </c>
      <c r="W87" s="4">
        <v>1888.4295031237475</v>
      </c>
      <c r="X87" s="4">
        <v>1750.78746888</v>
      </c>
      <c r="Y87" s="92">
        <v>4794.4499837687972</v>
      </c>
    </row>
    <row r="88" spans="1:25" ht="21" x14ac:dyDescent="0.35">
      <c r="A88" s="3"/>
      <c r="B88" s="3" t="s">
        <v>3612</v>
      </c>
      <c r="C88" s="4">
        <v>0</v>
      </c>
      <c r="D88" s="4">
        <v>0</v>
      </c>
      <c r="E88" s="4">
        <v>0</v>
      </c>
      <c r="F88" s="4">
        <v>0</v>
      </c>
      <c r="G88" s="4">
        <v>109.11854270270001</v>
      </c>
      <c r="H88" s="4">
        <v>2212.2288884989503</v>
      </c>
      <c r="I88" s="4">
        <v>2831.7772842161098</v>
      </c>
      <c r="J88" s="4">
        <v>3319.7335264702001</v>
      </c>
      <c r="K88" s="20">
        <v>8472.8582418879596</v>
      </c>
      <c r="L88" s="24"/>
      <c r="M88" s="19">
        <f t="shared" si="1"/>
        <v>-8472.8582418879596</v>
      </c>
      <c r="N88" s="177"/>
      <c r="O88" s="3"/>
      <c r="P88" s="3" t="s">
        <v>3612</v>
      </c>
      <c r="Q88" s="4">
        <v>0</v>
      </c>
      <c r="R88" s="4">
        <v>0</v>
      </c>
      <c r="S88" s="4">
        <v>0</v>
      </c>
      <c r="T88" s="4">
        <v>0</v>
      </c>
      <c r="U88" s="4">
        <v>37.318541604300002</v>
      </c>
      <c r="V88" s="4">
        <v>756.58227986655504</v>
      </c>
      <c r="W88" s="4">
        <v>968.46783120170096</v>
      </c>
      <c r="X88" s="4">
        <v>1135.3488660529001</v>
      </c>
      <c r="Y88" s="92">
        <v>2897.7175187254561</v>
      </c>
    </row>
    <row r="89" spans="1:25" ht="21" x14ac:dyDescent="0.35">
      <c r="A89" s="3"/>
      <c r="B89" s="3" t="s">
        <v>3224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3255.2780215004009</v>
      </c>
      <c r="I89" s="4">
        <v>4954.1399203528399</v>
      </c>
      <c r="J89" s="4">
        <v>1229.4637601873999</v>
      </c>
      <c r="K89" s="20">
        <v>9438.8817020406404</v>
      </c>
      <c r="L89" s="24"/>
      <c r="M89" s="19">
        <f t="shared" si="1"/>
        <v>-9438.8817020406404</v>
      </c>
      <c r="N89" s="177"/>
      <c r="O89" s="3"/>
      <c r="P89" s="3" t="s">
        <v>3224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1113.30508335338</v>
      </c>
      <c r="W89" s="4">
        <v>1694.315852763724</v>
      </c>
      <c r="X89" s="4">
        <v>420.47660598427001</v>
      </c>
      <c r="Y89" s="92">
        <v>3228.0975421013741</v>
      </c>
    </row>
    <row r="90" spans="1:25" ht="21" x14ac:dyDescent="0.35">
      <c r="A90" s="3"/>
      <c r="B90" s="3" t="s">
        <v>3617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5464.5247976037999</v>
      </c>
      <c r="I90" s="4">
        <v>2382.3677492956303</v>
      </c>
      <c r="J90" s="4">
        <v>7072.1864792083197</v>
      </c>
      <c r="K90" s="20">
        <v>14919.079026107749</v>
      </c>
      <c r="L90" s="24"/>
      <c r="M90" s="19">
        <f t="shared" si="1"/>
        <v>-14919.079026107749</v>
      </c>
      <c r="N90" s="177"/>
      <c r="O90" s="3"/>
      <c r="P90" s="3" t="s">
        <v>3617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1868.8674807803002</v>
      </c>
      <c r="W90" s="4">
        <v>814.76977025918222</v>
      </c>
      <c r="X90" s="4">
        <v>2418.6877758888741</v>
      </c>
      <c r="Y90" s="92">
        <v>5102.3250269283562</v>
      </c>
    </row>
    <row r="91" spans="1:25" ht="21" x14ac:dyDescent="0.35">
      <c r="A91" s="3"/>
      <c r="B91" s="3" t="s">
        <v>3618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361.00835825119998</v>
      </c>
      <c r="I91" s="4">
        <v>6818.7146285342405</v>
      </c>
      <c r="J91" s="4">
        <v>8733.5130521600004</v>
      </c>
      <c r="K91" s="20">
        <v>15913.236038945441</v>
      </c>
      <c r="L91" s="24"/>
      <c r="M91" s="19">
        <f t="shared" si="1"/>
        <v>-15913.236038945441</v>
      </c>
      <c r="N91" s="177"/>
      <c r="O91" s="3"/>
      <c r="P91" s="3" t="s">
        <v>3618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123.46485852185</v>
      </c>
      <c r="W91" s="4">
        <v>2332.0004029547313</v>
      </c>
      <c r="X91" s="4">
        <v>2986.8614638399999</v>
      </c>
      <c r="Y91" s="92">
        <v>5442.3267253165814</v>
      </c>
    </row>
    <row r="92" spans="1:25" ht="21" x14ac:dyDescent="0.35">
      <c r="A92" s="3"/>
      <c r="B92" s="3" t="s">
        <v>72</v>
      </c>
      <c r="C92" s="4">
        <v>0</v>
      </c>
      <c r="D92" s="4">
        <v>0</v>
      </c>
      <c r="E92" s="4">
        <v>0</v>
      </c>
      <c r="F92" s="4">
        <v>0</v>
      </c>
      <c r="G92" s="4">
        <v>36.680563758049999</v>
      </c>
      <c r="H92" s="4">
        <v>3163.8024991881998</v>
      </c>
      <c r="I92" s="4">
        <v>908.12540299093007</v>
      </c>
      <c r="J92" s="4">
        <v>3922.1631528025</v>
      </c>
      <c r="K92" s="20">
        <v>8030.77161873968</v>
      </c>
      <c r="L92" s="24"/>
      <c r="M92" s="19">
        <f t="shared" si="1"/>
        <v>-8030.77161873968</v>
      </c>
      <c r="N92" s="177"/>
      <c r="O92" s="3"/>
      <c r="P92" s="3" t="s">
        <v>72</v>
      </c>
      <c r="Q92" s="4">
        <v>0</v>
      </c>
      <c r="R92" s="4">
        <v>0</v>
      </c>
      <c r="S92" s="4">
        <v>0</v>
      </c>
      <c r="T92" s="4">
        <v>0</v>
      </c>
      <c r="U92" s="4">
        <v>12.54475280522</v>
      </c>
      <c r="V92" s="4">
        <v>1082.0204547231101</v>
      </c>
      <c r="W92" s="4">
        <v>310.57888782290001</v>
      </c>
      <c r="X92" s="4">
        <v>1341.3797982579001</v>
      </c>
      <c r="Y92" s="92">
        <v>2746.52389360913</v>
      </c>
    </row>
    <row r="93" spans="1:25" ht="21" x14ac:dyDescent="0.35">
      <c r="A93" s="3"/>
      <c r="B93" s="3" t="s">
        <v>3619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3142.5273535766896</v>
      </c>
      <c r="I93" s="4">
        <v>1705.6166063342698</v>
      </c>
      <c r="J93" s="4">
        <v>4843.9455353833891</v>
      </c>
      <c r="K93" s="20">
        <v>9692.089495294349</v>
      </c>
      <c r="L93" s="24"/>
      <c r="M93" s="19">
        <f t="shared" si="1"/>
        <v>-9692.089495294349</v>
      </c>
      <c r="N93" s="177"/>
      <c r="O93" s="3"/>
      <c r="P93" s="3" t="s">
        <v>3619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1074.7443549234479</v>
      </c>
      <c r="W93" s="4">
        <v>583.32087936627488</v>
      </c>
      <c r="X93" s="4">
        <v>1656.6293731053331</v>
      </c>
      <c r="Y93" s="92">
        <v>3314.6946073950558</v>
      </c>
    </row>
    <row r="94" spans="1:25" ht="21" x14ac:dyDescent="0.35">
      <c r="A94" s="3"/>
      <c r="B94" s="3" t="s">
        <v>3620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2798.1746640591996</v>
      </c>
      <c r="I94" s="4">
        <v>14424.620009110344</v>
      </c>
      <c r="J94" s="4">
        <v>7506.5576646379996</v>
      </c>
      <c r="K94" s="20">
        <v>24729.352337807544</v>
      </c>
      <c r="L94" s="24"/>
      <c r="M94" s="19">
        <f t="shared" si="1"/>
        <v>-24729.352337807544</v>
      </c>
      <c r="N94" s="177"/>
      <c r="O94" s="3"/>
      <c r="P94" s="3" t="s">
        <v>3620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956.97573510840004</v>
      </c>
      <c r="W94" s="4">
        <v>4933.2200431134806</v>
      </c>
      <c r="X94" s="4">
        <v>2567.242721308</v>
      </c>
      <c r="Y94" s="92">
        <v>8457.4384995298806</v>
      </c>
    </row>
    <row r="95" spans="1:25" ht="21" x14ac:dyDescent="0.35">
      <c r="A95" s="3" t="s">
        <v>3621</v>
      </c>
      <c r="B95" s="3"/>
      <c r="C95" s="4">
        <v>304.67366898929998</v>
      </c>
      <c r="D95" s="4">
        <v>0</v>
      </c>
      <c r="E95" s="4">
        <v>0</v>
      </c>
      <c r="F95" s="4">
        <v>0</v>
      </c>
      <c r="G95" s="4">
        <v>2306.96815322152</v>
      </c>
      <c r="H95" s="4">
        <v>31996.800488544286</v>
      </c>
      <c r="I95" s="4">
        <v>50781.859744746529</v>
      </c>
      <c r="J95" s="4">
        <v>54455.39978217773</v>
      </c>
      <c r="K95" s="20">
        <v>139845.70183767934</v>
      </c>
      <c r="L95" s="24">
        <v>165560</v>
      </c>
      <c r="M95" s="19">
        <f t="shared" si="1"/>
        <v>25714.298162320658</v>
      </c>
      <c r="N95" s="177"/>
      <c r="O95" s="3" t="s">
        <v>3621</v>
      </c>
      <c r="P95" s="3"/>
      <c r="Q95" s="4">
        <v>161.78171823321</v>
      </c>
      <c r="R95" s="4">
        <v>0</v>
      </c>
      <c r="S95" s="4">
        <v>0</v>
      </c>
      <c r="T95" s="4">
        <v>0</v>
      </c>
      <c r="U95" s="4">
        <v>788.98310840203999</v>
      </c>
      <c r="V95" s="4">
        <v>10942.90576708325</v>
      </c>
      <c r="W95" s="4">
        <v>17367.396032704008</v>
      </c>
      <c r="X95" s="4">
        <v>18623.746725513785</v>
      </c>
      <c r="Y95" s="92">
        <v>47884.813351936296</v>
      </c>
    </row>
    <row r="96" spans="1:25" ht="21" x14ac:dyDescent="0.35">
      <c r="A96" s="3" t="s">
        <v>3224</v>
      </c>
      <c r="B96" s="3" t="s">
        <v>3622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880.86932906971992</v>
      </c>
      <c r="I96" s="4">
        <v>11475.744188174258</v>
      </c>
      <c r="J96" s="4">
        <v>0</v>
      </c>
      <c r="K96" s="20">
        <v>12356.613517243977</v>
      </c>
      <c r="L96" s="24"/>
      <c r="M96" s="19">
        <f t="shared" si="1"/>
        <v>-12356.613517243977</v>
      </c>
      <c r="N96" s="177"/>
      <c r="O96" s="3" t="s">
        <v>3224</v>
      </c>
      <c r="P96" s="3" t="s">
        <v>3622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301.25731054201202</v>
      </c>
      <c r="W96" s="4">
        <v>3924.7045123609901</v>
      </c>
      <c r="X96" s="4">
        <v>0</v>
      </c>
      <c r="Y96" s="92">
        <v>4225.961822903002</v>
      </c>
    </row>
    <row r="97" spans="1:25" ht="21" x14ac:dyDescent="0.35">
      <c r="A97" s="3"/>
      <c r="B97" s="3" t="s">
        <v>3623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314.63052027740002</v>
      </c>
      <c r="I97" s="4">
        <v>1104.9508240406899</v>
      </c>
      <c r="J97" s="4">
        <v>50</v>
      </c>
      <c r="K97" s="20">
        <v>1469.58134431809</v>
      </c>
      <c r="L97" s="24"/>
      <c r="M97" s="19">
        <f t="shared" si="1"/>
        <v>-1469.58134431809</v>
      </c>
      <c r="N97" s="177"/>
      <c r="O97" s="3"/>
      <c r="P97" s="3" t="s">
        <v>3623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107.60363793484998</v>
      </c>
      <c r="W97" s="4">
        <v>377.89318182187702</v>
      </c>
      <c r="X97" s="4">
        <v>17.100000000000001</v>
      </c>
      <c r="Y97" s="92">
        <v>502.59681975672703</v>
      </c>
    </row>
    <row r="98" spans="1:25" ht="21" x14ac:dyDescent="0.35">
      <c r="A98" s="3"/>
      <c r="B98" s="3" t="s">
        <v>26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259.30552831303999</v>
      </c>
      <c r="I98" s="4">
        <v>8756.2411523002993</v>
      </c>
      <c r="J98" s="4">
        <v>61.665455350000002</v>
      </c>
      <c r="K98" s="20">
        <v>9077.2121359633384</v>
      </c>
      <c r="L98" s="24"/>
      <c r="M98" s="19">
        <f t="shared" si="1"/>
        <v>-9077.2121359633384</v>
      </c>
      <c r="N98" s="177"/>
      <c r="O98" s="3"/>
      <c r="P98" s="3" t="s">
        <v>26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88.682490683048002</v>
      </c>
      <c r="W98" s="4">
        <v>2994.634474085</v>
      </c>
      <c r="X98" s="4">
        <v>21.089585729699998</v>
      </c>
      <c r="Y98" s="92">
        <v>3104.406550497748</v>
      </c>
    </row>
    <row r="99" spans="1:25" ht="21" x14ac:dyDescent="0.35">
      <c r="A99" s="3"/>
      <c r="B99" s="3" t="s">
        <v>3624</v>
      </c>
      <c r="C99" s="4">
        <v>0</v>
      </c>
      <c r="D99" s="4">
        <v>0</v>
      </c>
      <c r="E99" s="4">
        <v>0</v>
      </c>
      <c r="F99" s="4">
        <v>0</v>
      </c>
      <c r="G99" s="4">
        <v>22.525950359900001</v>
      </c>
      <c r="H99" s="4">
        <v>1290.2182338608802</v>
      </c>
      <c r="I99" s="4">
        <v>10362.089983487051</v>
      </c>
      <c r="J99" s="4">
        <v>491.73007138800006</v>
      </c>
      <c r="K99" s="20">
        <v>12166.564239095831</v>
      </c>
      <c r="L99" s="24"/>
      <c r="M99" s="19">
        <f t="shared" si="1"/>
        <v>-12166.564239095831</v>
      </c>
      <c r="N99" s="177"/>
      <c r="O99" s="3"/>
      <c r="P99" s="3" t="s">
        <v>3624</v>
      </c>
      <c r="Q99" s="4">
        <v>0</v>
      </c>
      <c r="R99" s="4">
        <v>0</v>
      </c>
      <c r="S99" s="4">
        <v>0</v>
      </c>
      <c r="T99" s="4">
        <v>0</v>
      </c>
      <c r="U99" s="4">
        <v>7.7038750230900002</v>
      </c>
      <c r="V99" s="4">
        <v>441.25463598017996</v>
      </c>
      <c r="W99" s="4">
        <v>3543.834774355003</v>
      </c>
      <c r="X99" s="4">
        <v>168.1716844147</v>
      </c>
      <c r="Y99" s="92">
        <v>4160.9649697729728</v>
      </c>
    </row>
    <row r="100" spans="1:25" ht="21" x14ac:dyDescent="0.35">
      <c r="A100" s="3"/>
      <c r="B100" s="3" t="s">
        <v>3625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130.63331495968001</v>
      </c>
      <c r="I100" s="4">
        <v>2202.9373305302001</v>
      </c>
      <c r="J100" s="4">
        <v>257.28618863910003</v>
      </c>
      <c r="K100" s="20">
        <v>2590.8568341289802</v>
      </c>
      <c r="L100" s="24"/>
      <c r="M100" s="19">
        <f t="shared" si="1"/>
        <v>-2590.8568341289802</v>
      </c>
      <c r="N100" s="177"/>
      <c r="O100" s="3"/>
      <c r="P100" s="3" t="s">
        <v>3625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44.676593716250004</v>
      </c>
      <c r="W100" s="4">
        <v>753.40456704135499</v>
      </c>
      <c r="X100" s="4">
        <v>87.991876514539996</v>
      </c>
      <c r="Y100" s="92">
        <v>886.07303727214492</v>
      </c>
    </row>
    <row r="101" spans="1:25" ht="21" x14ac:dyDescent="0.35">
      <c r="A101" s="3"/>
      <c r="B101" s="3" t="s">
        <v>3626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483.51518880600003</v>
      </c>
      <c r="I101" s="4">
        <v>2379.9564609348504</v>
      </c>
      <c r="J101" s="4">
        <v>0</v>
      </c>
      <c r="K101" s="20">
        <v>2863.4716497408504</v>
      </c>
      <c r="L101" s="24"/>
      <c r="M101" s="19">
        <f t="shared" si="1"/>
        <v>-2863.4716497408504</v>
      </c>
      <c r="N101" s="177"/>
      <c r="O101" s="3"/>
      <c r="P101" s="3" t="s">
        <v>3626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165.36219457157</v>
      </c>
      <c r="W101" s="4">
        <v>813.94510964009578</v>
      </c>
      <c r="X101" s="4">
        <v>0</v>
      </c>
      <c r="Y101" s="92">
        <v>979.30730421166572</v>
      </c>
    </row>
    <row r="102" spans="1:25" ht="21" x14ac:dyDescent="0.35">
      <c r="A102" s="3"/>
      <c r="B102" s="3" t="s">
        <v>485</v>
      </c>
      <c r="C102" s="4">
        <v>0</v>
      </c>
      <c r="D102" s="4">
        <v>0</v>
      </c>
      <c r="E102" s="4">
        <v>0</v>
      </c>
      <c r="F102" s="4">
        <v>0</v>
      </c>
      <c r="G102" s="4">
        <v>60.543460768299994</v>
      </c>
      <c r="H102" s="4">
        <v>3994.8906503043008</v>
      </c>
      <c r="I102" s="4">
        <v>7920.5622702414976</v>
      </c>
      <c r="J102" s="4">
        <v>761.79400322200001</v>
      </c>
      <c r="K102" s="20">
        <v>12737.790384536098</v>
      </c>
      <c r="L102" s="24"/>
      <c r="M102" s="19">
        <f t="shared" si="1"/>
        <v>-12737.790384536098</v>
      </c>
      <c r="N102" s="177"/>
      <c r="O102" s="3"/>
      <c r="P102" s="3" t="s">
        <v>485</v>
      </c>
      <c r="Q102" s="4">
        <v>0</v>
      </c>
      <c r="R102" s="4">
        <v>0</v>
      </c>
      <c r="S102" s="4">
        <v>0</v>
      </c>
      <c r="T102" s="4">
        <v>0</v>
      </c>
      <c r="U102" s="4">
        <v>20.705863582700001</v>
      </c>
      <c r="V102" s="4">
        <v>1366.2526024044998</v>
      </c>
      <c r="W102" s="4">
        <v>2708.832296422027</v>
      </c>
      <c r="X102" s="4">
        <v>260.53354910199999</v>
      </c>
      <c r="Y102" s="92">
        <v>4356.3243115112264</v>
      </c>
    </row>
    <row r="103" spans="1:25" ht="21" x14ac:dyDescent="0.35">
      <c r="A103" s="3"/>
      <c r="B103" s="3" t="s">
        <v>3627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847.67840287314993</v>
      </c>
      <c r="I103" s="4">
        <v>9179.0956498420092</v>
      </c>
      <c r="J103" s="4">
        <v>147.08700828299999</v>
      </c>
      <c r="K103" s="20">
        <v>10173.861060998159</v>
      </c>
      <c r="L103" s="24"/>
      <c r="M103" s="19">
        <f t="shared" si="1"/>
        <v>-10173.861060998159</v>
      </c>
      <c r="N103" s="177"/>
      <c r="O103" s="3"/>
      <c r="P103" s="3" t="s">
        <v>3627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289.90601378267002</v>
      </c>
      <c r="W103" s="4">
        <v>3139.2507122425814</v>
      </c>
      <c r="X103" s="4">
        <v>50.303756832799998</v>
      </c>
      <c r="Y103" s="92">
        <v>3479.4604828580514</v>
      </c>
    </row>
    <row r="104" spans="1:25" ht="21" x14ac:dyDescent="0.35">
      <c r="A104" s="3"/>
      <c r="B104" s="3" t="s">
        <v>3628</v>
      </c>
      <c r="C104" s="4">
        <v>0</v>
      </c>
      <c r="D104" s="4">
        <v>0</v>
      </c>
      <c r="E104" s="4">
        <v>0</v>
      </c>
      <c r="F104" s="4">
        <v>0</v>
      </c>
      <c r="G104" s="4">
        <v>120.72174389617999</v>
      </c>
      <c r="H104" s="4">
        <v>1141.9408550657101</v>
      </c>
      <c r="I104" s="4">
        <v>2914.2296821862001</v>
      </c>
      <c r="J104" s="4">
        <v>41.619821182369996</v>
      </c>
      <c r="K104" s="20">
        <v>4218.51210233046</v>
      </c>
      <c r="L104" s="24"/>
      <c r="M104" s="19">
        <f t="shared" si="1"/>
        <v>-4218.51210233046</v>
      </c>
      <c r="N104" s="177"/>
      <c r="O104" s="3"/>
      <c r="P104" s="3" t="s">
        <v>3628</v>
      </c>
      <c r="Q104" s="4">
        <v>0</v>
      </c>
      <c r="R104" s="4">
        <v>0</v>
      </c>
      <c r="S104" s="4">
        <v>0</v>
      </c>
      <c r="T104" s="4">
        <v>0</v>
      </c>
      <c r="U104" s="4">
        <v>41.286836412500001</v>
      </c>
      <c r="V104" s="4">
        <v>390.54377243259205</v>
      </c>
      <c r="W104" s="4">
        <v>996.66655130798517</v>
      </c>
      <c r="X104" s="4">
        <v>14.233978844363001</v>
      </c>
      <c r="Y104" s="92">
        <v>1442.7311389974402</v>
      </c>
    </row>
    <row r="105" spans="1:25" ht="21" x14ac:dyDescent="0.35">
      <c r="A105" s="3" t="s">
        <v>3629</v>
      </c>
      <c r="B105" s="3"/>
      <c r="C105" s="4">
        <v>0</v>
      </c>
      <c r="D105" s="4">
        <v>0</v>
      </c>
      <c r="E105" s="4">
        <v>0</v>
      </c>
      <c r="F105" s="4">
        <v>0</v>
      </c>
      <c r="G105" s="4">
        <v>203.79115502437998</v>
      </c>
      <c r="H105" s="4">
        <v>9343.6820235298801</v>
      </c>
      <c r="I105" s="4">
        <v>56295.807541737056</v>
      </c>
      <c r="J105" s="4">
        <v>1811.1825480644702</v>
      </c>
      <c r="K105" s="20">
        <v>67654.463268355787</v>
      </c>
      <c r="L105" s="24">
        <v>98710</v>
      </c>
      <c r="M105" s="19">
        <f t="shared" si="1"/>
        <v>31055.536731644213</v>
      </c>
      <c r="N105" s="177"/>
      <c r="O105" s="3" t="s">
        <v>3629</v>
      </c>
      <c r="P105" s="3"/>
      <c r="Q105" s="4">
        <v>0</v>
      </c>
      <c r="R105" s="4">
        <v>0</v>
      </c>
      <c r="S105" s="4">
        <v>0</v>
      </c>
      <c r="T105" s="4">
        <v>0</v>
      </c>
      <c r="U105" s="4">
        <v>69.696575018290005</v>
      </c>
      <c r="V105" s="4">
        <v>3195.5392520476717</v>
      </c>
      <c r="W105" s="4">
        <v>19253.166179276915</v>
      </c>
      <c r="X105" s="4">
        <v>619.42443143810306</v>
      </c>
      <c r="Y105" s="92">
        <v>23137.826437780983</v>
      </c>
    </row>
    <row r="106" spans="1:25" ht="21" x14ac:dyDescent="0.35">
      <c r="A106" s="3" t="s">
        <v>3265</v>
      </c>
      <c r="B106" s="3" t="s">
        <v>3630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6391.0460670636194</v>
      </c>
      <c r="I106" s="4">
        <v>14547.25276102637</v>
      </c>
      <c r="J106" s="4">
        <v>2172.2408846799999</v>
      </c>
      <c r="K106" s="20">
        <v>23110.539712769987</v>
      </c>
      <c r="L106" s="24"/>
      <c r="M106" s="19">
        <f t="shared" si="1"/>
        <v>-23110.539712769987</v>
      </c>
      <c r="N106" s="177"/>
      <c r="O106" s="3" t="s">
        <v>3265</v>
      </c>
      <c r="P106" s="3" t="s">
        <v>3630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2185.7377549357197</v>
      </c>
      <c r="W106" s="4">
        <v>4975.1604442747703</v>
      </c>
      <c r="X106" s="4">
        <v>742.90638256099999</v>
      </c>
      <c r="Y106" s="92">
        <v>7903.8045817714901</v>
      </c>
    </row>
    <row r="107" spans="1:25" ht="21" x14ac:dyDescent="0.35">
      <c r="A107" s="3"/>
      <c r="B107" s="3" t="s">
        <v>3265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528.58104441207001</v>
      </c>
      <c r="I107" s="4">
        <v>18298.27896329909</v>
      </c>
      <c r="J107" s="4">
        <v>711.15913074100001</v>
      </c>
      <c r="K107" s="20">
        <v>19538.01913845216</v>
      </c>
      <c r="L107" s="24"/>
      <c r="M107" s="19">
        <f t="shared" si="1"/>
        <v>-19538.01913845216</v>
      </c>
      <c r="N107" s="177"/>
      <c r="O107" s="3"/>
      <c r="P107" s="3" t="s">
        <v>3265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180.77471718880398</v>
      </c>
      <c r="W107" s="4">
        <v>6258.0114054524001</v>
      </c>
      <c r="X107" s="4">
        <v>243.21642271370001</v>
      </c>
      <c r="Y107" s="92">
        <v>6682.0025453549042</v>
      </c>
    </row>
    <row r="108" spans="1:25" ht="21" x14ac:dyDescent="0.35">
      <c r="A108" s="3"/>
      <c r="B108" s="3" t="s">
        <v>616</v>
      </c>
      <c r="C108" s="4">
        <v>0</v>
      </c>
      <c r="D108" s="4">
        <v>0</v>
      </c>
      <c r="E108" s="4">
        <v>0</v>
      </c>
      <c r="F108" s="4">
        <v>0</v>
      </c>
      <c r="G108" s="4">
        <v>247.83080043329997</v>
      </c>
      <c r="H108" s="4">
        <v>2793.8700317187995</v>
      </c>
      <c r="I108" s="4">
        <v>8366.7945952642713</v>
      </c>
      <c r="J108" s="4">
        <v>780.83786777299997</v>
      </c>
      <c r="K108" s="20">
        <v>12189.33329518937</v>
      </c>
      <c r="L108" s="24"/>
      <c r="M108" s="19">
        <f t="shared" si="1"/>
        <v>-12189.33329518937</v>
      </c>
      <c r="N108" s="177"/>
      <c r="O108" s="3"/>
      <c r="P108" s="3" t="s">
        <v>616</v>
      </c>
      <c r="Q108" s="4">
        <v>0</v>
      </c>
      <c r="R108" s="4">
        <v>0</v>
      </c>
      <c r="S108" s="4">
        <v>0</v>
      </c>
      <c r="T108" s="4">
        <v>0</v>
      </c>
      <c r="U108" s="4">
        <v>84.758133748180001</v>
      </c>
      <c r="V108" s="4">
        <v>955.50355084769001</v>
      </c>
      <c r="W108" s="4">
        <v>2861.4437515825643</v>
      </c>
      <c r="X108" s="4">
        <v>267.04655077799998</v>
      </c>
      <c r="Y108" s="92">
        <v>4168.7519869564348</v>
      </c>
    </row>
    <row r="109" spans="1:25" ht="21" x14ac:dyDescent="0.35">
      <c r="A109" s="3"/>
      <c r="B109" s="3" t="s">
        <v>2158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5851.2047269533396</v>
      </c>
      <c r="I109" s="4">
        <v>27104.487708908939</v>
      </c>
      <c r="J109" s="4">
        <v>4581.8010758174996</v>
      </c>
      <c r="K109" s="20">
        <v>37537.493511679779</v>
      </c>
      <c r="L109" s="24"/>
      <c r="M109" s="19">
        <f t="shared" si="1"/>
        <v>-37537.493511679779</v>
      </c>
      <c r="N109" s="177"/>
      <c r="O109" s="3"/>
      <c r="P109" s="3" t="s">
        <v>2158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2001.1120166182611</v>
      </c>
      <c r="W109" s="4">
        <v>9269.7347964509809</v>
      </c>
      <c r="X109" s="4">
        <v>1566.97596793092</v>
      </c>
      <c r="Y109" s="92">
        <v>12837.822781000163</v>
      </c>
    </row>
    <row r="110" spans="1:25" ht="21" x14ac:dyDescent="0.35">
      <c r="A110" s="3"/>
      <c r="B110" s="3" t="s">
        <v>197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4189.2641750723305</v>
      </c>
      <c r="I110" s="4">
        <v>9301.6959864853288</v>
      </c>
      <c r="J110" s="4">
        <v>1616.0640991076002</v>
      </c>
      <c r="K110" s="20">
        <v>15107.024260665259</v>
      </c>
      <c r="L110" s="24"/>
      <c r="M110" s="19">
        <f t="shared" si="1"/>
        <v>-15107.024260665259</v>
      </c>
      <c r="N110" s="177"/>
      <c r="O110" s="3"/>
      <c r="P110" s="3" t="s">
        <v>197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1432.7283478747599</v>
      </c>
      <c r="W110" s="4">
        <v>3181.1800273773056</v>
      </c>
      <c r="X110" s="4">
        <v>552.69392189474001</v>
      </c>
      <c r="Y110" s="92">
        <v>5166.6022971468055</v>
      </c>
    </row>
    <row r="111" spans="1:25" ht="21" x14ac:dyDescent="0.35">
      <c r="A111" s="3" t="s">
        <v>3631</v>
      </c>
      <c r="B111" s="3"/>
      <c r="C111" s="4">
        <v>0</v>
      </c>
      <c r="D111" s="4">
        <v>0</v>
      </c>
      <c r="E111" s="4">
        <v>0</v>
      </c>
      <c r="F111" s="4">
        <v>0</v>
      </c>
      <c r="G111" s="4">
        <v>247.83080043329997</v>
      </c>
      <c r="H111" s="4">
        <v>19753.966045220157</v>
      </c>
      <c r="I111" s="4">
        <v>77618.510014984</v>
      </c>
      <c r="J111" s="4">
        <v>9862.1030581190989</v>
      </c>
      <c r="K111" s="20">
        <v>107482.40991875654</v>
      </c>
      <c r="L111" s="24">
        <v>117120</v>
      </c>
      <c r="M111" s="19">
        <f t="shared" si="1"/>
        <v>9637.5900812434556</v>
      </c>
      <c r="N111" s="177"/>
      <c r="O111" s="3" t="s">
        <v>3631</v>
      </c>
      <c r="P111" s="3"/>
      <c r="Q111" s="4">
        <v>0</v>
      </c>
      <c r="R111" s="4">
        <v>0</v>
      </c>
      <c r="S111" s="4">
        <v>0</v>
      </c>
      <c r="T111" s="4">
        <v>0</v>
      </c>
      <c r="U111" s="4">
        <v>84.758133748180001</v>
      </c>
      <c r="V111" s="4">
        <v>6755.8563874652355</v>
      </c>
      <c r="W111" s="4">
        <v>26545.530425138022</v>
      </c>
      <c r="X111" s="4">
        <v>3372.8392458783601</v>
      </c>
      <c r="Y111" s="92">
        <v>36758.9841922298</v>
      </c>
    </row>
    <row r="112" spans="1:25" ht="21" x14ac:dyDescent="0.35">
      <c r="A112" s="3" t="s">
        <v>256</v>
      </c>
      <c r="B112" s="3" t="s">
        <v>2076</v>
      </c>
      <c r="C112" s="4">
        <v>0</v>
      </c>
      <c r="D112" s="4">
        <v>0</v>
      </c>
      <c r="E112" s="4">
        <v>0</v>
      </c>
      <c r="F112" s="4">
        <v>0</v>
      </c>
      <c r="G112" s="4">
        <v>73.966967577600002</v>
      </c>
      <c r="H112" s="4">
        <v>238.37866145472003</v>
      </c>
      <c r="I112" s="4">
        <v>766.83474844957982</v>
      </c>
      <c r="J112" s="4">
        <v>0</v>
      </c>
      <c r="K112" s="20">
        <v>1079.1803774819</v>
      </c>
      <c r="L112" s="24"/>
      <c r="M112" s="19">
        <f t="shared" si="1"/>
        <v>-1079.1803774819</v>
      </c>
      <c r="N112" s="177"/>
      <c r="O112" s="3" t="s">
        <v>256</v>
      </c>
      <c r="P112" s="3" t="s">
        <v>2076</v>
      </c>
      <c r="Q112" s="4">
        <v>0</v>
      </c>
      <c r="R112" s="4">
        <v>0</v>
      </c>
      <c r="S112" s="4">
        <v>0</v>
      </c>
      <c r="T112" s="4">
        <v>0</v>
      </c>
      <c r="U112" s="4">
        <v>25.296702911529998</v>
      </c>
      <c r="V112" s="4">
        <v>81.52550221752</v>
      </c>
      <c r="W112" s="4">
        <v>262.25748396972097</v>
      </c>
      <c r="X112" s="4">
        <v>0</v>
      </c>
      <c r="Y112" s="92">
        <v>369.07968909877093</v>
      </c>
    </row>
    <row r="113" spans="1:25" ht="21" x14ac:dyDescent="0.35">
      <c r="A113" s="3"/>
      <c r="B113" s="3" t="s">
        <v>3632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574.65759716190996</v>
      </c>
      <c r="I113" s="4">
        <v>560.54088259849004</v>
      </c>
      <c r="J113" s="4">
        <v>1458.6942980440999</v>
      </c>
      <c r="K113" s="20">
        <v>2593.8927778044999</v>
      </c>
      <c r="L113" s="24"/>
      <c r="M113" s="19">
        <f t="shared" si="1"/>
        <v>-2593.8927778044999</v>
      </c>
      <c r="N113" s="177"/>
      <c r="O113" s="3"/>
      <c r="P113" s="3" t="s">
        <v>3632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196.53289822925501</v>
      </c>
      <c r="W113" s="4">
        <v>191.70498184867</v>
      </c>
      <c r="X113" s="4">
        <v>498.87344993059997</v>
      </c>
      <c r="Y113" s="92">
        <v>887.11133000852499</v>
      </c>
    </row>
    <row r="114" spans="1:25" ht="21" x14ac:dyDescent="0.35">
      <c r="A114" s="3"/>
      <c r="B114" s="3" t="s">
        <v>633</v>
      </c>
      <c r="C114" s="4">
        <v>0</v>
      </c>
      <c r="D114" s="4">
        <v>0</v>
      </c>
      <c r="E114" s="4">
        <v>0</v>
      </c>
      <c r="F114" s="4">
        <v>0</v>
      </c>
      <c r="G114" s="4">
        <v>40.367303903500002</v>
      </c>
      <c r="H114" s="4">
        <v>667.44105214321996</v>
      </c>
      <c r="I114" s="4">
        <v>3995.8225543702902</v>
      </c>
      <c r="J114" s="4">
        <v>140.93844741199999</v>
      </c>
      <c r="K114" s="20">
        <v>4844.5693578290102</v>
      </c>
      <c r="L114" s="24"/>
      <c r="M114" s="19">
        <f t="shared" si="1"/>
        <v>-4844.5693578290102</v>
      </c>
      <c r="N114" s="177"/>
      <c r="O114" s="3"/>
      <c r="P114" s="3" t="s">
        <v>633</v>
      </c>
      <c r="Q114" s="4">
        <v>0</v>
      </c>
      <c r="R114" s="4">
        <v>0</v>
      </c>
      <c r="S114" s="4">
        <v>0</v>
      </c>
      <c r="T114" s="4">
        <v>0</v>
      </c>
      <c r="U114" s="4">
        <v>13.805617935000001</v>
      </c>
      <c r="V114" s="4">
        <v>228.26483983294</v>
      </c>
      <c r="W114" s="4">
        <v>1366.57131359509</v>
      </c>
      <c r="X114" s="4">
        <v>48.200949014899997</v>
      </c>
      <c r="Y114" s="92">
        <v>1656.8427203779302</v>
      </c>
    </row>
    <row r="115" spans="1:25" ht="21" x14ac:dyDescent="0.35">
      <c r="A115" s="3"/>
      <c r="B115" s="3" t="s">
        <v>3253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58.85377775636001</v>
      </c>
      <c r="I115" s="4">
        <v>8208.6403688177597</v>
      </c>
      <c r="J115" s="4">
        <v>1613.8551135888999</v>
      </c>
      <c r="K115" s="20">
        <v>9881.3492601630187</v>
      </c>
      <c r="L115" s="24"/>
      <c r="M115" s="19">
        <f t="shared" si="1"/>
        <v>-9881.3492601630187</v>
      </c>
      <c r="N115" s="177"/>
      <c r="O115" s="3"/>
      <c r="P115" s="3" t="s">
        <v>3253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20.127991992681</v>
      </c>
      <c r="W115" s="4">
        <v>2807.3550061348014</v>
      </c>
      <c r="X115" s="4">
        <v>551.93844884719999</v>
      </c>
      <c r="Y115" s="92">
        <v>3379.4214469746826</v>
      </c>
    </row>
    <row r="116" spans="1:25" ht="21" x14ac:dyDescent="0.35">
      <c r="A116" s="3"/>
      <c r="B116" s="3" t="s">
        <v>3633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1115.9719410961995</v>
      </c>
      <c r="I116" s="4">
        <v>3529.121079898639</v>
      </c>
      <c r="J116" s="4">
        <v>696.74628601799998</v>
      </c>
      <c r="K116" s="20">
        <v>5341.8393070128386</v>
      </c>
      <c r="L116" s="24"/>
      <c r="M116" s="19">
        <f t="shared" si="1"/>
        <v>-5341.8393070128386</v>
      </c>
      <c r="N116" s="177"/>
      <c r="O116" s="3"/>
      <c r="P116" s="3" t="s">
        <v>3633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381.66240385536997</v>
      </c>
      <c r="W116" s="4">
        <v>1206.959409325056</v>
      </c>
      <c r="X116" s="4">
        <v>238.28722981800001</v>
      </c>
      <c r="Y116" s="92">
        <v>1826.909042998426</v>
      </c>
    </row>
    <row r="117" spans="1:25" ht="21" x14ac:dyDescent="0.35">
      <c r="A117" s="3"/>
      <c r="B117" s="3" t="s">
        <v>3634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1232.7009445366</v>
      </c>
      <c r="I117" s="4">
        <v>2983.14150370994</v>
      </c>
      <c r="J117" s="4">
        <v>253.05262446389997</v>
      </c>
      <c r="K117" s="20">
        <v>4468.8950727104402</v>
      </c>
      <c r="L117" s="24"/>
      <c r="M117" s="19">
        <f t="shared" si="1"/>
        <v>-4468.8950727104402</v>
      </c>
      <c r="N117" s="177"/>
      <c r="O117" s="3"/>
      <c r="P117" s="3" t="s">
        <v>3634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421.58372303158995</v>
      </c>
      <c r="W117" s="4">
        <v>1020.2343942687581</v>
      </c>
      <c r="X117" s="4">
        <v>86.543997566600012</v>
      </c>
      <c r="Y117" s="92">
        <v>1528.3621148669481</v>
      </c>
    </row>
    <row r="118" spans="1:25" ht="21" x14ac:dyDescent="0.35">
      <c r="A118" s="3"/>
      <c r="B118" s="3" t="s">
        <v>390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240.71134021777002</v>
      </c>
      <c r="I118" s="4">
        <v>4869.3056273007105</v>
      </c>
      <c r="J118" s="4">
        <v>0</v>
      </c>
      <c r="K118" s="20">
        <v>5110.0169675184807</v>
      </c>
      <c r="L118" s="24"/>
      <c r="M118" s="19">
        <f t="shared" si="1"/>
        <v>-5110.0169675184807</v>
      </c>
      <c r="N118" s="177"/>
      <c r="O118" s="3"/>
      <c r="P118" s="3" t="s">
        <v>390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82.323278354488011</v>
      </c>
      <c r="W118" s="4">
        <v>1665.3025245370593</v>
      </c>
      <c r="X118" s="4">
        <v>0</v>
      </c>
      <c r="Y118" s="92">
        <v>1747.6258028915472</v>
      </c>
    </row>
    <row r="119" spans="1:25" ht="21" x14ac:dyDescent="0.35">
      <c r="A119" s="3"/>
      <c r="B119" s="3" t="s">
        <v>3635</v>
      </c>
      <c r="C119" s="4">
        <v>0</v>
      </c>
      <c r="D119" s="4">
        <v>0</v>
      </c>
      <c r="E119" s="4">
        <v>0</v>
      </c>
      <c r="F119" s="4">
        <v>0</v>
      </c>
      <c r="G119" s="4">
        <v>174.90488349349999</v>
      </c>
      <c r="H119" s="4">
        <v>2516.89215860689</v>
      </c>
      <c r="I119" s="4">
        <v>13012.141748262489</v>
      </c>
      <c r="J119" s="4">
        <v>7.0018410722700004</v>
      </c>
      <c r="K119" s="20">
        <v>15710.940631435149</v>
      </c>
      <c r="L119" s="24"/>
      <c r="M119" s="19">
        <f t="shared" si="1"/>
        <v>-15710.940631435149</v>
      </c>
      <c r="N119" s="177"/>
      <c r="O119" s="3"/>
      <c r="P119" s="3" t="s">
        <v>3635</v>
      </c>
      <c r="Q119" s="4">
        <v>0</v>
      </c>
      <c r="R119" s="4">
        <v>0</v>
      </c>
      <c r="S119" s="4">
        <v>0</v>
      </c>
      <c r="T119" s="4">
        <v>0</v>
      </c>
      <c r="U119" s="4">
        <v>59.817470154699997</v>
      </c>
      <c r="V119" s="4">
        <v>860.77711824319965</v>
      </c>
      <c r="W119" s="4">
        <v>4450.1524779019737</v>
      </c>
      <c r="X119" s="4">
        <v>2.3946296467199999</v>
      </c>
      <c r="Y119" s="92">
        <v>5373.1416959465932</v>
      </c>
    </row>
    <row r="120" spans="1:25" ht="21" x14ac:dyDescent="0.35">
      <c r="A120" s="3"/>
      <c r="B120" s="3" t="s">
        <v>3636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1573.0150385278</v>
      </c>
      <c r="I120" s="4">
        <v>1544.2403313525701</v>
      </c>
      <c r="J120" s="4">
        <v>340.77086546779998</v>
      </c>
      <c r="K120" s="20">
        <v>3458.0262353481703</v>
      </c>
      <c r="L120" s="24"/>
      <c r="M120" s="19">
        <f t="shared" si="1"/>
        <v>-3458.0262353481703</v>
      </c>
      <c r="N120" s="177"/>
      <c r="O120" s="3"/>
      <c r="P120" s="3" t="s">
        <v>3636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537.97114317667001</v>
      </c>
      <c r="W120" s="4">
        <v>528.13019332260694</v>
      </c>
      <c r="X120" s="4">
        <v>116.54363599</v>
      </c>
      <c r="Y120" s="92">
        <v>1182.6449724892768</v>
      </c>
    </row>
    <row r="121" spans="1:25" ht="21" x14ac:dyDescent="0.35">
      <c r="A121" s="3"/>
      <c r="B121" s="3" t="s">
        <v>3637</v>
      </c>
      <c r="C121" s="4">
        <v>0</v>
      </c>
      <c r="D121" s="4">
        <v>0</v>
      </c>
      <c r="E121" s="4">
        <v>0</v>
      </c>
      <c r="F121" s="4">
        <v>0</v>
      </c>
      <c r="G121" s="4">
        <v>14.7001250813</v>
      </c>
      <c r="H121" s="4">
        <v>226.03417085400002</v>
      </c>
      <c r="I121" s="4">
        <v>1410.24131912148</v>
      </c>
      <c r="J121" s="4">
        <v>0</v>
      </c>
      <c r="K121" s="20">
        <v>1650.97561505678</v>
      </c>
      <c r="L121" s="24"/>
      <c r="M121" s="19">
        <f t="shared" si="1"/>
        <v>-1650.97561505678</v>
      </c>
      <c r="N121" s="177"/>
      <c r="O121" s="3"/>
      <c r="P121" s="3" t="s">
        <v>3637</v>
      </c>
      <c r="Q121" s="4">
        <v>0</v>
      </c>
      <c r="R121" s="4">
        <v>0</v>
      </c>
      <c r="S121" s="4">
        <v>0</v>
      </c>
      <c r="T121" s="4">
        <v>0</v>
      </c>
      <c r="U121" s="4">
        <v>5.0274427778000002</v>
      </c>
      <c r="V121" s="4">
        <v>77.303686432079999</v>
      </c>
      <c r="W121" s="4">
        <v>482.30253113951306</v>
      </c>
      <c r="X121" s="4">
        <v>0</v>
      </c>
      <c r="Y121" s="92">
        <v>564.63366034939304</v>
      </c>
    </row>
    <row r="122" spans="1:25" ht="21" x14ac:dyDescent="0.35">
      <c r="A122" s="3"/>
      <c r="B122" s="3" t="s">
        <v>3638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413.65664363519994</v>
      </c>
      <c r="I122" s="4">
        <v>2658.3441225689203</v>
      </c>
      <c r="J122" s="4">
        <v>0</v>
      </c>
      <c r="K122" s="20">
        <v>3072.0007662041203</v>
      </c>
      <c r="L122" s="24"/>
      <c r="M122" s="19">
        <f t="shared" si="1"/>
        <v>-3072.0007662041203</v>
      </c>
      <c r="N122" s="177"/>
      <c r="O122" s="3"/>
      <c r="P122" s="3" t="s">
        <v>3638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141.47057212317702</v>
      </c>
      <c r="W122" s="4">
        <v>909.15368991876301</v>
      </c>
      <c r="X122" s="4">
        <v>0</v>
      </c>
      <c r="Y122" s="92">
        <v>1050.62426204194</v>
      </c>
    </row>
    <row r="123" spans="1:25" ht="21" x14ac:dyDescent="0.35">
      <c r="A123" s="3"/>
      <c r="B123" s="3" t="s">
        <v>3639</v>
      </c>
      <c r="C123" s="4">
        <v>0</v>
      </c>
      <c r="D123" s="4">
        <v>0</v>
      </c>
      <c r="E123" s="4">
        <v>0</v>
      </c>
      <c r="F123" s="4">
        <v>0</v>
      </c>
      <c r="G123" s="4">
        <v>45.303575424000002</v>
      </c>
      <c r="H123" s="4">
        <v>950.51003724859993</v>
      </c>
      <c r="I123" s="4">
        <v>1648.39629015934</v>
      </c>
      <c r="J123" s="4">
        <v>72.524348770160003</v>
      </c>
      <c r="K123" s="20">
        <v>2716.7342516020999</v>
      </c>
      <c r="L123" s="24"/>
      <c r="M123" s="19">
        <f t="shared" si="1"/>
        <v>-2716.7342516020999</v>
      </c>
      <c r="N123" s="177"/>
      <c r="O123" s="3"/>
      <c r="P123" s="3" t="s">
        <v>3639</v>
      </c>
      <c r="Q123" s="4">
        <v>0</v>
      </c>
      <c r="R123" s="4">
        <v>0</v>
      </c>
      <c r="S123" s="4">
        <v>0</v>
      </c>
      <c r="T123" s="4">
        <v>0</v>
      </c>
      <c r="U123" s="4">
        <v>15.493822795010001</v>
      </c>
      <c r="V123" s="4">
        <v>325.07443273900003</v>
      </c>
      <c r="W123" s="4">
        <v>563.7515312345198</v>
      </c>
      <c r="X123" s="4">
        <v>24.80332727943</v>
      </c>
      <c r="Y123" s="92">
        <v>929.12311404795992</v>
      </c>
    </row>
    <row r="124" spans="1:25" ht="21" x14ac:dyDescent="0.35">
      <c r="A124" s="3"/>
      <c r="B124" s="3" t="s">
        <v>318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202.7648329161</v>
      </c>
      <c r="I124" s="4">
        <v>1079.7539244300801</v>
      </c>
      <c r="J124" s="4">
        <v>0</v>
      </c>
      <c r="K124" s="20">
        <v>1282.5187573461801</v>
      </c>
      <c r="L124" s="24"/>
      <c r="M124" s="19">
        <f t="shared" si="1"/>
        <v>-1282.5187573461801</v>
      </c>
      <c r="N124" s="177"/>
      <c r="O124" s="3"/>
      <c r="P124" s="3" t="s">
        <v>318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69.34557285727</v>
      </c>
      <c r="W124" s="4">
        <v>369.27584215540992</v>
      </c>
      <c r="X124" s="4">
        <v>0</v>
      </c>
      <c r="Y124" s="92">
        <v>438.6214150126799</v>
      </c>
    </row>
    <row r="125" spans="1:25" ht="21" x14ac:dyDescent="0.35">
      <c r="A125" s="3"/>
      <c r="B125" s="3" t="s">
        <v>281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1329.22457565373</v>
      </c>
      <c r="I125" s="4">
        <v>8330.4511633682596</v>
      </c>
      <c r="J125" s="4">
        <v>1821.7554364489999</v>
      </c>
      <c r="K125" s="20">
        <v>11481.431175470991</v>
      </c>
      <c r="L125" s="24"/>
      <c r="M125" s="19">
        <f t="shared" si="1"/>
        <v>-11481.431175470991</v>
      </c>
      <c r="N125" s="177"/>
      <c r="O125" s="3"/>
      <c r="P125" s="3" t="s">
        <v>281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454.59480487399998</v>
      </c>
      <c r="W125" s="4">
        <v>2849.0142978721597</v>
      </c>
      <c r="X125" s="4">
        <v>623.04035926489996</v>
      </c>
      <c r="Y125" s="92">
        <v>3926.6494620110598</v>
      </c>
    </row>
    <row r="126" spans="1:25" ht="21" x14ac:dyDescent="0.35">
      <c r="A126" s="3" t="s">
        <v>3640</v>
      </c>
      <c r="B126" s="3"/>
      <c r="C126" s="4">
        <v>0</v>
      </c>
      <c r="D126" s="4">
        <v>0</v>
      </c>
      <c r="E126" s="4">
        <v>0</v>
      </c>
      <c r="F126" s="4">
        <v>0</v>
      </c>
      <c r="G126" s="4">
        <v>349.24285547989996</v>
      </c>
      <c r="H126" s="4">
        <v>11340.8127718091</v>
      </c>
      <c r="I126" s="4">
        <v>54596.975664408543</v>
      </c>
      <c r="J126" s="4">
        <v>6405.3392612861289</v>
      </c>
      <c r="K126" s="20">
        <v>72692.370552983673</v>
      </c>
      <c r="L126" s="24">
        <v>160750</v>
      </c>
      <c r="M126" s="19">
        <f t="shared" si="1"/>
        <v>88057.629447016327</v>
      </c>
      <c r="N126" s="177"/>
      <c r="O126" s="3" t="s">
        <v>3640</v>
      </c>
      <c r="P126" s="3"/>
      <c r="Q126" s="4">
        <v>0</v>
      </c>
      <c r="R126" s="4">
        <v>0</v>
      </c>
      <c r="S126" s="4">
        <v>0</v>
      </c>
      <c r="T126" s="4">
        <v>0</v>
      </c>
      <c r="U126" s="4">
        <v>119.44105657404</v>
      </c>
      <c r="V126" s="4">
        <v>3878.5579679592411</v>
      </c>
      <c r="W126" s="4">
        <v>18672.165677224104</v>
      </c>
      <c r="X126" s="4">
        <v>2190.6260273583503</v>
      </c>
      <c r="Y126" s="92">
        <v>24860.790729115735</v>
      </c>
    </row>
    <row r="127" spans="1:25" ht="21" x14ac:dyDescent="0.35">
      <c r="A127" s="3" t="s">
        <v>3641</v>
      </c>
      <c r="B127" s="3" t="s">
        <v>3642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622.18274042835992</v>
      </c>
      <c r="I127" s="4">
        <v>1200.24115345469</v>
      </c>
      <c r="J127" s="4">
        <v>0</v>
      </c>
      <c r="K127" s="20">
        <v>1822.4238938830499</v>
      </c>
      <c r="L127" s="24"/>
      <c r="M127" s="19">
        <f t="shared" si="1"/>
        <v>-1822.4238938830499</v>
      </c>
      <c r="N127" s="177"/>
      <c r="O127" s="3" t="s">
        <v>3641</v>
      </c>
      <c r="P127" s="3" t="s">
        <v>3642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212.78649722634</v>
      </c>
      <c r="W127" s="4">
        <v>410.48247448144997</v>
      </c>
      <c r="X127" s="4">
        <v>0</v>
      </c>
      <c r="Y127" s="92">
        <v>623.26897170779</v>
      </c>
    </row>
    <row r="128" spans="1:25" ht="21" x14ac:dyDescent="0.35">
      <c r="A128" s="3"/>
      <c r="B128" s="3" t="s">
        <v>3362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1917.0889508423197</v>
      </c>
      <c r="I128" s="4">
        <v>2410.0417643086803</v>
      </c>
      <c r="J128" s="4">
        <v>0</v>
      </c>
      <c r="K128" s="20">
        <v>4327.130715151</v>
      </c>
      <c r="L128" s="24"/>
      <c r="M128" s="19">
        <f t="shared" si="1"/>
        <v>-4327.130715151</v>
      </c>
      <c r="N128" s="177"/>
      <c r="O128" s="3"/>
      <c r="P128" s="3" t="s">
        <v>3362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655.64442118763998</v>
      </c>
      <c r="W128" s="4">
        <v>824.23428339342638</v>
      </c>
      <c r="X128" s="4">
        <v>0</v>
      </c>
      <c r="Y128" s="92">
        <v>1479.8787045810664</v>
      </c>
    </row>
    <row r="129" spans="1:25" ht="21" x14ac:dyDescent="0.35">
      <c r="A129" s="3"/>
      <c r="B129" s="3" t="s">
        <v>3643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281.25348698480002</v>
      </c>
      <c r="I129" s="4">
        <v>1230.0762811144502</v>
      </c>
      <c r="J129" s="4">
        <v>454.91627273300003</v>
      </c>
      <c r="K129" s="20">
        <v>1966.2460408322504</v>
      </c>
      <c r="L129" s="24"/>
      <c r="M129" s="19">
        <f t="shared" si="1"/>
        <v>-1966.2460408322504</v>
      </c>
      <c r="N129" s="177"/>
      <c r="O129" s="3"/>
      <c r="P129" s="3" t="s">
        <v>3643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96.188692548720013</v>
      </c>
      <c r="W129" s="4">
        <v>420.68608814114708</v>
      </c>
      <c r="X129" s="4">
        <v>155.58136527469998</v>
      </c>
      <c r="Y129" s="92">
        <v>672.45614596456699</v>
      </c>
    </row>
    <row r="130" spans="1:25" ht="21" x14ac:dyDescent="0.35">
      <c r="A130" s="3"/>
      <c r="B130" s="3" t="s">
        <v>3641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675.73516005625004</v>
      </c>
      <c r="I130" s="4">
        <v>3345.7447277751289</v>
      </c>
      <c r="J130" s="4">
        <v>2819.3074300605499</v>
      </c>
      <c r="K130" s="20">
        <v>6840.787317891929</v>
      </c>
      <c r="L130" s="24"/>
      <c r="M130" s="19">
        <f t="shared" si="1"/>
        <v>-6840.787317891929</v>
      </c>
      <c r="N130" s="177"/>
      <c r="O130" s="3"/>
      <c r="P130" s="3" t="s">
        <v>3641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231.10142473905998</v>
      </c>
      <c r="W130" s="4">
        <v>1144.2446968990689</v>
      </c>
      <c r="X130" s="4">
        <v>964.20314108056004</v>
      </c>
      <c r="Y130" s="92">
        <v>2339.5492627186886</v>
      </c>
    </row>
    <row r="131" spans="1:25" ht="21" x14ac:dyDescent="0.35">
      <c r="A131" s="3" t="s">
        <v>3644</v>
      </c>
      <c r="B131" s="3"/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3496.2603383117298</v>
      </c>
      <c r="I131" s="4">
        <v>8186.1039266529497</v>
      </c>
      <c r="J131" s="4">
        <v>3274.2237027935498</v>
      </c>
      <c r="K131" s="20">
        <v>14956.587967758231</v>
      </c>
      <c r="L131" s="24">
        <v>39250</v>
      </c>
      <c r="M131" s="19">
        <f t="shared" si="1"/>
        <v>24293.412032241769</v>
      </c>
      <c r="N131" s="177"/>
      <c r="O131" s="3" t="s">
        <v>3644</v>
      </c>
      <c r="P131" s="3"/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1195.72103570176</v>
      </c>
      <c r="W131" s="4">
        <v>2799.6475429150923</v>
      </c>
      <c r="X131" s="4">
        <v>1119.78450635526</v>
      </c>
      <c r="Y131" s="92">
        <v>5115.1530849721121</v>
      </c>
    </row>
    <row r="132" spans="1:25" ht="21" x14ac:dyDescent="0.35">
      <c r="A132" s="3" t="s">
        <v>3645</v>
      </c>
      <c r="B132" s="3" t="s">
        <v>19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311.6872332941</v>
      </c>
      <c r="I132" s="4">
        <v>7655.7473478254906</v>
      </c>
      <c r="J132" s="4">
        <v>490.51441907180003</v>
      </c>
      <c r="K132" s="20">
        <v>8457.949000191391</v>
      </c>
      <c r="L132" s="24"/>
      <c r="M132" s="19">
        <f t="shared" si="1"/>
        <v>-8457.949000191391</v>
      </c>
      <c r="N132" s="177"/>
      <c r="O132" s="3" t="s">
        <v>3645</v>
      </c>
      <c r="P132" s="3" t="s">
        <v>19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106.59703378653001</v>
      </c>
      <c r="W132" s="4">
        <v>2618.2655929517468</v>
      </c>
      <c r="X132" s="4">
        <v>167.75593132262</v>
      </c>
      <c r="Y132" s="92">
        <v>2892.6185580608972</v>
      </c>
    </row>
    <row r="133" spans="1:25" ht="21" x14ac:dyDescent="0.35">
      <c r="A133" s="3"/>
      <c r="B133" s="3" t="s">
        <v>3646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3041.5868335330401</v>
      </c>
      <c r="J133" s="4">
        <v>7390.1117211539004</v>
      </c>
      <c r="K133" s="20">
        <v>10431.69855468694</v>
      </c>
      <c r="L133" s="24"/>
      <c r="M133" s="19">
        <f t="shared" si="1"/>
        <v>-10431.69855468694</v>
      </c>
      <c r="N133" s="177"/>
      <c r="O133" s="3"/>
      <c r="P133" s="3" t="s">
        <v>3646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1040.2226970681716</v>
      </c>
      <c r="X133" s="4">
        <v>2527.4182086382002</v>
      </c>
      <c r="Y133" s="92">
        <v>3567.640905706372</v>
      </c>
    </row>
    <row r="134" spans="1:25" ht="21" x14ac:dyDescent="0.35">
      <c r="A134" s="3"/>
      <c r="B134" s="3" t="s">
        <v>596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139.27435443110002</v>
      </c>
      <c r="I134" s="4">
        <v>5530.9870268825998</v>
      </c>
      <c r="J134" s="4">
        <v>468.63276387456006</v>
      </c>
      <c r="K134" s="20">
        <v>6138.8941451882592</v>
      </c>
      <c r="L134" s="24"/>
      <c r="M134" s="19">
        <f t="shared" si="1"/>
        <v>-6138.8941451882592</v>
      </c>
      <c r="N134" s="177"/>
      <c r="O134" s="3"/>
      <c r="P134" s="3" t="s">
        <v>596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47.631829215430002</v>
      </c>
      <c r="W134" s="4">
        <v>1891.5975631922502</v>
      </c>
      <c r="X134" s="4">
        <v>160.27240524504998</v>
      </c>
      <c r="Y134" s="92">
        <v>2099.5017976527301</v>
      </c>
    </row>
    <row r="135" spans="1:25" ht="21" x14ac:dyDescent="0.35">
      <c r="A135" s="3"/>
      <c r="B135" s="3" t="s">
        <v>2155</v>
      </c>
      <c r="C135" s="4">
        <v>0</v>
      </c>
      <c r="D135" s="4">
        <v>0</v>
      </c>
      <c r="E135" s="4">
        <v>0</v>
      </c>
      <c r="F135" s="4">
        <v>0</v>
      </c>
      <c r="G135" s="4">
        <v>42.664867473000001</v>
      </c>
      <c r="H135" s="4">
        <v>622.08407237879999</v>
      </c>
      <c r="I135" s="4">
        <v>7044.4014579702998</v>
      </c>
      <c r="J135" s="4">
        <v>1309.70785203127</v>
      </c>
      <c r="K135" s="20">
        <v>9018.8582498533706</v>
      </c>
      <c r="L135" s="24"/>
      <c r="M135" s="19">
        <f t="shared" si="1"/>
        <v>-9018.8582498533706</v>
      </c>
      <c r="N135" s="177"/>
      <c r="O135" s="3"/>
      <c r="P135" s="3" t="s">
        <v>2155</v>
      </c>
      <c r="Q135" s="4">
        <v>0</v>
      </c>
      <c r="R135" s="4">
        <v>0</v>
      </c>
      <c r="S135" s="4">
        <v>0</v>
      </c>
      <c r="T135" s="4">
        <v>0</v>
      </c>
      <c r="U135" s="4">
        <v>14.591384675770001</v>
      </c>
      <c r="V135" s="4">
        <v>212.75275275343003</v>
      </c>
      <c r="W135" s="4">
        <v>2409.1852986286003</v>
      </c>
      <c r="X135" s="4">
        <v>447.92008539429804</v>
      </c>
      <c r="Y135" s="92">
        <v>3084.4495214520985</v>
      </c>
    </row>
    <row r="136" spans="1:25" ht="21" x14ac:dyDescent="0.35">
      <c r="A136" s="3"/>
      <c r="B136" s="3" t="s">
        <v>1408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2.0571898330999998</v>
      </c>
      <c r="I136" s="4">
        <v>1964.59020981868</v>
      </c>
      <c r="J136" s="4">
        <v>1099.5903527370001</v>
      </c>
      <c r="K136" s="20">
        <v>3066.2377523887799</v>
      </c>
      <c r="L136" s="24"/>
      <c r="M136" s="19">
        <f t="shared" si="1"/>
        <v>-3066.2377523887799</v>
      </c>
      <c r="N136" s="177"/>
      <c r="O136" s="3"/>
      <c r="P136" s="3" t="s">
        <v>1408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0.70355892292</v>
      </c>
      <c r="W136" s="4">
        <v>671.88985175793005</v>
      </c>
      <c r="X136" s="4">
        <v>376.0599006361</v>
      </c>
      <c r="Y136" s="92">
        <v>1048.6533113169501</v>
      </c>
    </row>
    <row r="137" spans="1:25" ht="21" x14ac:dyDescent="0.35">
      <c r="A137" s="3"/>
      <c r="B137" s="3" t="s">
        <v>1550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418.14127451473996</v>
      </c>
      <c r="I137" s="4">
        <v>565.58585570697005</v>
      </c>
      <c r="J137" s="4">
        <v>1021.4817377470001</v>
      </c>
      <c r="K137" s="20">
        <v>2005.2088679687101</v>
      </c>
      <c r="L137" s="24"/>
      <c r="M137" s="19">
        <f t="shared" si="1"/>
        <v>-2005.2088679687101</v>
      </c>
      <c r="N137" s="177"/>
      <c r="O137" s="3"/>
      <c r="P137" s="3" t="s">
        <v>1550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143.00431588403001</v>
      </c>
      <c r="W137" s="4">
        <v>193.43036265172199</v>
      </c>
      <c r="X137" s="4">
        <v>349.34675430999999</v>
      </c>
      <c r="Y137" s="92">
        <v>685.78143284575208</v>
      </c>
    </row>
    <row r="138" spans="1:25" ht="21" x14ac:dyDescent="0.35">
      <c r="A138" s="3"/>
      <c r="B138" s="3" t="s">
        <v>414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50.661229396950006</v>
      </c>
      <c r="I138" s="4">
        <v>0</v>
      </c>
      <c r="J138" s="4">
        <v>0</v>
      </c>
      <c r="K138" s="20">
        <v>50.661229396950006</v>
      </c>
      <c r="L138" s="24"/>
      <c r="M138" s="19">
        <f t="shared" si="1"/>
        <v>-50.661229396950006</v>
      </c>
      <c r="N138" s="177"/>
      <c r="O138" s="3"/>
      <c r="P138" s="3" t="s">
        <v>414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17.326140453769998</v>
      </c>
      <c r="W138" s="4">
        <v>0</v>
      </c>
      <c r="X138" s="4">
        <v>0</v>
      </c>
      <c r="Y138" s="92">
        <v>17.326140453769998</v>
      </c>
    </row>
    <row r="139" spans="1:25" ht="21" x14ac:dyDescent="0.35">
      <c r="A139" s="3"/>
      <c r="B139" s="3" t="s">
        <v>3647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815.42066752940002</v>
      </c>
      <c r="I139" s="4">
        <v>10014.04552983127</v>
      </c>
      <c r="J139" s="4">
        <v>549.90215910691995</v>
      </c>
      <c r="K139" s="20">
        <v>11379.36835646759</v>
      </c>
      <c r="L139" s="24"/>
      <c r="M139" s="19">
        <f t="shared" si="1"/>
        <v>-11379.36835646759</v>
      </c>
      <c r="N139" s="177"/>
      <c r="O139" s="3"/>
      <c r="P139" s="3" t="s">
        <v>3647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278.87386829452998</v>
      </c>
      <c r="W139" s="4">
        <v>3424.8035711987995</v>
      </c>
      <c r="X139" s="4">
        <v>188.06653841448002</v>
      </c>
      <c r="Y139" s="92">
        <v>3891.7439779078095</v>
      </c>
    </row>
    <row r="140" spans="1:25" ht="21" x14ac:dyDescent="0.35">
      <c r="A140" s="3"/>
      <c r="B140" s="3" t="s">
        <v>3648</v>
      </c>
      <c r="C140" s="4">
        <v>0</v>
      </c>
      <c r="D140" s="4">
        <v>0</v>
      </c>
      <c r="E140" s="4">
        <v>0</v>
      </c>
      <c r="F140" s="4">
        <v>0</v>
      </c>
      <c r="G140" s="4">
        <v>56.945244822429999</v>
      </c>
      <c r="H140" s="4">
        <v>18.600622544250001</v>
      </c>
      <c r="I140" s="4">
        <v>7553.2013692284108</v>
      </c>
      <c r="J140" s="4">
        <v>2203.4481873200002</v>
      </c>
      <c r="K140" s="20">
        <v>9832.1954239150909</v>
      </c>
      <c r="L140" s="24"/>
      <c r="M140" s="19">
        <f t="shared" ref="M140:M203" si="2">SUM(L140-K140)</f>
        <v>-9832.1954239150909</v>
      </c>
      <c r="N140" s="177"/>
      <c r="O140" s="3"/>
      <c r="P140" s="3" t="s">
        <v>3648</v>
      </c>
      <c r="Q140" s="4">
        <v>0</v>
      </c>
      <c r="R140" s="4">
        <v>0</v>
      </c>
      <c r="S140" s="4">
        <v>0</v>
      </c>
      <c r="T140" s="4">
        <v>0</v>
      </c>
      <c r="U140" s="4">
        <v>19.47527372931</v>
      </c>
      <c r="V140" s="4">
        <v>6.3614129101400003</v>
      </c>
      <c r="W140" s="4">
        <v>2583.194868273848</v>
      </c>
      <c r="X140" s="4">
        <v>753.57928006300006</v>
      </c>
      <c r="Y140" s="92">
        <v>3362.6108349762981</v>
      </c>
    </row>
    <row r="141" spans="1:25" ht="21" x14ac:dyDescent="0.35">
      <c r="A141" s="3"/>
      <c r="B141" s="3" t="s">
        <v>974</v>
      </c>
      <c r="C141" s="4">
        <v>0</v>
      </c>
      <c r="D141" s="4">
        <v>0</v>
      </c>
      <c r="E141" s="4">
        <v>0</v>
      </c>
      <c r="F141" s="4">
        <v>0</v>
      </c>
      <c r="G141" s="4">
        <v>88.300346694599995</v>
      </c>
      <c r="H141" s="4">
        <v>475.66819406963003</v>
      </c>
      <c r="I141" s="4">
        <v>1019.24788216384</v>
      </c>
      <c r="J141" s="4">
        <v>2954.8458829379997</v>
      </c>
      <c r="K141" s="20">
        <v>4538.0623058660694</v>
      </c>
      <c r="L141" s="24"/>
      <c r="M141" s="19">
        <f t="shared" si="2"/>
        <v>-4538.0623058660694</v>
      </c>
      <c r="N141" s="177"/>
      <c r="O141" s="3"/>
      <c r="P141" s="3" t="s">
        <v>974</v>
      </c>
      <c r="Q141" s="4">
        <v>0</v>
      </c>
      <c r="R141" s="4">
        <v>0</v>
      </c>
      <c r="S141" s="4">
        <v>0</v>
      </c>
      <c r="T141" s="4">
        <v>0</v>
      </c>
      <c r="U141" s="4">
        <v>30.198718569530001</v>
      </c>
      <c r="V141" s="4">
        <v>162.67852237188097</v>
      </c>
      <c r="W141" s="4">
        <v>348.58277570006209</v>
      </c>
      <c r="X141" s="4">
        <v>1010.55729196525</v>
      </c>
      <c r="Y141" s="92">
        <v>1552.017308606723</v>
      </c>
    </row>
    <row r="142" spans="1:25" ht="21" x14ac:dyDescent="0.35">
      <c r="A142" s="3"/>
      <c r="B142" s="3" t="s">
        <v>3649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24.021936453199999</v>
      </c>
      <c r="I142" s="4">
        <v>3005.8988703746095</v>
      </c>
      <c r="J142" s="4">
        <v>8497.8423218807802</v>
      </c>
      <c r="K142" s="20">
        <v>11527.76312870859</v>
      </c>
      <c r="L142" s="24"/>
      <c r="M142" s="19">
        <f t="shared" si="2"/>
        <v>-11527.76312870859</v>
      </c>
      <c r="N142" s="177"/>
      <c r="O142" s="3"/>
      <c r="P142" s="3" t="s">
        <v>3649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8.2155022669900006</v>
      </c>
      <c r="W142" s="4">
        <v>1028.017413668</v>
      </c>
      <c r="X142" s="4">
        <v>2906.2620740880798</v>
      </c>
      <c r="Y142" s="92">
        <v>3942.4949900230695</v>
      </c>
    </row>
    <row r="143" spans="1:25" ht="21" x14ac:dyDescent="0.35">
      <c r="A143" s="3"/>
      <c r="B143" s="3" t="s">
        <v>3650</v>
      </c>
      <c r="C143" s="4">
        <v>0</v>
      </c>
      <c r="D143" s="4">
        <v>0</v>
      </c>
      <c r="E143" s="4">
        <v>0</v>
      </c>
      <c r="F143" s="4">
        <v>0</v>
      </c>
      <c r="G143" s="4">
        <v>648.51753065820003</v>
      </c>
      <c r="H143" s="4">
        <v>2380.6917066611795</v>
      </c>
      <c r="I143" s="4">
        <v>21478.72663539906</v>
      </c>
      <c r="J143" s="4">
        <v>1098.8216156368699</v>
      </c>
      <c r="K143" s="20">
        <v>25606.75748835531</v>
      </c>
      <c r="L143" s="24"/>
      <c r="M143" s="19">
        <f t="shared" si="2"/>
        <v>-25606.75748835531</v>
      </c>
      <c r="N143" s="177"/>
      <c r="O143" s="3"/>
      <c r="P143" s="3" t="s">
        <v>3650</v>
      </c>
      <c r="Q143" s="4">
        <v>0</v>
      </c>
      <c r="R143" s="4">
        <v>0</v>
      </c>
      <c r="S143" s="4">
        <v>0</v>
      </c>
      <c r="T143" s="4">
        <v>0</v>
      </c>
      <c r="U143" s="4">
        <v>221.79299548497997</v>
      </c>
      <c r="V143" s="4">
        <v>814.19656367789003</v>
      </c>
      <c r="W143" s="4">
        <v>7345.7245093079318</v>
      </c>
      <c r="X143" s="4">
        <v>375.79699254783804</v>
      </c>
      <c r="Y143" s="92">
        <v>8757.5110610186384</v>
      </c>
    </row>
    <row r="144" spans="1:25" ht="21" x14ac:dyDescent="0.35">
      <c r="A144" s="3"/>
      <c r="B144" s="3" t="s">
        <v>2380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56.8563878991</v>
      </c>
      <c r="I144" s="4">
        <v>5115.9355877882599</v>
      </c>
      <c r="J144" s="4">
        <v>728.68121066000003</v>
      </c>
      <c r="K144" s="20">
        <v>5901.4731863473598</v>
      </c>
      <c r="L144" s="24"/>
      <c r="M144" s="19">
        <f t="shared" si="2"/>
        <v>-5901.4731863473598</v>
      </c>
      <c r="N144" s="177"/>
      <c r="O144" s="3"/>
      <c r="P144" s="3" t="s">
        <v>2380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19.444884661500001</v>
      </c>
      <c r="W144" s="4">
        <v>1749.6499710237501</v>
      </c>
      <c r="X144" s="4">
        <v>249.20897404569999</v>
      </c>
      <c r="Y144" s="92">
        <v>2018.3038297309502</v>
      </c>
    </row>
    <row r="145" spans="1:25" ht="21" x14ac:dyDescent="0.35">
      <c r="A145" s="3"/>
      <c r="B145" s="3" t="s">
        <v>293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638.98430817431984</v>
      </c>
      <c r="I145" s="4">
        <v>15063.55664404102</v>
      </c>
      <c r="J145" s="4">
        <v>162.75926489079998</v>
      </c>
      <c r="K145" s="20">
        <v>15865.30021710614</v>
      </c>
      <c r="L145" s="24"/>
      <c r="M145" s="19">
        <f t="shared" si="2"/>
        <v>-15865.30021710614</v>
      </c>
      <c r="N145" s="177"/>
      <c r="O145" s="3"/>
      <c r="P145" s="3" t="s">
        <v>293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218.53263339556702</v>
      </c>
      <c r="W145" s="4">
        <v>5151.7363722582595</v>
      </c>
      <c r="X145" s="4">
        <v>55.663668592699992</v>
      </c>
      <c r="Y145" s="92">
        <v>5425.9326742465264</v>
      </c>
    </row>
    <row r="146" spans="1:25" ht="21" x14ac:dyDescent="0.35">
      <c r="A146" s="3"/>
      <c r="B146" s="3" t="s">
        <v>3651</v>
      </c>
      <c r="C146" s="4">
        <v>0</v>
      </c>
      <c r="D146" s="4">
        <v>0</v>
      </c>
      <c r="E146" s="4">
        <v>0</v>
      </c>
      <c r="F146" s="4">
        <v>0</v>
      </c>
      <c r="G146" s="4">
        <v>517.71833258840002</v>
      </c>
      <c r="H146" s="4">
        <v>958.6320196441502</v>
      </c>
      <c r="I146" s="4">
        <v>2132.4493341915795</v>
      </c>
      <c r="J146" s="4">
        <v>15.9636459255</v>
      </c>
      <c r="K146" s="20">
        <v>3624.7633323496293</v>
      </c>
      <c r="L146" s="24"/>
      <c r="M146" s="19">
        <f t="shared" si="2"/>
        <v>-3624.7633323496293</v>
      </c>
      <c r="N146" s="177"/>
      <c r="O146" s="3"/>
      <c r="P146" s="3" t="s">
        <v>3651</v>
      </c>
      <c r="Q146" s="4">
        <v>0</v>
      </c>
      <c r="R146" s="4">
        <v>0</v>
      </c>
      <c r="S146" s="4">
        <v>0</v>
      </c>
      <c r="T146" s="4">
        <v>0</v>
      </c>
      <c r="U146" s="4">
        <v>177.05966974525001</v>
      </c>
      <c r="V146" s="4">
        <v>327.85215071829589</v>
      </c>
      <c r="W146" s="4">
        <v>729.297672293098</v>
      </c>
      <c r="X146" s="4">
        <v>5.4595669065200001</v>
      </c>
      <c r="Y146" s="92">
        <v>1239.6690596631638</v>
      </c>
    </row>
    <row r="147" spans="1:25" ht="21" x14ac:dyDescent="0.35">
      <c r="A147" s="3" t="s">
        <v>3652</v>
      </c>
      <c r="B147" s="3"/>
      <c r="C147" s="4">
        <v>0</v>
      </c>
      <c r="D147" s="4">
        <v>0</v>
      </c>
      <c r="E147" s="4">
        <v>0</v>
      </c>
      <c r="F147" s="4">
        <v>0</v>
      </c>
      <c r="G147" s="4">
        <v>1354.1463222366301</v>
      </c>
      <c r="H147" s="4">
        <v>6912.7811968240194</v>
      </c>
      <c r="I147" s="4">
        <v>91185.960584755128</v>
      </c>
      <c r="J147" s="4">
        <v>27992.303134974405</v>
      </c>
      <c r="K147" s="20">
        <v>127445.19123879017</v>
      </c>
      <c r="L147" s="24">
        <v>155950</v>
      </c>
      <c r="M147" s="19">
        <f t="shared" si="2"/>
        <v>28504.808761209832</v>
      </c>
      <c r="N147" s="177"/>
      <c r="O147" s="3" t="s">
        <v>3652</v>
      </c>
      <c r="P147" s="3"/>
      <c r="Q147" s="4">
        <v>0</v>
      </c>
      <c r="R147" s="4">
        <v>0</v>
      </c>
      <c r="S147" s="4">
        <v>0</v>
      </c>
      <c r="T147" s="4">
        <v>0</v>
      </c>
      <c r="U147" s="4">
        <v>463.11804220483998</v>
      </c>
      <c r="V147" s="4">
        <v>2364.1711693129037</v>
      </c>
      <c r="W147" s="4">
        <v>31185.59851997417</v>
      </c>
      <c r="X147" s="4">
        <v>9573.3676721698357</v>
      </c>
      <c r="Y147" s="92">
        <v>43586.255403661751</v>
      </c>
    </row>
    <row r="148" spans="1:25" ht="21" x14ac:dyDescent="0.35">
      <c r="A148" s="3" t="s">
        <v>3653</v>
      </c>
      <c r="B148" s="3" t="s">
        <v>3654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988.31703066130001</v>
      </c>
      <c r="I148" s="4">
        <v>2274.0861266987999</v>
      </c>
      <c r="J148" s="4">
        <v>4242.3215637189996</v>
      </c>
      <c r="K148" s="20">
        <v>7504.7247210790993</v>
      </c>
      <c r="L148" s="24"/>
      <c r="M148" s="19">
        <f t="shared" si="2"/>
        <v>-7504.7247210790993</v>
      </c>
      <c r="N148" s="177"/>
      <c r="O148" s="3" t="s">
        <v>3653</v>
      </c>
      <c r="P148" s="3" t="s">
        <v>3654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338.00442448615001</v>
      </c>
      <c r="W148" s="4">
        <v>777.7374553309412</v>
      </c>
      <c r="X148" s="4">
        <v>1450.8739747922702</v>
      </c>
      <c r="Y148" s="92">
        <v>2566.6158546093611</v>
      </c>
    </row>
    <row r="149" spans="1:25" ht="21" x14ac:dyDescent="0.35">
      <c r="A149" s="3"/>
      <c r="B149" s="3" t="s">
        <v>982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2083.7443803041497</v>
      </c>
      <c r="I149" s="4">
        <v>9831.5728150587092</v>
      </c>
      <c r="J149" s="4">
        <v>709.24261712599991</v>
      </c>
      <c r="K149" s="20">
        <v>12624.559812488858</v>
      </c>
      <c r="L149" s="24"/>
      <c r="M149" s="19">
        <f t="shared" si="2"/>
        <v>-12624.559812488858</v>
      </c>
      <c r="N149" s="177"/>
      <c r="O149" s="3"/>
      <c r="P149" s="3" t="s">
        <v>982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712.64057806415997</v>
      </c>
      <c r="W149" s="4">
        <v>3362.3979027516552</v>
      </c>
      <c r="X149" s="4">
        <v>242.56097505709698</v>
      </c>
      <c r="Y149" s="92">
        <v>4317.5994558729117</v>
      </c>
    </row>
    <row r="150" spans="1:25" ht="21" x14ac:dyDescent="0.35">
      <c r="A150" s="3"/>
      <c r="B150" s="3" t="s">
        <v>3653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1389.8198201307002</v>
      </c>
      <c r="I150" s="4">
        <v>7227.5347534849016</v>
      </c>
      <c r="J150" s="4">
        <v>867.51303616099995</v>
      </c>
      <c r="K150" s="20">
        <v>9484.8676097766001</v>
      </c>
      <c r="L150" s="24"/>
      <c r="M150" s="19">
        <f t="shared" si="2"/>
        <v>-9484.8676097766001</v>
      </c>
      <c r="N150" s="177"/>
      <c r="O150" s="3"/>
      <c r="P150" s="3" t="s">
        <v>3653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475.31837848457997</v>
      </c>
      <c r="W150" s="4">
        <v>2471.8168856964835</v>
      </c>
      <c r="X150" s="4">
        <v>296.68945836709997</v>
      </c>
      <c r="Y150" s="92">
        <v>3243.8247225481637</v>
      </c>
    </row>
    <row r="151" spans="1:25" ht="21" x14ac:dyDescent="0.35">
      <c r="A151" s="3"/>
      <c r="B151" s="3" t="s">
        <v>208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13575.549482152601</v>
      </c>
      <c r="J151" s="4">
        <v>417.39120657410001</v>
      </c>
      <c r="K151" s="20">
        <v>13992.940688726701</v>
      </c>
      <c r="L151" s="24"/>
      <c r="M151" s="19">
        <f t="shared" si="2"/>
        <v>-13992.940688726701</v>
      </c>
      <c r="N151" s="177"/>
      <c r="O151" s="3"/>
      <c r="P151" s="3" t="s">
        <v>208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4642.83792289762</v>
      </c>
      <c r="X151" s="4">
        <v>142.7477926487</v>
      </c>
      <c r="Y151" s="92">
        <v>4785.58571554632</v>
      </c>
    </row>
    <row r="152" spans="1:25" ht="21" x14ac:dyDescent="0.35">
      <c r="A152" s="3"/>
      <c r="B152" s="3" t="s">
        <v>317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2163.5700501987994</v>
      </c>
      <c r="I152" s="4">
        <v>6387.7339222483397</v>
      </c>
      <c r="J152" s="4">
        <v>2738.4663585623102</v>
      </c>
      <c r="K152" s="20">
        <v>11289.770331009448</v>
      </c>
      <c r="L152" s="24"/>
      <c r="M152" s="19">
        <f t="shared" si="2"/>
        <v>-11289.770331009448</v>
      </c>
      <c r="N152" s="177"/>
      <c r="O152" s="3"/>
      <c r="P152" s="3" t="s">
        <v>317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739.94095716826018</v>
      </c>
      <c r="W152" s="4">
        <v>2184.6050014091502</v>
      </c>
      <c r="X152" s="4">
        <v>936.55549462819999</v>
      </c>
      <c r="Y152" s="92">
        <v>3861.1014532056106</v>
      </c>
    </row>
    <row r="153" spans="1:25" ht="21" x14ac:dyDescent="0.35">
      <c r="A153" s="3" t="s">
        <v>3655</v>
      </c>
      <c r="B153" s="3"/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6625.4512812949497</v>
      </c>
      <c r="I153" s="4">
        <v>39296.477099643351</v>
      </c>
      <c r="J153" s="4">
        <v>8974.9347821424089</v>
      </c>
      <c r="K153" s="20">
        <v>54896.863163080707</v>
      </c>
      <c r="L153" s="24">
        <v>63800</v>
      </c>
      <c r="M153" s="19">
        <f t="shared" si="2"/>
        <v>8903.1368369192933</v>
      </c>
      <c r="N153" s="177"/>
      <c r="O153" s="3" t="s">
        <v>3655</v>
      </c>
      <c r="P153" s="3"/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2265.9043382031505</v>
      </c>
      <c r="W153" s="4">
        <v>13439.39516808585</v>
      </c>
      <c r="X153" s="4">
        <v>3069.4276954933671</v>
      </c>
      <c r="Y153" s="92">
        <v>18774.727201782367</v>
      </c>
    </row>
    <row r="154" spans="1:25" ht="21" x14ac:dyDescent="0.35">
      <c r="A154" s="3" t="s">
        <v>292</v>
      </c>
      <c r="B154" s="3" t="s">
        <v>3246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5568.9634432244302</v>
      </c>
      <c r="J154" s="4">
        <v>15.45569815414</v>
      </c>
      <c r="K154" s="20">
        <v>5584.4191413785702</v>
      </c>
      <c r="L154" s="24"/>
      <c r="M154" s="19">
        <f t="shared" si="2"/>
        <v>-5584.4191413785702</v>
      </c>
      <c r="N154" s="177"/>
      <c r="O154" s="3" t="s">
        <v>292</v>
      </c>
      <c r="P154" s="3" t="s">
        <v>3246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1904.5854975878901</v>
      </c>
      <c r="X154" s="4">
        <v>5.2858487687200002</v>
      </c>
      <c r="Y154" s="92">
        <v>1909.87134635661</v>
      </c>
    </row>
    <row r="155" spans="1:25" ht="21" x14ac:dyDescent="0.35">
      <c r="A155" s="3"/>
      <c r="B155" s="3" t="s">
        <v>390</v>
      </c>
      <c r="C155" s="4">
        <v>0</v>
      </c>
      <c r="D155" s="4">
        <v>0</v>
      </c>
      <c r="E155" s="4">
        <v>0</v>
      </c>
      <c r="F155" s="4">
        <v>0</v>
      </c>
      <c r="G155" s="4">
        <v>44.497612006200001</v>
      </c>
      <c r="H155" s="4">
        <v>89.996099926970004</v>
      </c>
      <c r="I155" s="4">
        <v>2989.5861529636895</v>
      </c>
      <c r="J155" s="4">
        <v>605.92972722899003</v>
      </c>
      <c r="K155" s="20">
        <v>3730.0095921258494</v>
      </c>
      <c r="L155" s="24"/>
      <c r="M155" s="19">
        <f t="shared" si="2"/>
        <v>-3730.0095921258494</v>
      </c>
      <c r="N155" s="177"/>
      <c r="O155" s="3"/>
      <c r="P155" s="3" t="s">
        <v>390</v>
      </c>
      <c r="Q155" s="4">
        <v>0</v>
      </c>
      <c r="R155" s="4">
        <v>0</v>
      </c>
      <c r="S155" s="4">
        <v>0</v>
      </c>
      <c r="T155" s="4">
        <v>0</v>
      </c>
      <c r="U155" s="4">
        <v>15.21818330612</v>
      </c>
      <c r="V155" s="4">
        <v>30.778666175029997</v>
      </c>
      <c r="W155" s="4">
        <v>1022.4384643134701</v>
      </c>
      <c r="X155" s="4">
        <v>207.227966712333</v>
      </c>
      <c r="Y155" s="92">
        <v>1275.6632805069532</v>
      </c>
    </row>
    <row r="156" spans="1:25" ht="21" x14ac:dyDescent="0.35">
      <c r="A156" s="3"/>
      <c r="B156" s="3" t="s">
        <v>3656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485.34399467557</v>
      </c>
      <c r="I156" s="4">
        <v>4545.707326837929</v>
      </c>
      <c r="J156" s="4">
        <v>372.68925173306002</v>
      </c>
      <c r="K156" s="20">
        <v>5403.7405732465586</v>
      </c>
      <c r="L156" s="24"/>
      <c r="M156" s="19">
        <f t="shared" si="2"/>
        <v>-5403.7405732465586</v>
      </c>
      <c r="N156" s="177"/>
      <c r="O156" s="3"/>
      <c r="P156" s="3" t="s">
        <v>3656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165.98764617904999</v>
      </c>
      <c r="W156" s="4">
        <v>1554.6319057784301</v>
      </c>
      <c r="X156" s="4">
        <v>127.459724092795</v>
      </c>
      <c r="Y156" s="92">
        <v>1848.079276050275</v>
      </c>
    </row>
    <row r="157" spans="1:25" ht="21" x14ac:dyDescent="0.35">
      <c r="A157" s="3"/>
      <c r="B157" s="3" t="s">
        <v>3657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5686.421169414929</v>
      </c>
      <c r="J157" s="4">
        <v>813.31939430139005</v>
      </c>
      <c r="K157" s="20">
        <v>6499.7405637163192</v>
      </c>
      <c r="L157" s="24"/>
      <c r="M157" s="19">
        <f t="shared" si="2"/>
        <v>-6499.7405637163192</v>
      </c>
      <c r="N157" s="177"/>
      <c r="O157" s="3"/>
      <c r="P157" s="3" t="s">
        <v>3657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1944.7560399408501</v>
      </c>
      <c r="X157" s="4">
        <v>278.15523285140699</v>
      </c>
      <c r="Y157" s="92">
        <v>2222.911272792257</v>
      </c>
    </row>
    <row r="158" spans="1:25" ht="21" x14ac:dyDescent="0.35">
      <c r="A158" s="3"/>
      <c r="B158" s="3" t="s">
        <v>292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12495.96722514917</v>
      </c>
      <c r="J158" s="4">
        <v>0</v>
      </c>
      <c r="K158" s="20">
        <v>12495.96722514917</v>
      </c>
      <c r="L158" s="24"/>
      <c r="M158" s="19">
        <f t="shared" si="2"/>
        <v>-12495.96722514917</v>
      </c>
      <c r="N158" s="177"/>
      <c r="O158" s="3"/>
      <c r="P158" s="3" t="s">
        <v>292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4273.6207910053527</v>
      </c>
      <c r="X158" s="4">
        <v>0</v>
      </c>
      <c r="Y158" s="92">
        <v>4273.6207910053527</v>
      </c>
    </row>
    <row r="159" spans="1:25" ht="21" x14ac:dyDescent="0.35">
      <c r="A159" s="3"/>
      <c r="B159" s="3" t="s">
        <v>3658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13365.3424716433</v>
      </c>
      <c r="J159" s="4">
        <v>468.29288485858001</v>
      </c>
      <c r="K159" s="20">
        <v>13833.63535650188</v>
      </c>
      <c r="L159" s="24"/>
      <c r="M159" s="19">
        <f t="shared" si="2"/>
        <v>-13833.63535650188</v>
      </c>
      <c r="N159" s="177"/>
      <c r="O159" s="3"/>
      <c r="P159" s="3" t="s">
        <v>3658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4570.9471253027805</v>
      </c>
      <c r="X159" s="4">
        <v>160.15616662158999</v>
      </c>
      <c r="Y159" s="92">
        <v>4731.1032919243708</v>
      </c>
    </row>
    <row r="160" spans="1:25" ht="21" x14ac:dyDescent="0.35">
      <c r="A160" s="3"/>
      <c r="B160" s="3" t="s">
        <v>3659</v>
      </c>
      <c r="C160" s="4">
        <v>0</v>
      </c>
      <c r="D160" s="4">
        <v>0</v>
      </c>
      <c r="E160" s="4">
        <v>0</v>
      </c>
      <c r="F160" s="4">
        <v>0</v>
      </c>
      <c r="G160" s="4">
        <v>181.4914234844</v>
      </c>
      <c r="H160" s="4">
        <v>147.29930843130001</v>
      </c>
      <c r="I160" s="4">
        <v>9158.9628439636908</v>
      </c>
      <c r="J160" s="4">
        <v>0</v>
      </c>
      <c r="K160" s="20">
        <v>9487.7535758793911</v>
      </c>
      <c r="L160" s="24"/>
      <c r="M160" s="19">
        <f t="shared" si="2"/>
        <v>-9487.7535758793911</v>
      </c>
      <c r="N160" s="177"/>
      <c r="O160" s="3"/>
      <c r="P160" s="3" t="s">
        <v>3659</v>
      </c>
      <c r="Q160" s="4">
        <v>0</v>
      </c>
      <c r="R160" s="4">
        <v>0</v>
      </c>
      <c r="S160" s="4">
        <v>0</v>
      </c>
      <c r="T160" s="4">
        <v>0</v>
      </c>
      <c r="U160" s="4">
        <v>62.070066831620011</v>
      </c>
      <c r="V160" s="4">
        <v>50.376363483399999</v>
      </c>
      <c r="W160" s="4">
        <v>3132.3652926356199</v>
      </c>
      <c r="X160" s="4">
        <v>0</v>
      </c>
      <c r="Y160" s="92">
        <v>3244.8117229506397</v>
      </c>
    </row>
    <row r="161" spans="1:25" ht="21" x14ac:dyDescent="0.35">
      <c r="A161" s="3"/>
      <c r="B161" s="3" t="s">
        <v>318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8024.6466970202209</v>
      </c>
      <c r="J161" s="4">
        <v>309.82270877751</v>
      </c>
      <c r="K161" s="20">
        <v>8334.4694057977304</v>
      </c>
      <c r="L161" s="24"/>
      <c r="M161" s="19">
        <f t="shared" si="2"/>
        <v>-8334.4694057977304</v>
      </c>
      <c r="N161" s="177"/>
      <c r="O161" s="3"/>
      <c r="P161" s="3" t="s">
        <v>318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2744.4291703825802</v>
      </c>
      <c r="X161" s="4">
        <v>105.959366402</v>
      </c>
      <c r="Y161" s="92">
        <v>2850.3885367845801</v>
      </c>
    </row>
    <row r="162" spans="1:25" ht="21" x14ac:dyDescent="0.35">
      <c r="A162" s="3" t="s">
        <v>3660</v>
      </c>
      <c r="B162" s="3"/>
      <c r="C162" s="4">
        <v>0</v>
      </c>
      <c r="D162" s="4">
        <v>0</v>
      </c>
      <c r="E162" s="4">
        <v>0</v>
      </c>
      <c r="F162" s="4">
        <v>0</v>
      </c>
      <c r="G162" s="4">
        <v>225.9890354906</v>
      </c>
      <c r="H162" s="4">
        <v>722.63940303384004</v>
      </c>
      <c r="I162" s="4">
        <v>61835.597330217359</v>
      </c>
      <c r="J162" s="4">
        <v>2585.5096650536702</v>
      </c>
      <c r="K162" s="20">
        <v>65369.735433795468</v>
      </c>
      <c r="L162" s="24">
        <v>66940</v>
      </c>
      <c r="M162" s="19">
        <f t="shared" si="2"/>
        <v>1570.2645662045325</v>
      </c>
      <c r="N162" s="177"/>
      <c r="O162" s="3" t="s">
        <v>3660</v>
      </c>
      <c r="P162" s="3"/>
      <c r="Q162" s="4">
        <v>0</v>
      </c>
      <c r="R162" s="4">
        <v>0</v>
      </c>
      <c r="S162" s="4">
        <v>0</v>
      </c>
      <c r="T162" s="4">
        <v>0</v>
      </c>
      <c r="U162" s="4">
        <v>77.288250137740008</v>
      </c>
      <c r="V162" s="4">
        <v>247.14267583748</v>
      </c>
      <c r="W162" s="4">
        <v>21147.774286946973</v>
      </c>
      <c r="X162" s="4">
        <v>884.24430544884501</v>
      </c>
      <c r="Y162" s="92">
        <v>22356.449518371035</v>
      </c>
    </row>
    <row r="163" spans="1:25" ht="21" x14ac:dyDescent="0.35">
      <c r="A163" s="3" t="s">
        <v>3661</v>
      </c>
      <c r="B163" s="3" t="s">
        <v>3662</v>
      </c>
      <c r="C163" s="4">
        <v>9.3605624078100007</v>
      </c>
      <c r="D163" s="4">
        <v>0</v>
      </c>
      <c r="E163" s="4">
        <v>0</v>
      </c>
      <c r="F163" s="4">
        <v>0</v>
      </c>
      <c r="G163" s="4">
        <v>0</v>
      </c>
      <c r="H163" s="4">
        <v>586.15828318544993</v>
      </c>
      <c r="I163" s="4">
        <v>8335.0937359707405</v>
      </c>
      <c r="J163" s="4">
        <v>2709.8872859874</v>
      </c>
      <c r="K163" s="20">
        <v>11640.4998675514</v>
      </c>
      <c r="L163" s="24"/>
      <c r="M163" s="19">
        <f t="shared" si="2"/>
        <v>-11640.4998675514</v>
      </c>
      <c r="N163" s="177"/>
      <c r="O163" s="3" t="s">
        <v>3661</v>
      </c>
      <c r="P163" s="3" t="s">
        <v>3662</v>
      </c>
      <c r="Q163" s="4">
        <v>4.9704586385500003</v>
      </c>
      <c r="R163" s="4">
        <v>0</v>
      </c>
      <c r="S163" s="4">
        <v>0</v>
      </c>
      <c r="T163" s="4">
        <v>0</v>
      </c>
      <c r="U163" s="4">
        <v>0</v>
      </c>
      <c r="V163" s="4">
        <v>200.46613284944999</v>
      </c>
      <c r="W163" s="4">
        <v>2850.6020576974693</v>
      </c>
      <c r="X163" s="4">
        <v>926.78145180768001</v>
      </c>
      <c r="Y163" s="92">
        <v>3982.820100993149</v>
      </c>
    </row>
    <row r="164" spans="1:25" ht="21" x14ac:dyDescent="0.35">
      <c r="A164" s="3"/>
      <c r="B164" s="3" t="s">
        <v>3663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480.13526887823997</v>
      </c>
      <c r="I164" s="4">
        <v>793.32734806270003</v>
      </c>
      <c r="J164" s="4">
        <v>2146.4117670488399</v>
      </c>
      <c r="K164" s="20">
        <v>3419.8743839897797</v>
      </c>
      <c r="L164" s="24"/>
      <c r="M164" s="19">
        <f t="shared" si="2"/>
        <v>-3419.8743839897797</v>
      </c>
      <c r="N164" s="177"/>
      <c r="O164" s="3"/>
      <c r="P164" s="3" t="s">
        <v>3663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164.20626195627003</v>
      </c>
      <c r="W164" s="4">
        <v>271.31795303730001</v>
      </c>
      <c r="X164" s="4">
        <v>734.07282433091007</v>
      </c>
      <c r="Y164" s="92">
        <v>1169.5970393244802</v>
      </c>
    </row>
    <row r="165" spans="1:25" ht="21" x14ac:dyDescent="0.35">
      <c r="A165" s="3"/>
      <c r="B165" s="3" t="s">
        <v>3664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2556.9816869893098</v>
      </c>
      <c r="I165" s="4">
        <v>5763.790597990429</v>
      </c>
      <c r="J165" s="4">
        <v>95.85814253321</v>
      </c>
      <c r="K165" s="20">
        <v>8416.6304275129496</v>
      </c>
      <c r="L165" s="24"/>
      <c r="M165" s="19">
        <f t="shared" si="2"/>
        <v>-8416.6304275129496</v>
      </c>
      <c r="N165" s="177"/>
      <c r="O165" s="3"/>
      <c r="P165" s="3" t="s">
        <v>3664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874.48773695032776</v>
      </c>
      <c r="W165" s="4">
        <v>1971.21638451679</v>
      </c>
      <c r="X165" s="4">
        <v>32.78348474637</v>
      </c>
      <c r="Y165" s="92">
        <v>2878.4876062134877</v>
      </c>
    </row>
    <row r="166" spans="1:25" ht="21" x14ac:dyDescent="0.35">
      <c r="A166" s="3"/>
      <c r="B166" s="3" t="s">
        <v>3665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1172.2794577514401</v>
      </c>
      <c r="I166" s="4">
        <v>20867.757291722042</v>
      </c>
      <c r="J166" s="4">
        <v>2936.7343648242099</v>
      </c>
      <c r="K166" s="20">
        <v>24976.771114297691</v>
      </c>
      <c r="L166" s="24"/>
      <c r="M166" s="19">
        <f t="shared" si="2"/>
        <v>-24976.771114297691</v>
      </c>
      <c r="N166" s="177"/>
      <c r="O166" s="3"/>
      <c r="P166" s="3" t="s">
        <v>3665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400.91957455143097</v>
      </c>
      <c r="W166" s="4">
        <v>7136.7729937704189</v>
      </c>
      <c r="X166" s="4">
        <v>1004.3631527703</v>
      </c>
      <c r="Y166" s="92">
        <v>8542.0557210921488</v>
      </c>
    </row>
    <row r="167" spans="1:25" ht="21" x14ac:dyDescent="0.35">
      <c r="A167" s="3"/>
      <c r="B167" s="3" t="s">
        <v>3666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271.75114386361997</v>
      </c>
      <c r="I167" s="4">
        <v>7229.1905239535809</v>
      </c>
      <c r="J167" s="4">
        <v>3762.3974669580302</v>
      </c>
      <c r="K167" s="20">
        <v>11263.339134775231</v>
      </c>
      <c r="L167" s="24"/>
      <c r="M167" s="19">
        <f t="shared" si="2"/>
        <v>-11263.339134775231</v>
      </c>
      <c r="N167" s="177"/>
      <c r="O167" s="3"/>
      <c r="P167" s="3" t="s">
        <v>3666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92.938891201399997</v>
      </c>
      <c r="W167" s="4">
        <v>2472.3831591902799</v>
      </c>
      <c r="X167" s="4">
        <v>1286.7399337023103</v>
      </c>
      <c r="Y167" s="92">
        <v>3852.0619840939903</v>
      </c>
    </row>
    <row r="168" spans="1:25" ht="21" x14ac:dyDescent="0.35">
      <c r="A168" s="3"/>
      <c r="B168" s="3" t="s">
        <v>1149</v>
      </c>
      <c r="C168" s="4">
        <v>0</v>
      </c>
      <c r="D168" s="4">
        <v>0</v>
      </c>
      <c r="E168" s="4">
        <v>0</v>
      </c>
      <c r="F168" s="4">
        <v>0</v>
      </c>
      <c r="G168" s="4">
        <v>20.8567951944</v>
      </c>
      <c r="H168" s="4">
        <v>662.00720999650002</v>
      </c>
      <c r="I168" s="4">
        <v>43185.681910201427</v>
      </c>
      <c r="J168" s="4">
        <v>13953.27009319631</v>
      </c>
      <c r="K168" s="20">
        <v>57821.816008588641</v>
      </c>
      <c r="L168" s="24"/>
      <c r="M168" s="19">
        <f t="shared" si="2"/>
        <v>-57821.816008588641</v>
      </c>
      <c r="N168" s="177"/>
      <c r="O168" s="3"/>
      <c r="P168" s="3" t="s">
        <v>1149</v>
      </c>
      <c r="Q168" s="4">
        <v>0</v>
      </c>
      <c r="R168" s="4">
        <v>0</v>
      </c>
      <c r="S168" s="4">
        <v>0</v>
      </c>
      <c r="T168" s="4">
        <v>0</v>
      </c>
      <c r="U168" s="4">
        <v>7.1330239564799998</v>
      </c>
      <c r="V168" s="4">
        <v>226.40646581855</v>
      </c>
      <c r="W168" s="4">
        <v>14769.503213316355</v>
      </c>
      <c r="X168" s="4">
        <v>4772.0183718689295</v>
      </c>
      <c r="Y168" s="92">
        <v>19775.061074960315</v>
      </c>
    </row>
    <row r="169" spans="1:25" ht="21" x14ac:dyDescent="0.35">
      <c r="A169" s="3"/>
      <c r="B169" s="3" t="s">
        <v>3667</v>
      </c>
      <c r="C169" s="4">
        <v>0</v>
      </c>
      <c r="D169" s="4">
        <v>0</v>
      </c>
      <c r="E169" s="4">
        <v>0</v>
      </c>
      <c r="F169" s="4">
        <v>0</v>
      </c>
      <c r="G169" s="4">
        <v>48.664665733800007</v>
      </c>
      <c r="H169" s="4">
        <v>7734.6925265670707</v>
      </c>
      <c r="I169" s="4">
        <v>11318.543605076316</v>
      </c>
      <c r="J169" s="4">
        <v>7705.6483418381295</v>
      </c>
      <c r="K169" s="20">
        <v>26807.549139215316</v>
      </c>
      <c r="L169" s="24"/>
      <c r="M169" s="19">
        <f t="shared" si="2"/>
        <v>-26807.549139215316</v>
      </c>
      <c r="N169" s="177"/>
      <c r="O169" s="3"/>
      <c r="P169" s="3" t="s">
        <v>3667</v>
      </c>
      <c r="Q169" s="4">
        <v>0</v>
      </c>
      <c r="R169" s="4">
        <v>0</v>
      </c>
      <c r="S169" s="4">
        <v>0</v>
      </c>
      <c r="T169" s="4">
        <v>0</v>
      </c>
      <c r="U169" s="4">
        <v>16.643315680960001</v>
      </c>
      <c r="V169" s="4">
        <v>2645.2648440866778</v>
      </c>
      <c r="W169" s="4">
        <v>3870.9419129365701</v>
      </c>
      <c r="X169" s="4">
        <v>2635.3317329094498</v>
      </c>
      <c r="Y169" s="92">
        <v>9168.1818056136581</v>
      </c>
    </row>
    <row r="170" spans="1:25" ht="21" x14ac:dyDescent="0.35">
      <c r="A170" s="3"/>
      <c r="B170" s="3" t="s">
        <v>3317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2545.49254723483</v>
      </c>
      <c r="I170" s="4">
        <v>5874.4411352260695</v>
      </c>
      <c r="J170" s="4">
        <v>7576.326245980601</v>
      </c>
      <c r="K170" s="20">
        <v>15996.259928441501</v>
      </c>
      <c r="L170" s="24"/>
      <c r="M170" s="19">
        <f t="shared" si="2"/>
        <v>-15996.259928441501</v>
      </c>
      <c r="N170" s="177"/>
      <c r="O170" s="3"/>
      <c r="P170" s="3" t="s">
        <v>3317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870.55845115400007</v>
      </c>
      <c r="W170" s="4">
        <v>2009.0588682473899</v>
      </c>
      <c r="X170" s="4">
        <v>2591.1035761254998</v>
      </c>
      <c r="Y170" s="92">
        <v>5470.7208955268898</v>
      </c>
    </row>
    <row r="171" spans="1:25" ht="21" x14ac:dyDescent="0.35">
      <c r="A171" s="3"/>
      <c r="B171" s="3" t="s">
        <v>3668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1810.9028806825802</v>
      </c>
      <c r="J171" s="4">
        <v>935.00988479900002</v>
      </c>
      <c r="K171" s="20">
        <v>2745.9127654815802</v>
      </c>
      <c r="L171" s="24"/>
      <c r="M171" s="19">
        <f t="shared" si="2"/>
        <v>-2745.9127654815802</v>
      </c>
      <c r="N171" s="177"/>
      <c r="O171" s="3"/>
      <c r="P171" s="3" t="s">
        <v>3668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619.32878519296003</v>
      </c>
      <c r="X171" s="4">
        <v>319.77338060120002</v>
      </c>
      <c r="Y171" s="92">
        <v>939.1021657941601</v>
      </c>
    </row>
    <row r="172" spans="1:25" ht="21" x14ac:dyDescent="0.35">
      <c r="A172" s="3"/>
      <c r="B172" s="3" t="s">
        <v>3669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360.11723721369992</v>
      </c>
      <c r="I172" s="4">
        <v>5376.0757879863504</v>
      </c>
      <c r="J172" s="4">
        <v>3599.8012543350001</v>
      </c>
      <c r="K172" s="20">
        <v>9335.9942795350507</v>
      </c>
      <c r="L172" s="24"/>
      <c r="M172" s="19">
        <f t="shared" si="2"/>
        <v>-9335.9942795350507</v>
      </c>
      <c r="N172" s="177"/>
      <c r="O172" s="3"/>
      <c r="P172" s="3" t="s">
        <v>3669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123.16009512709</v>
      </c>
      <c r="W172" s="4">
        <v>1838.6179194908311</v>
      </c>
      <c r="X172" s="4">
        <v>1231.1320289825999</v>
      </c>
      <c r="Y172" s="92">
        <v>3192.910043600521</v>
      </c>
    </row>
    <row r="173" spans="1:25" ht="21" x14ac:dyDescent="0.35">
      <c r="A173" s="3"/>
      <c r="B173" s="3" t="s">
        <v>3670</v>
      </c>
      <c r="C173" s="4">
        <v>0</v>
      </c>
      <c r="D173" s="4">
        <v>0</v>
      </c>
      <c r="E173" s="4">
        <v>0</v>
      </c>
      <c r="F173" s="4">
        <v>0</v>
      </c>
      <c r="G173" s="4">
        <v>36.785347594599997</v>
      </c>
      <c r="H173" s="4">
        <v>6591.4589623882966</v>
      </c>
      <c r="I173" s="4">
        <v>49032.210753660089</v>
      </c>
      <c r="J173" s="4">
        <v>2800.2953095845005</v>
      </c>
      <c r="K173" s="20">
        <v>58460.750373227485</v>
      </c>
      <c r="L173" s="24"/>
      <c r="M173" s="19">
        <f t="shared" si="2"/>
        <v>-58460.750373227485</v>
      </c>
      <c r="N173" s="177"/>
      <c r="O173" s="3"/>
      <c r="P173" s="3" t="s">
        <v>3670</v>
      </c>
      <c r="Q173" s="4">
        <v>0</v>
      </c>
      <c r="R173" s="4">
        <v>0</v>
      </c>
      <c r="S173" s="4">
        <v>0</v>
      </c>
      <c r="T173" s="4">
        <v>0</v>
      </c>
      <c r="U173" s="4">
        <v>12.5805888774</v>
      </c>
      <c r="V173" s="4">
        <v>2254.2789651364137</v>
      </c>
      <c r="W173" s="4">
        <v>16769.016077750624</v>
      </c>
      <c r="X173" s="4">
        <v>957.70099587840002</v>
      </c>
      <c r="Y173" s="92">
        <v>19993.576627642837</v>
      </c>
    </row>
    <row r="174" spans="1:25" ht="21" x14ac:dyDescent="0.35">
      <c r="A174" s="3"/>
      <c r="B174" s="3" t="s">
        <v>3671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2339.5446122596495</v>
      </c>
      <c r="I174" s="4">
        <v>1977.6982932560707</v>
      </c>
      <c r="J174" s="4">
        <v>5900.82762776461</v>
      </c>
      <c r="K174" s="20">
        <v>10218.07053328033</v>
      </c>
      <c r="L174" s="24"/>
      <c r="M174" s="19">
        <f t="shared" si="2"/>
        <v>-10218.07053328033</v>
      </c>
      <c r="N174" s="177"/>
      <c r="O174" s="3"/>
      <c r="P174" s="3" t="s">
        <v>3671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800.12425739315995</v>
      </c>
      <c r="W174" s="4">
        <v>676.37281629353799</v>
      </c>
      <c r="X174" s="4">
        <v>2018.0830486931302</v>
      </c>
      <c r="Y174" s="92">
        <v>3494.580122379828</v>
      </c>
    </row>
    <row r="175" spans="1:25" ht="21" x14ac:dyDescent="0.35">
      <c r="A175" s="3"/>
      <c r="B175" s="3" t="s">
        <v>3573</v>
      </c>
      <c r="C175" s="4">
        <v>0</v>
      </c>
      <c r="D175" s="4">
        <v>0</v>
      </c>
      <c r="E175" s="4">
        <v>0</v>
      </c>
      <c r="F175" s="4">
        <v>0</v>
      </c>
      <c r="G175" s="4">
        <v>29.719970680100001</v>
      </c>
      <c r="H175" s="4">
        <v>1614.0644982606002</v>
      </c>
      <c r="I175" s="4">
        <v>8580.0775278270394</v>
      </c>
      <c r="J175" s="4">
        <v>10276.5427757</v>
      </c>
      <c r="K175" s="20">
        <v>20500.40477246774</v>
      </c>
      <c r="L175" s="24"/>
      <c r="M175" s="19">
        <f t="shared" si="2"/>
        <v>-20500.40477246774</v>
      </c>
      <c r="N175" s="177"/>
      <c r="O175" s="3"/>
      <c r="P175" s="3" t="s">
        <v>3573</v>
      </c>
      <c r="Q175" s="4">
        <v>0</v>
      </c>
      <c r="R175" s="4">
        <v>0</v>
      </c>
      <c r="S175" s="4">
        <v>0</v>
      </c>
      <c r="T175" s="4">
        <v>0</v>
      </c>
      <c r="U175" s="4">
        <v>10.164229972599999</v>
      </c>
      <c r="V175" s="4">
        <v>552.01005840493997</v>
      </c>
      <c r="W175" s="4">
        <v>2934.3865145187647</v>
      </c>
      <c r="X175" s="4">
        <v>3514.57762929</v>
      </c>
      <c r="Y175" s="92">
        <v>7011.1384321863043</v>
      </c>
    </row>
    <row r="176" spans="1:25" ht="21" x14ac:dyDescent="0.35">
      <c r="A176" s="3"/>
      <c r="B176" s="3" t="s">
        <v>3672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3167.6194091602001</v>
      </c>
      <c r="I176" s="4">
        <v>7465.1268709780888</v>
      </c>
      <c r="J176" s="4">
        <v>4994.6675743893802</v>
      </c>
      <c r="K176" s="20">
        <v>15627.413854527669</v>
      </c>
      <c r="L176" s="24"/>
      <c r="M176" s="19">
        <f t="shared" si="2"/>
        <v>-15627.413854527669</v>
      </c>
      <c r="N176" s="177"/>
      <c r="O176" s="3"/>
      <c r="P176" s="3" t="s">
        <v>3672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1083.3258379333597</v>
      </c>
      <c r="W176" s="4">
        <v>2553.0733898777953</v>
      </c>
      <c r="X176" s="4">
        <v>1708.1763104407271</v>
      </c>
      <c r="Y176" s="92">
        <v>5344.5755382518819</v>
      </c>
    </row>
    <row r="177" spans="1:25" ht="21" x14ac:dyDescent="0.35">
      <c r="A177" s="3"/>
      <c r="B177" s="3" t="s">
        <v>3673</v>
      </c>
      <c r="C177" s="4">
        <v>0</v>
      </c>
      <c r="D177" s="4">
        <v>0</v>
      </c>
      <c r="E177" s="4">
        <v>0</v>
      </c>
      <c r="F177" s="4">
        <v>0</v>
      </c>
      <c r="G177" s="4">
        <v>78.594395254000005</v>
      </c>
      <c r="H177" s="4">
        <v>3250.5561194397401</v>
      </c>
      <c r="I177" s="4">
        <v>60970.639995282341</v>
      </c>
      <c r="J177" s="4">
        <v>1727.9354146988701</v>
      </c>
      <c r="K177" s="20">
        <v>66027.72592467496</v>
      </c>
      <c r="L177" s="24"/>
      <c r="M177" s="19">
        <f t="shared" si="2"/>
        <v>-66027.72592467496</v>
      </c>
      <c r="N177" s="177"/>
      <c r="O177" s="3"/>
      <c r="P177" s="3" t="s">
        <v>3673</v>
      </c>
      <c r="Q177" s="4">
        <v>0</v>
      </c>
      <c r="R177" s="4">
        <v>0</v>
      </c>
      <c r="S177" s="4">
        <v>0</v>
      </c>
      <c r="T177" s="4">
        <v>0</v>
      </c>
      <c r="U177" s="4">
        <v>26.879283176869997</v>
      </c>
      <c r="V177" s="4">
        <v>1111.6901928488057</v>
      </c>
      <c r="W177" s="4">
        <v>20851.958878389552</v>
      </c>
      <c r="X177" s="4">
        <v>590.95391182662308</v>
      </c>
      <c r="Y177" s="92">
        <v>22581.482266241852</v>
      </c>
    </row>
    <row r="178" spans="1:25" ht="21" x14ac:dyDescent="0.35">
      <c r="A178" s="3" t="s">
        <v>3674</v>
      </c>
      <c r="B178" s="3"/>
      <c r="C178" s="4">
        <v>9.3605624078100007</v>
      </c>
      <c r="D178" s="4">
        <v>0</v>
      </c>
      <c r="E178" s="4">
        <v>0</v>
      </c>
      <c r="F178" s="4">
        <v>0</v>
      </c>
      <c r="G178" s="4">
        <v>214.62117445690001</v>
      </c>
      <c r="H178" s="4">
        <v>33332.85896318865</v>
      </c>
      <c r="I178" s="4">
        <v>238580.55825787588</v>
      </c>
      <c r="J178" s="4">
        <v>71121.613549638103</v>
      </c>
      <c r="K178" s="20">
        <v>343259.0125075673</v>
      </c>
      <c r="L178" s="24">
        <v>361250</v>
      </c>
      <c r="M178" s="19">
        <f t="shared" si="2"/>
        <v>17990.987492432701</v>
      </c>
      <c r="N178" s="177"/>
      <c r="O178" s="3" t="s">
        <v>3674</v>
      </c>
      <c r="P178" s="3"/>
      <c r="Q178" s="4">
        <v>4.9704586385500003</v>
      </c>
      <c r="R178" s="4">
        <v>0</v>
      </c>
      <c r="S178" s="4">
        <v>0</v>
      </c>
      <c r="T178" s="4">
        <v>0</v>
      </c>
      <c r="U178" s="4">
        <v>73.400441664309994</v>
      </c>
      <c r="V178" s="4">
        <v>11399.837765411876</v>
      </c>
      <c r="W178" s="4">
        <v>81594.550924226642</v>
      </c>
      <c r="X178" s="4">
        <v>24323.591833974129</v>
      </c>
      <c r="Y178" s="92">
        <v>117396.3514239155</v>
      </c>
    </row>
    <row r="179" spans="1:25" ht="21" x14ac:dyDescent="0.35">
      <c r="A179" s="3" t="s">
        <v>3675</v>
      </c>
      <c r="B179" s="3" t="s">
        <v>3676</v>
      </c>
      <c r="C179" s="4">
        <v>0</v>
      </c>
      <c r="D179" s="4">
        <v>0</v>
      </c>
      <c r="E179" s="4">
        <v>0</v>
      </c>
      <c r="F179" s="4">
        <v>0</v>
      </c>
      <c r="G179" s="4">
        <v>72.062978055200006</v>
      </c>
      <c r="H179" s="4">
        <v>273.99348813436995</v>
      </c>
      <c r="I179" s="4">
        <v>937.87695775554005</v>
      </c>
      <c r="J179" s="4">
        <v>470.43443854437999</v>
      </c>
      <c r="K179" s="20">
        <v>1754.3678624894901</v>
      </c>
      <c r="L179" s="24"/>
      <c r="M179" s="19">
        <f t="shared" si="2"/>
        <v>-1754.3678624894901</v>
      </c>
      <c r="N179" s="177"/>
      <c r="O179" s="3" t="s">
        <v>3675</v>
      </c>
      <c r="P179" s="3" t="s">
        <v>3676</v>
      </c>
      <c r="Q179" s="4">
        <v>0</v>
      </c>
      <c r="R179" s="4">
        <v>0</v>
      </c>
      <c r="S179" s="4">
        <v>0</v>
      </c>
      <c r="T179" s="4">
        <v>0</v>
      </c>
      <c r="U179" s="4">
        <v>24.645538494899998</v>
      </c>
      <c r="V179" s="4">
        <v>93.705772941919989</v>
      </c>
      <c r="W179" s="4">
        <v>320.75391955242003</v>
      </c>
      <c r="X179" s="4">
        <v>160.88857798208304</v>
      </c>
      <c r="Y179" s="92">
        <v>599.99380897132301</v>
      </c>
    </row>
    <row r="180" spans="1:25" ht="21" x14ac:dyDescent="0.35">
      <c r="A180" s="3"/>
      <c r="B180" s="3" t="s">
        <v>3677</v>
      </c>
      <c r="C180" s="4">
        <v>0</v>
      </c>
      <c r="D180" s="4">
        <v>0</v>
      </c>
      <c r="E180" s="4">
        <v>0</v>
      </c>
      <c r="F180" s="4">
        <v>0</v>
      </c>
      <c r="G180" s="4">
        <v>557.05292760049997</v>
      </c>
      <c r="H180" s="4">
        <v>2128.7824979463003</v>
      </c>
      <c r="I180" s="4">
        <v>5141.8793807347402</v>
      </c>
      <c r="J180" s="4">
        <v>679.94511192280004</v>
      </c>
      <c r="K180" s="20">
        <v>8507.659918204341</v>
      </c>
      <c r="L180" s="24"/>
      <c r="M180" s="19">
        <f t="shared" si="2"/>
        <v>-8507.659918204341</v>
      </c>
      <c r="N180" s="177"/>
      <c r="O180" s="3"/>
      <c r="P180" s="3" t="s">
        <v>3677</v>
      </c>
      <c r="Q180" s="4">
        <v>0</v>
      </c>
      <c r="R180" s="4">
        <v>0</v>
      </c>
      <c r="S180" s="4">
        <v>0</v>
      </c>
      <c r="T180" s="4">
        <v>0</v>
      </c>
      <c r="U180" s="4">
        <v>190.51210123940999</v>
      </c>
      <c r="V180" s="4">
        <v>728.04361429760002</v>
      </c>
      <c r="W180" s="4">
        <v>1758.5227482111125</v>
      </c>
      <c r="X180" s="4">
        <v>232.54122827719999</v>
      </c>
      <c r="Y180" s="92">
        <v>2909.6196920253224</v>
      </c>
    </row>
    <row r="181" spans="1:25" ht="21" x14ac:dyDescent="0.35">
      <c r="A181" s="3"/>
      <c r="B181" s="3" t="s">
        <v>2535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990.8626224911701</v>
      </c>
      <c r="I181" s="4">
        <v>1873.6548215922398</v>
      </c>
      <c r="J181" s="4">
        <v>764.68272154199997</v>
      </c>
      <c r="K181" s="20">
        <v>3629.2001656254097</v>
      </c>
      <c r="L181" s="24"/>
      <c r="M181" s="19">
        <f t="shared" si="2"/>
        <v>-3629.2001656254097</v>
      </c>
      <c r="N181" s="177"/>
      <c r="O181" s="3"/>
      <c r="P181" s="3" t="s">
        <v>2535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338.87501689182</v>
      </c>
      <c r="W181" s="4">
        <v>640.78994898466999</v>
      </c>
      <c r="X181" s="4">
        <v>261.52149076699999</v>
      </c>
      <c r="Y181" s="92">
        <v>1241.1864566434899</v>
      </c>
    </row>
    <row r="182" spans="1:25" ht="21" x14ac:dyDescent="0.35">
      <c r="A182" s="3"/>
      <c r="B182" s="3" t="s">
        <v>3678</v>
      </c>
      <c r="C182" s="4">
        <v>0</v>
      </c>
      <c r="D182" s="4">
        <v>0</v>
      </c>
      <c r="E182" s="4">
        <v>0</v>
      </c>
      <c r="F182" s="4">
        <v>0</v>
      </c>
      <c r="G182" s="4">
        <v>3211.5501925343592</v>
      </c>
      <c r="H182" s="4">
        <v>5302.0084876747278</v>
      </c>
      <c r="I182" s="4">
        <v>6736.9997081420506</v>
      </c>
      <c r="J182" s="4">
        <v>5226.6788867072901</v>
      </c>
      <c r="K182" s="20">
        <v>20477.237275058429</v>
      </c>
      <c r="L182" s="24"/>
      <c r="M182" s="19">
        <f t="shared" si="2"/>
        <v>-20477.237275058429</v>
      </c>
      <c r="N182" s="177"/>
      <c r="O182" s="3"/>
      <c r="P182" s="3" t="s">
        <v>3678</v>
      </c>
      <c r="Q182" s="4">
        <v>0</v>
      </c>
      <c r="R182" s="4">
        <v>0</v>
      </c>
      <c r="S182" s="4">
        <v>0</v>
      </c>
      <c r="T182" s="4">
        <v>0</v>
      </c>
      <c r="U182" s="4">
        <v>1098.3501658464202</v>
      </c>
      <c r="V182" s="4">
        <v>1813.2869027849999</v>
      </c>
      <c r="W182" s="4">
        <v>2304.0539001849456</v>
      </c>
      <c r="X182" s="4">
        <v>1787.5241792540651</v>
      </c>
      <c r="Y182" s="92">
        <v>7003.2151480704306</v>
      </c>
    </row>
    <row r="183" spans="1:25" ht="21" x14ac:dyDescent="0.35">
      <c r="A183" s="3"/>
      <c r="B183" s="3" t="s">
        <v>94</v>
      </c>
      <c r="C183" s="4">
        <v>0</v>
      </c>
      <c r="D183" s="4">
        <v>0</v>
      </c>
      <c r="E183" s="4">
        <v>0</v>
      </c>
      <c r="F183" s="4">
        <v>0</v>
      </c>
      <c r="G183" s="4">
        <v>174.62038710629997</v>
      </c>
      <c r="H183" s="4">
        <v>1070.8163416673999</v>
      </c>
      <c r="I183" s="4">
        <v>4293.5046590655893</v>
      </c>
      <c r="J183" s="4">
        <v>1908.0306198315297</v>
      </c>
      <c r="K183" s="20">
        <v>7446.9720076708199</v>
      </c>
      <c r="L183" s="24"/>
      <c r="M183" s="19">
        <f t="shared" si="2"/>
        <v>-7446.9720076708199</v>
      </c>
      <c r="N183" s="177"/>
      <c r="O183" s="3"/>
      <c r="P183" s="3" t="s">
        <v>94</v>
      </c>
      <c r="Q183" s="4">
        <v>0</v>
      </c>
      <c r="R183" s="4">
        <v>0</v>
      </c>
      <c r="S183" s="4">
        <v>0</v>
      </c>
      <c r="T183" s="4">
        <v>0</v>
      </c>
      <c r="U183" s="4">
        <v>59.720172390299993</v>
      </c>
      <c r="V183" s="4">
        <v>366.21918885014003</v>
      </c>
      <c r="W183" s="4">
        <v>1468.37859340049</v>
      </c>
      <c r="X183" s="4">
        <v>652.54647198176008</v>
      </c>
      <c r="Y183" s="92">
        <v>2546.8644266226902</v>
      </c>
    </row>
    <row r="184" spans="1:25" ht="21" x14ac:dyDescent="0.35">
      <c r="A184" s="3"/>
      <c r="B184" s="3" t="s">
        <v>556</v>
      </c>
      <c r="C184" s="4">
        <v>127.80524980369998</v>
      </c>
      <c r="D184" s="4">
        <v>0</v>
      </c>
      <c r="E184" s="4">
        <v>0</v>
      </c>
      <c r="F184" s="4">
        <v>0</v>
      </c>
      <c r="G184" s="4">
        <v>1437.1463372191004</v>
      </c>
      <c r="H184" s="4">
        <v>7223.4809989125697</v>
      </c>
      <c r="I184" s="4">
        <v>15939.256756420971</v>
      </c>
      <c r="J184" s="4">
        <v>14515.948453478723</v>
      </c>
      <c r="K184" s="20">
        <v>39243.637795835064</v>
      </c>
      <c r="L184" s="24"/>
      <c r="M184" s="19">
        <f t="shared" si="2"/>
        <v>-39243.637795835064</v>
      </c>
      <c r="N184" s="177"/>
      <c r="O184" s="3"/>
      <c r="P184" s="3" t="s">
        <v>556</v>
      </c>
      <c r="Q184" s="4">
        <v>67.864587645710003</v>
      </c>
      <c r="R184" s="4">
        <v>0</v>
      </c>
      <c r="S184" s="4">
        <v>0</v>
      </c>
      <c r="T184" s="4">
        <v>0</v>
      </c>
      <c r="U184" s="4">
        <v>491.50404732825996</v>
      </c>
      <c r="V184" s="4">
        <v>2470.4305016286439</v>
      </c>
      <c r="W184" s="4">
        <v>5451.2258106973804</v>
      </c>
      <c r="X184" s="4">
        <v>4964.4543710935122</v>
      </c>
      <c r="Y184" s="92">
        <v>13445.479318393507</v>
      </c>
    </row>
    <row r="185" spans="1:25" ht="21" x14ac:dyDescent="0.35">
      <c r="A185" s="3"/>
      <c r="B185" s="3" t="s">
        <v>3034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2310.8996037093993</v>
      </c>
      <c r="I185" s="4">
        <v>3277.5967350239898</v>
      </c>
      <c r="J185" s="4">
        <v>4263.2832633350999</v>
      </c>
      <c r="K185" s="20">
        <v>9851.7796020684891</v>
      </c>
      <c r="L185" s="24"/>
      <c r="M185" s="19">
        <f t="shared" si="2"/>
        <v>-9851.7796020684891</v>
      </c>
      <c r="N185" s="177"/>
      <c r="O185" s="3"/>
      <c r="P185" s="3" t="s">
        <v>3034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790.32766446873973</v>
      </c>
      <c r="W185" s="4">
        <v>1120.9380833777045</v>
      </c>
      <c r="X185" s="4">
        <v>1458.0428760600403</v>
      </c>
      <c r="Y185" s="92">
        <v>3369.3086239064846</v>
      </c>
    </row>
    <row r="186" spans="1:25" ht="21" x14ac:dyDescent="0.35">
      <c r="A186" s="3"/>
      <c r="B186" s="3" t="s">
        <v>3679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968.22957232262002</v>
      </c>
      <c r="I186" s="4">
        <v>7009.2647791529907</v>
      </c>
      <c r="J186" s="4">
        <v>7871.0531034896512</v>
      </c>
      <c r="K186" s="20">
        <v>15848.547454965261</v>
      </c>
      <c r="L186" s="24"/>
      <c r="M186" s="19">
        <f t="shared" si="2"/>
        <v>-15848.547454965261</v>
      </c>
      <c r="N186" s="177"/>
      <c r="O186" s="3"/>
      <c r="P186" s="3" t="s">
        <v>3679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331.13451373430001</v>
      </c>
      <c r="W186" s="4">
        <v>2397.1685544724605</v>
      </c>
      <c r="X186" s="4">
        <v>2691.900161393</v>
      </c>
      <c r="Y186" s="92">
        <v>5420.2032295997606</v>
      </c>
    </row>
    <row r="187" spans="1:25" ht="21" x14ac:dyDescent="0.35">
      <c r="A187" s="3"/>
      <c r="B187" s="3" t="s">
        <v>3680</v>
      </c>
      <c r="C187" s="4">
        <v>204.13866928350001</v>
      </c>
      <c r="D187" s="4">
        <v>0</v>
      </c>
      <c r="E187" s="4">
        <v>0</v>
      </c>
      <c r="F187" s="4">
        <v>0</v>
      </c>
      <c r="G187" s="4">
        <v>1139.20491039947</v>
      </c>
      <c r="H187" s="4">
        <v>2909.6711889435505</v>
      </c>
      <c r="I187" s="4">
        <v>4688.1206120002707</v>
      </c>
      <c r="J187" s="4">
        <v>2331.7969814857502</v>
      </c>
      <c r="K187" s="20">
        <v>11272.93236211254</v>
      </c>
      <c r="L187" s="24"/>
      <c r="M187" s="19">
        <f t="shared" si="2"/>
        <v>-11272.93236211254</v>
      </c>
      <c r="N187" s="177"/>
      <c r="O187" s="3"/>
      <c r="P187" s="3" t="s">
        <v>3680</v>
      </c>
      <c r="Q187" s="4">
        <v>108.39763338956</v>
      </c>
      <c r="R187" s="4">
        <v>0</v>
      </c>
      <c r="S187" s="4">
        <v>0</v>
      </c>
      <c r="T187" s="4">
        <v>0</v>
      </c>
      <c r="U187" s="4">
        <v>389.60807935656999</v>
      </c>
      <c r="V187" s="4">
        <v>995.10754661841077</v>
      </c>
      <c r="W187" s="4">
        <v>1603.3372493037305</v>
      </c>
      <c r="X187" s="4">
        <v>797.47456766930009</v>
      </c>
      <c r="Y187" s="92">
        <v>3893.9250763375712</v>
      </c>
    </row>
    <row r="188" spans="1:25" ht="21" x14ac:dyDescent="0.35">
      <c r="A188" s="3"/>
      <c r="B188" s="3" t="s">
        <v>3681</v>
      </c>
      <c r="C188" s="4">
        <v>0</v>
      </c>
      <c r="D188" s="4">
        <v>0</v>
      </c>
      <c r="E188" s="4">
        <v>0</v>
      </c>
      <c r="F188" s="4">
        <v>0</v>
      </c>
      <c r="G188" s="4">
        <v>2732.6682817161995</v>
      </c>
      <c r="H188" s="4">
        <v>1952.9584766058699</v>
      </c>
      <c r="I188" s="4">
        <v>3282.6897498197295</v>
      </c>
      <c r="J188" s="4">
        <v>1521.3644337477799</v>
      </c>
      <c r="K188" s="20">
        <v>9489.6809418895791</v>
      </c>
      <c r="L188" s="24"/>
      <c r="M188" s="19">
        <f t="shared" si="2"/>
        <v>-9489.6809418895791</v>
      </c>
      <c r="N188" s="177"/>
      <c r="O188" s="3"/>
      <c r="P188" s="3" t="s">
        <v>3681</v>
      </c>
      <c r="Q188" s="4">
        <v>0</v>
      </c>
      <c r="R188" s="4">
        <v>0</v>
      </c>
      <c r="S188" s="4">
        <v>0</v>
      </c>
      <c r="T188" s="4">
        <v>0</v>
      </c>
      <c r="U188" s="4">
        <v>934.57255234705985</v>
      </c>
      <c r="V188" s="4">
        <v>667.91179899981</v>
      </c>
      <c r="W188" s="4">
        <v>1122.6798944391221</v>
      </c>
      <c r="X188" s="4">
        <v>520.30663634148993</v>
      </c>
      <c r="Y188" s="92">
        <v>3245.4708821274821</v>
      </c>
    </row>
    <row r="189" spans="1:25" ht="21" x14ac:dyDescent="0.35">
      <c r="A189" s="3"/>
      <c r="B189" s="3" t="s">
        <v>3682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227.17959397859997</v>
      </c>
      <c r="I189" s="4">
        <v>1013.0026577722101</v>
      </c>
      <c r="J189" s="4">
        <v>177.87267499999999</v>
      </c>
      <c r="K189" s="20">
        <v>1418.0549267508102</v>
      </c>
      <c r="L189" s="24"/>
      <c r="M189" s="19">
        <f t="shared" si="2"/>
        <v>-1418.0549267508102</v>
      </c>
      <c r="N189" s="177"/>
      <c r="O189" s="3"/>
      <c r="P189" s="3" t="s">
        <v>3682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77.695421140669993</v>
      </c>
      <c r="W189" s="4">
        <v>346.44690895812107</v>
      </c>
      <c r="X189" s="4">
        <v>60.832454849999998</v>
      </c>
      <c r="Y189" s="92">
        <v>484.97478494879101</v>
      </c>
    </row>
    <row r="190" spans="1:25" ht="21" x14ac:dyDescent="0.35">
      <c r="A190" s="3"/>
      <c r="B190" s="3" t="s">
        <v>390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304.31291336470002</v>
      </c>
      <c r="I190" s="4">
        <v>627.84570403000987</v>
      </c>
      <c r="J190" s="4">
        <v>130.33115137160001</v>
      </c>
      <c r="K190" s="20">
        <v>1062.4897687663099</v>
      </c>
      <c r="L190" s="24"/>
      <c r="M190" s="19">
        <f t="shared" si="2"/>
        <v>-1062.4897687663099</v>
      </c>
      <c r="N190" s="177"/>
      <c r="O190" s="3"/>
      <c r="P190" s="3" t="s">
        <v>390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104.07501637077</v>
      </c>
      <c r="W190" s="4">
        <v>214.72323077826303</v>
      </c>
      <c r="X190" s="4">
        <v>44.573253769099999</v>
      </c>
      <c r="Y190" s="92">
        <v>363.37150091813305</v>
      </c>
    </row>
    <row r="191" spans="1:25" ht="21" x14ac:dyDescent="0.35">
      <c r="A191" s="3"/>
      <c r="B191" s="3" t="s">
        <v>3683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3313.9155525691704</v>
      </c>
      <c r="I191" s="4">
        <v>2288.7456314395699</v>
      </c>
      <c r="J191" s="4">
        <v>641.31287051408003</v>
      </c>
      <c r="K191" s="20">
        <v>6243.9740545228206</v>
      </c>
      <c r="L191" s="24"/>
      <c r="M191" s="19">
        <f t="shared" si="2"/>
        <v>-6243.9740545228206</v>
      </c>
      <c r="N191" s="177"/>
      <c r="O191" s="3"/>
      <c r="P191" s="3" t="s">
        <v>3683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1133.3591189781696</v>
      </c>
      <c r="W191" s="4">
        <v>782.75100595251104</v>
      </c>
      <c r="X191" s="4">
        <v>219.32900171534999</v>
      </c>
      <c r="Y191" s="92">
        <v>2135.4391266460307</v>
      </c>
    </row>
    <row r="192" spans="1:25" ht="21" x14ac:dyDescent="0.35">
      <c r="A192" s="3"/>
      <c r="B192" s="3" t="s">
        <v>3684</v>
      </c>
      <c r="C192" s="4">
        <v>0</v>
      </c>
      <c r="D192" s="4">
        <v>0</v>
      </c>
      <c r="E192" s="4">
        <v>0</v>
      </c>
      <c r="F192" s="4">
        <v>0</v>
      </c>
      <c r="G192" s="4">
        <v>1248.81626618112</v>
      </c>
      <c r="H192" s="4">
        <v>2741.3745034445101</v>
      </c>
      <c r="I192" s="4">
        <v>5917.7195927155299</v>
      </c>
      <c r="J192" s="4">
        <v>1946.1661632186001</v>
      </c>
      <c r="K192" s="20">
        <v>11854.076525559762</v>
      </c>
      <c r="L192" s="24"/>
      <c r="M192" s="19">
        <f t="shared" si="2"/>
        <v>-11854.076525559762</v>
      </c>
      <c r="N192" s="177"/>
      <c r="O192" s="3"/>
      <c r="P192" s="3" t="s">
        <v>3684</v>
      </c>
      <c r="Q192" s="4">
        <v>0</v>
      </c>
      <c r="R192" s="4">
        <v>0</v>
      </c>
      <c r="S192" s="4">
        <v>0</v>
      </c>
      <c r="T192" s="4">
        <v>0</v>
      </c>
      <c r="U192" s="4">
        <v>427.09516303356008</v>
      </c>
      <c r="V192" s="4">
        <v>937.55008017808018</v>
      </c>
      <c r="W192" s="4">
        <v>2023.8601007066709</v>
      </c>
      <c r="X192" s="4">
        <v>665.588827821</v>
      </c>
      <c r="Y192" s="92">
        <v>4054.0941717393112</v>
      </c>
    </row>
    <row r="193" spans="1:25" ht="21" x14ac:dyDescent="0.35">
      <c r="A193" s="3"/>
      <c r="B193" s="3" t="s">
        <v>3119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127.58951033869999</v>
      </c>
      <c r="I193" s="4">
        <v>4056.2941956300401</v>
      </c>
      <c r="J193" s="4">
        <v>8401.4186892849975</v>
      </c>
      <c r="K193" s="20">
        <v>12585.302395253737</v>
      </c>
      <c r="L193" s="24"/>
      <c r="M193" s="19">
        <f t="shared" si="2"/>
        <v>-12585.302395253737</v>
      </c>
      <c r="N193" s="177"/>
      <c r="O193" s="3"/>
      <c r="P193" s="3" t="s">
        <v>3119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43.635612535900002</v>
      </c>
      <c r="W193" s="4">
        <v>1387.2526149050498</v>
      </c>
      <c r="X193" s="4">
        <v>2873.2851917356393</v>
      </c>
      <c r="Y193" s="92">
        <v>4304.1734191765891</v>
      </c>
    </row>
    <row r="194" spans="1:25" ht="21" x14ac:dyDescent="0.35">
      <c r="A194" s="3"/>
      <c r="B194" s="3" t="s">
        <v>3685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161.57040899795999</v>
      </c>
      <c r="I194" s="4">
        <v>2404.6427123440003</v>
      </c>
      <c r="J194" s="4">
        <v>2395.5021034206302</v>
      </c>
      <c r="K194" s="20">
        <v>4961.7152247625909</v>
      </c>
      <c r="L194" s="24"/>
      <c r="M194" s="19">
        <f t="shared" si="2"/>
        <v>-4961.7152247625909</v>
      </c>
      <c r="N194" s="177"/>
      <c r="O194" s="3"/>
      <c r="P194" s="3" t="s">
        <v>3685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55.257079877363005</v>
      </c>
      <c r="W194" s="4">
        <v>822.38780762169722</v>
      </c>
      <c r="X194" s="4">
        <v>819.26171936959804</v>
      </c>
      <c r="Y194" s="92">
        <v>1696.9066068686584</v>
      </c>
    </row>
    <row r="195" spans="1:25" ht="21" x14ac:dyDescent="0.35">
      <c r="A195" s="3"/>
      <c r="B195" s="3" t="s">
        <v>424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999.37206333419988</v>
      </c>
      <c r="I195" s="4">
        <v>2523.1819346233497</v>
      </c>
      <c r="J195" s="4">
        <v>2703.3040510263095</v>
      </c>
      <c r="K195" s="20">
        <v>6225.8580489838587</v>
      </c>
      <c r="L195" s="24"/>
      <c r="M195" s="19">
        <f t="shared" si="2"/>
        <v>-6225.8580489838587</v>
      </c>
      <c r="N195" s="177"/>
      <c r="O195" s="3"/>
      <c r="P195" s="3" t="s">
        <v>424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341.78524565995002</v>
      </c>
      <c r="W195" s="4">
        <v>862.92822164177608</v>
      </c>
      <c r="X195" s="4">
        <v>924.52998545059006</v>
      </c>
      <c r="Y195" s="92">
        <v>2129.243452752316</v>
      </c>
    </row>
    <row r="196" spans="1:25" ht="21" x14ac:dyDescent="0.35">
      <c r="A196" s="3"/>
      <c r="B196" s="3" t="s">
        <v>3686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240.82417693219998</v>
      </c>
      <c r="I196" s="4">
        <v>1064.12883421023</v>
      </c>
      <c r="J196" s="4">
        <v>2119.4266250855098</v>
      </c>
      <c r="K196" s="20">
        <v>3424.37963622794</v>
      </c>
      <c r="L196" s="24"/>
      <c r="M196" s="19">
        <f t="shared" si="2"/>
        <v>-3424.37963622794</v>
      </c>
      <c r="N196" s="177"/>
      <c r="O196" s="3"/>
      <c r="P196" s="3" t="s">
        <v>3686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82.361868510809998</v>
      </c>
      <c r="W196" s="4">
        <v>363.93206129988505</v>
      </c>
      <c r="X196" s="4">
        <v>724.84390577885506</v>
      </c>
      <c r="Y196" s="92">
        <v>1171.1378355895501</v>
      </c>
    </row>
    <row r="197" spans="1:25" ht="21" x14ac:dyDescent="0.35">
      <c r="A197" s="3" t="s">
        <v>3687</v>
      </c>
      <c r="B197" s="3"/>
      <c r="C197" s="4">
        <v>331.94391908720002</v>
      </c>
      <c r="D197" s="4">
        <v>0</v>
      </c>
      <c r="E197" s="4">
        <v>0</v>
      </c>
      <c r="F197" s="4">
        <v>0</v>
      </c>
      <c r="G197" s="4">
        <v>10573.122280812249</v>
      </c>
      <c r="H197" s="4">
        <v>33247.842001368015</v>
      </c>
      <c r="I197" s="4">
        <v>73076.405422473035</v>
      </c>
      <c r="J197" s="4">
        <v>58068.552343006726</v>
      </c>
      <c r="K197" s="20">
        <v>175297.86596674722</v>
      </c>
      <c r="L197" s="24">
        <v>259410</v>
      </c>
      <c r="M197" s="19">
        <f t="shared" si="2"/>
        <v>84112.134033252776</v>
      </c>
      <c r="N197" s="177"/>
      <c r="O197" s="3" t="s">
        <v>3687</v>
      </c>
      <c r="P197" s="3"/>
      <c r="Q197" s="4">
        <v>176.26222103526999</v>
      </c>
      <c r="R197" s="4">
        <v>0</v>
      </c>
      <c r="S197" s="4">
        <v>0</v>
      </c>
      <c r="T197" s="4">
        <v>0</v>
      </c>
      <c r="U197" s="4">
        <v>3616.0078200364806</v>
      </c>
      <c r="V197" s="4">
        <v>11370.761964468098</v>
      </c>
      <c r="W197" s="4">
        <v>24992.130654488014</v>
      </c>
      <c r="X197" s="4">
        <v>19859.444901309587</v>
      </c>
      <c r="Y197" s="92">
        <v>60014.607561337441</v>
      </c>
    </row>
    <row r="198" spans="1:25" ht="21" x14ac:dyDescent="0.35">
      <c r="A198" s="3" t="s">
        <v>3602</v>
      </c>
      <c r="B198" s="3" t="s">
        <v>3688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543.46768668015</v>
      </c>
      <c r="I198" s="4">
        <v>1693.76870271094</v>
      </c>
      <c r="J198" s="4">
        <v>0</v>
      </c>
      <c r="K198" s="20">
        <v>2237.2363893910901</v>
      </c>
      <c r="L198" s="24"/>
      <c r="M198" s="19">
        <f t="shared" si="2"/>
        <v>-2237.2363893910901</v>
      </c>
      <c r="N198" s="177"/>
      <c r="O198" s="3" t="s">
        <v>3602</v>
      </c>
      <c r="P198" s="3" t="s">
        <v>3688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185.86594884465998</v>
      </c>
      <c r="W198" s="4">
        <v>579.26889632706002</v>
      </c>
      <c r="X198" s="4">
        <v>0</v>
      </c>
      <c r="Y198" s="92">
        <v>765.13484517172003</v>
      </c>
    </row>
    <row r="199" spans="1:25" ht="21" x14ac:dyDescent="0.35">
      <c r="A199" s="3"/>
      <c r="B199" s="3" t="s">
        <v>1451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297.84194405310996</v>
      </c>
      <c r="I199" s="4">
        <v>1099.7180093434599</v>
      </c>
      <c r="J199" s="4">
        <v>68.783061834400002</v>
      </c>
      <c r="K199" s="20">
        <v>1466.34301523097</v>
      </c>
      <c r="L199" s="24"/>
      <c r="M199" s="19">
        <f t="shared" si="2"/>
        <v>-1466.34301523097</v>
      </c>
      <c r="N199" s="177"/>
      <c r="O199" s="3"/>
      <c r="P199" s="3" t="s">
        <v>1451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101.86194486620401</v>
      </c>
      <c r="W199" s="4">
        <v>376.103559195488</v>
      </c>
      <c r="X199" s="4">
        <v>23.523807147359999</v>
      </c>
      <c r="Y199" s="92">
        <v>501.489311209052</v>
      </c>
    </row>
    <row r="200" spans="1:25" ht="21" x14ac:dyDescent="0.35">
      <c r="A200" s="3"/>
      <c r="B200" s="3" t="s">
        <v>3689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272.90295224850001</v>
      </c>
      <c r="I200" s="4">
        <v>139.04149664810001</v>
      </c>
      <c r="J200" s="4">
        <v>156.25</v>
      </c>
      <c r="K200" s="20">
        <v>568.19444889660008</v>
      </c>
      <c r="L200" s="24"/>
      <c r="M200" s="19">
        <f t="shared" si="2"/>
        <v>-568.19444889660008</v>
      </c>
      <c r="N200" s="177"/>
      <c r="O200" s="3"/>
      <c r="P200" s="3" t="s">
        <v>3689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93.332809669050008</v>
      </c>
      <c r="W200" s="4">
        <v>47.552191853650001</v>
      </c>
      <c r="X200" s="4">
        <v>53.4375</v>
      </c>
      <c r="Y200" s="92">
        <v>194.32250152270001</v>
      </c>
    </row>
    <row r="201" spans="1:25" ht="21" x14ac:dyDescent="0.35">
      <c r="A201" s="3"/>
      <c r="B201" s="3" t="s">
        <v>3591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1361.1183190213501</v>
      </c>
      <c r="I201" s="4">
        <v>1682.5134324051101</v>
      </c>
      <c r="J201" s="4">
        <v>0</v>
      </c>
      <c r="K201" s="20">
        <v>3043.6317514264601</v>
      </c>
      <c r="L201" s="24"/>
      <c r="M201" s="19">
        <f t="shared" si="2"/>
        <v>-3043.6317514264601</v>
      </c>
      <c r="N201" s="177"/>
      <c r="O201" s="3"/>
      <c r="P201" s="3" t="s">
        <v>3591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465.50246510485999</v>
      </c>
      <c r="W201" s="4">
        <v>575.41959388288001</v>
      </c>
      <c r="X201" s="4">
        <v>0</v>
      </c>
      <c r="Y201" s="92">
        <v>1040.92205898774</v>
      </c>
    </row>
    <row r="202" spans="1:25" ht="21" x14ac:dyDescent="0.35">
      <c r="A202" s="3"/>
      <c r="B202" s="3" t="s">
        <v>3690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499.48284008460013</v>
      </c>
      <c r="I202" s="4">
        <v>575.89208565707997</v>
      </c>
      <c r="J202" s="4">
        <v>525.98973496250005</v>
      </c>
      <c r="K202" s="20">
        <v>1601.3646607041801</v>
      </c>
      <c r="L202" s="24"/>
      <c r="M202" s="19">
        <f t="shared" si="2"/>
        <v>-1601.3646607041801</v>
      </c>
      <c r="N202" s="177"/>
      <c r="O202" s="3"/>
      <c r="P202" s="3" t="s">
        <v>3690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170.82313130892001</v>
      </c>
      <c r="W202" s="4">
        <v>196.95509329473001</v>
      </c>
      <c r="X202" s="4">
        <v>179.8884893572</v>
      </c>
      <c r="Y202" s="92">
        <v>547.66671396085007</v>
      </c>
    </row>
    <row r="203" spans="1:25" ht="21" x14ac:dyDescent="0.35">
      <c r="A203" s="3"/>
      <c r="B203" s="3" t="s">
        <v>2585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1174.00743651726</v>
      </c>
      <c r="I203" s="4">
        <v>5925.921622559209</v>
      </c>
      <c r="J203" s="4">
        <v>1552.4010230474601</v>
      </c>
      <c r="K203" s="20">
        <v>8652.3300821239282</v>
      </c>
      <c r="L203" s="24"/>
      <c r="M203" s="19">
        <f t="shared" si="2"/>
        <v>-8652.3300821239282</v>
      </c>
      <c r="N203" s="177"/>
      <c r="O203" s="3"/>
      <c r="P203" s="3" t="s">
        <v>2585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401.51054328885999</v>
      </c>
      <c r="W203" s="4">
        <v>2026.6651949148643</v>
      </c>
      <c r="X203" s="4">
        <v>530.92114988204003</v>
      </c>
      <c r="Y203" s="92">
        <v>2959.0968880857645</v>
      </c>
    </row>
    <row r="204" spans="1:25" ht="21" x14ac:dyDescent="0.35">
      <c r="A204" s="3"/>
      <c r="B204" s="3" t="s">
        <v>974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660.56078753759994</v>
      </c>
      <c r="I204" s="4">
        <v>1622.0120827958797</v>
      </c>
      <c r="J204" s="4">
        <v>170.73367827228</v>
      </c>
      <c r="K204" s="20">
        <v>2453.3065486057599</v>
      </c>
      <c r="L204" s="24"/>
      <c r="M204" s="19">
        <f t="shared" ref="M204:M224" si="3">SUM(L204-K204)</f>
        <v>-2453.3065486057599</v>
      </c>
      <c r="N204" s="177"/>
      <c r="O204" s="3"/>
      <c r="P204" s="3" t="s">
        <v>974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225.91178933786</v>
      </c>
      <c r="W204" s="4">
        <v>554.72813231609098</v>
      </c>
      <c r="X204" s="4">
        <v>58.390917969079993</v>
      </c>
      <c r="Y204" s="92">
        <v>839.03083962303094</v>
      </c>
    </row>
    <row r="205" spans="1:25" ht="21" x14ac:dyDescent="0.35">
      <c r="A205" s="3"/>
      <c r="B205" s="3" t="s">
        <v>3691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593.72666117989991</v>
      </c>
      <c r="I205" s="4">
        <v>1244.3404141195499</v>
      </c>
      <c r="J205" s="4">
        <v>0</v>
      </c>
      <c r="K205" s="20">
        <v>1838.0670752994497</v>
      </c>
      <c r="L205" s="24"/>
      <c r="M205" s="19">
        <f t="shared" si="3"/>
        <v>-1838.0670752994497</v>
      </c>
      <c r="N205" s="177"/>
      <c r="O205" s="3"/>
      <c r="P205" s="3" t="s">
        <v>3691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203.05451812351998</v>
      </c>
      <c r="W205" s="4">
        <v>425.56442162892796</v>
      </c>
      <c r="X205" s="4">
        <v>0</v>
      </c>
      <c r="Y205" s="92">
        <v>628.61893975244789</v>
      </c>
    </row>
    <row r="206" spans="1:25" ht="21" x14ac:dyDescent="0.35">
      <c r="A206" s="3"/>
      <c r="B206" s="3" t="s">
        <v>3602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1506.4949490736601</v>
      </c>
      <c r="I206" s="4">
        <v>3025.7906669513904</v>
      </c>
      <c r="J206" s="4">
        <v>521.89305557156001</v>
      </c>
      <c r="K206" s="20">
        <v>5054.17867159661</v>
      </c>
      <c r="L206" s="24"/>
      <c r="M206" s="19">
        <f t="shared" si="3"/>
        <v>-5054.17867159661</v>
      </c>
      <c r="N206" s="177"/>
      <c r="O206" s="3"/>
      <c r="P206" s="3" t="s">
        <v>3602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515.221272583109</v>
      </c>
      <c r="W206" s="4">
        <v>1034.8204080974558</v>
      </c>
      <c r="X206" s="4">
        <v>178.48742500547002</v>
      </c>
      <c r="Y206" s="92">
        <v>1728.5291056860347</v>
      </c>
    </row>
    <row r="207" spans="1:25" ht="21" x14ac:dyDescent="0.35">
      <c r="A207" s="3" t="s">
        <v>3692</v>
      </c>
      <c r="B207" s="3"/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6909.6035763961299</v>
      </c>
      <c r="I207" s="4">
        <v>17008.998513190716</v>
      </c>
      <c r="J207" s="4">
        <v>2996.0505536882001</v>
      </c>
      <c r="K207" s="20">
        <v>26914.652643275047</v>
      </c>
      <c r="L207" s="24">
        <v>96130</v>
      </c>
      <c r="M207" s="19">
        <f t="shared" si="3"/>
        <v>69215.34735672496</v>
      </c>
      <c r="N207" s="177"/>
      <c r="O207" s="3" t="s">
        <v>3692</v>
      </c>
      <c r="P207" s="3"/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2363.084423127043</v>
      </c>
      <c r="W207" s="4">
        <v>5817.0774915111479</v>
      </c>
      <c r="X207" s="4">
        <v>1024.6492893611501</v>
      </c>
      <c r="Y207" s="92">
        <v>9204.8112039993393</v>
      </c>
    </row>
    <row r="208" spans="1:25" ht="21" x14ac:dyDescent="0.35">
      <c r="A208" s="3" t="s">
        <v>1453</v>
      </c>
      <c r="B208" s="3" t="s">
        <v>3693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3069.9898421012404</v>
      </c>
      <c r="I208" s="4">
        <v>7575.0683720933803</v>
      </c>
      <c r="J208" s="4">
        <v>3195.4212259804299</v>
      </c>
      <c r="K208" s="20">
        <v>13840.479440175051</v>
      </c>
      <c r="L208" s="24"/>
      <c r="M208" s="19">
        <f t="shared" si="3"/>
        <v>-13840.479440175051</v>
      </c>
      <c r="N208" s="177"/>
      <c r="O208" s="3" t="s">
        <v>1453</v>
      </c>
      <c r="P208" s="3" t="s">
        <v>3693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1049.9365259989311</v>
      </c>
      <c r="W208" s="4">
        <v>2590.6733832560594</v>
      </c>
      <c r="X208" s="4">
        <v>1092.834059285228</v>
      </c>
      <c r="Y208" s="92">
        <v>4733.4439685402185</v>
      </c>
    </row>
    <row r="209" spans="1:25" ht="21" x14ac:dyDescent="0.35">
      <c r="A209" s="3"/>
      <c r="B209" s="3" t="s">
        <v>3694</v>
      </c>
      <c r="C209" s="4">
        <v>3.38446974953</v>
      </c>
      <c r="D209" s="4">
        <v>0</v>
      </c>
      <c r="E209" s="4">
        <v>0</v>
      </c>
      <c r="F209" s="4">
        <v>0</v>
      </c>
      <c r="G209" s="4">
        <v>0</v>
      </c>
      <c r="H209" s="4">
        <v>1128.8619021623099</v>
      </c>
      <c r="I209" s="4">
        <v>4899.69730754796</v>
      </c>
      <c r="J209" s="4">
        <v>3415.6785431147005</v>
      </c>
      <c r="K209" s="20">
        <v>9447.6222225745005</v>
      </c>
      <c r="L209" s="24"/>
      <c r="M209" s="19">
        <f t="shared" si="3"/>
        <v>-9447.6222225745005</v>
      </c>
      <c r="N209" s="177"/>
      <c r="O209" s="3"/>
      <c r="P209" s="3" t="s">
        <v>3694</v>
      </c>
      <c r="Q209" s="4">
        <v>1.797153437</v>
      </c>
      <c r="R209" s="4">
        <v>0</v>
      </c>
      <c r="S209" s="4">
        <v>0</v>
      </c>
      <c r="T209" s="4">
        <v>0</v>
      </c>
      <c r="U209" s="4">
        <v>0</v>
      </c>
      <c r="V209" s="4">
        <v>386.07077053959802</v>
      </c>
      <c r="W209" s="4">
        <v>1675.6964791810899</v>
      </c>
      <c r="X209" s="4">
        <v>1168.1620617447002</v>
      </c>
      <c r="Y209" s="92">
        <v>3231.7264649023882</v>
      </c>
    </row>
    <row r="210" spans="1:25" ht="21" x14ac:dyDescent="0.35">
      <c r="A210" s="3"/>
      <c r="B210" s="3" t="s">
        <v>3695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1616.5643072340101</v>
      </c>
      <c r="I210" s="4">
        <v>7587.00912210979</v>
      </c>
      <c r="J210" s="4">
        <v>1485.82804523</v>
      </c>
      <c r="K210" s="20">
        <v>10689.4014745738</v>
      </c>
      <c r="L210" s="24"/>
      <c r="M210" s="19">
        <f t="shared" si="3"/>
        <v>-10689.4014745738</v>
      </c>
      <c r="N210" s="177"/>
      <c r="O210" s="3"/>
      <c r="P210" s="3" t="s">
        <v>3695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552.86499307397003</v>
      </c>
      <c r="W210" s="4">
        <v>2594.7571197632346</v>
      </c>
      <c r="X210" s="4">
        <v>508.15319146899998</v>
      </c>
      <c r="Y210" s="92">
        <v>3655.7753043062044</v>
      </c>
    </row>
    <row r="211" spans="1:25" ht="21" x14ac:dyDescent="0.35">
      <c r="A211" s="3"/>
      <c r="B211" s="3" t="s">
        <v>1453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524.57501041887008</v>
      </c>
      <c r="I211" s="4">
        <v>12560.80536265418</v>
      </c>
      <c r="J211" s="4">
        <v>4966.0104763880008</v>
      </c>
      <c r="K211" s="20">
        <v>18051.390849461051</v>
      </c>
      <c r="L211" s="24"/>
      <c r="M211" s="19">
        <f t="shared" si="3"/>
        <v>-18051.390849461051</v>
      </c>
      <c r="N211" s="177"/>
      <c r="O211" s="3"/>
      <c r="P211" s="3" t="s">
        <v>1453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179.40465356335</v>
      </c>
      <c r="W211" s="4">
        <v>4295.7954340307615</v>
      </c>
      <c r="X211" s="4">
        <v>1698.3755829279</v>
      </c>
      <c r="Y211" s="92">
        <v>6173.575670522011</v>
      </c>
    </row>
    <row r="212" spans="1:25" ht="21" x14ac:dyDescent="0.35">
      <c r="A212" s="3" t="s">
        <v>3696</v>
      </c>
      <c r="B212" s="3"/>
      <c r="C212" s="4">
        <v>3.38446974953</v>
      </c>
      <c r="D212" s="4">
        <v>0</v>
      </c>
      <c r="E212" s="4">
        <v>0</v>
      </c>
      <c r="F212" s="4">
        <v>0</v>
      </c>
      <c r="G212" s="4">
        <v>0</v>
      </c>
      <c r="H212" s="4">
        <v>6339.9910619164302</v>
      </c>
      <c r="I212" s="4">
        <v>32622.58016440531</v>
      </c>
      <c r="J212" s="4">
        <v>13062.938290713131</v>
      </c>
      <c r="K212" s="20">
        <v>52028.893986784402</v>
      </c>
      <c r="L212" s="24">
        <v>60810</v>
      </c>
      <c r="M212" s="19">
        <f t="shared" si="3"/>
        <v>8781.1060132155981</v>
      </c>
      <c r="N212" s="177"/>
      <c r="O212" s="3" t="s">
        <v>3696</v>
      </c>
      <c r="P212" s="3"/>
      <c r="Q212" s="4">
        <v>1.797153437</v>
      </c>
      <c r="R212" s="4">
        <v>0</v>
      </c>
      <c r="S212" s="4">
        <v>0</v>
      </c>
      <c r="T212" s="4">
        <v>0</v>
      </c>
      <c r="U212" s="4">
        <v>0</v>
      </c>
      <c r="V212" s="4">
        <v>2168.2769431758493</v>
      </c>
      <c r="W212" s="4">
        <v>11156.922416231144</v>
      </c>
      <c r="X212" s="4">
        <v>4467.5248954268282</v>
      </c>
      <c r="Y212" s="92">
        <v>17794.521408270823</v>
      </c>
    </row>
    <row r="213" spans="1:25" ht="21" x14ac:dyDescent="0.35">
      <c r="A213" s="3" t="s">
        <v>1473</v>
      </c>
      <c r="B213" s="3" t="s">
        <v>1162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267.17632479823999</v>
      </c>
      <c r="I213" s="4">
        <v>1738.3988887851199</v>
      </c>
      <c r="J213" s="4">
        <v>939.80385928500004</v>
      </c>
      <c r="K213" s="20">
        <v>2945.3790728683598</v>
      </c>
      <c r="L213" s="24"/>
      <c r="M213" s="19">
        <f t="shared" si="3"/>
        <v>-2945.3790728683598</v>
      </c>
      <c r="N213" s="177"/>
      <c r="O213" s="3" t="s">
        <v>1473</v>
      </c>
      <c r="P213" s="3" t="s">
        <v>1162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91.374303080960004</v>
      </c>
      <c r="W213" s="4">
        <v>594.53241996498002</v>
      </c>
      <c r="X213" s="4">
        <v>321.4129198759</v>
      </c>
      <c r="Y213" s="92">
        <v>1007.31964292184</v>
      </c>
    </row>
    <row r="214" spans="1:25" ht="21" x14ac:dyDescent="0.35">
      <c r="A214" s="3"/>
      <c r="B214" s="3" t="s">
        <v>3697</v>
      </c>
      <c r="C214" s="4">
        <v>6.5141341422599996</v>
      </c>
      <c r="D214" s="4">
        <v>0</v>
      </c>
      <c r="E214" s="4">
        <v>0</v>
      </c>
      <c r="F214" s="4">
        <v>0</v>
      </c>
      <c r="G214" s="4">
        <v>183.65837957629998</v>
      </c>
      <c r="H214" s="4">
        <v>159.37666361401</v>
      </c>
      <c r="I214" s="4">
        <v>4301.9125096672005</v>
      </c>
      <c r="J214" s="4">
        <v>1988.5433725799801</v>
      </c>
      <c r="K214" s="20">
        <v>6640.0050595797511</v>
      </c>
      <c r="L214" s="24"/>
      <c r="M214" s="19">
        <f t="shared" si="3"/>
        <v>-6640.0050595797511</v>
      </c>
      <c r="N214" s="177"/>
      <c r="O214" s="3"/>
      <c r="P214" s="3" t="s">
        <v>3697</v>
      </c>
      <c r="Q214" s="4">
        <v>3.4590052295399998</v>
      </c>
      <c r="R214" s="4">
        <v>0</v>
      </c>
      <c r="S214" s="4">
        <v>0</v>
      </c>
      <c r="T214" s="4">
        <v>0</v>
      </c>
      <c r="U214" s="4">
        <v>62.811165815129996</v>
      </c>
      <c r="V214" s="4">
        <v>54.506818955978005</v>
      </c>
      <c r="W214" s="4">
        <v>1471.25407830616</v>
      </c>
      <c r="X214" s="4">
        <v>680.08183342199311</v>
      </c>
      <c r="Y214" s="92">
        <v>2272.1129017288013</v>
      </c>
    </row>
    <row r="215" spans="1:25" ht="21" x14ac:dyDescent="0.35">
      <c r="A215" s="3"/>
      <c r="B215" s="3" t="s">
        <v>1064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92.3966631893</v>
      </c>
      <c r="I215" s="4">
        <v>3874.5179286335697</v>
      </c>
      <c r="J215" s="4">
        <v>1885.0609694499999</v>
      </c>
      <c r="K215" s="20">
        <v>5851.9755612728695</v>
      </c>
      <c r="L215" s="24"/>
      <c r="M215" s="19">
        <f t="shared" si="3"/>
        <v>-5851.9755612728695</v>
      </c>
      <c r="N215" s="177"/>
      <c r="O215" s="3"/>
      <c r="P215" s="3" t="s">
        <v>1064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31.599658810699999</v>
      </c>
      <c r="W215" s="4">
        <v>1325.08513159277</v>
      </c>
      <c r="X215" s="4">
        <v>644.69085155200003</v>
      </c>
      <c r="Y215" s="92">
        <v>2001.3756419554702</v>
      </c>
    </row>
    <row r="216" spans="1:25" ht="21" x14ac:dyDescent="0.35">
      <c r="A216" s="3"/>
      <c r="B216" s="3" t="s">
        <v>3698</v>
      </c>
      <c r="C216" s="4">
        <v>37.6538166709</v>
      </c>
      <c r="D216" s="4">
        <v>0</v>
      </c>
      <c r="E216" s="4">
        <v>0</v>
      </c>
      <c r="F216" s="4">
        <v>0</v>
      </c>
      <c r="G216" s="4">
        <v>450.84583190559999</v>
      </c>
      <c r="H216" s="4">
        <v>2062.0493889211298</v>
      </c>
      <c r="I216" s="4">
        <v>9615.0276652119483</v>
      </c>
      <c r="J216" s="4">
        <v>4011.4826204609999</v>
      </c>
      <c r="K216" s="20">
        <v>16177.059323170579</v>
      </c>
      <c r="L216" s="24"/>
      <c r="M216" s="19">
        <f t="shared" si="3"/>
        <v>-16177.059323170579</v>
      </c>
      <c r="N216" s="177"/>
      <c r="O216" s="3"/>
      <c r="P216" s="3" t="s">
        <v>3698</v>
      </c>
      <c r="Q216" s="4">
        <v>19.9941766522</v>
      </c>
      <c r="R216" s="4">
        <v>0</v>
      </c>
      <c r="S216" s="4">
        <v>0</v>
      </c>
      <c r="T216" s="4">
        <v>0</v>
      </c>
      <c r="U216" s="4">
        <v>154.18927451170001</v>
      </c>
      <c r="V216" s="4">
        <v>705.22089101092217</v>
      </c>
      <c r="W216" s="4">
        <v>3288.3394615050083</v>
      </c>
      <c r="X216" s="4">
        <v>1371.9270561990002</v>
      </c>
      <c r="Y216" s="92">
        <v>5539.67085987883</v>
      </c>
    </row>
    <row r="217" spans="1:25" ht="21" x14ac:dyDescent="0.35">
      <c r="A217" s="3"/>
      <c r="B217" s="3" t="s">
        <v>889</v>
      </c>
      <c r="C217" s="4">
        <v>0</v>
      </c>
      <c r="D217" s="4">
        <v>0</v>
      </c>
      <c r="E217" s="4">
        <v>0</v>
      </c>
      <c r="F217" s="4">
        <v>0</v>
      </c>
      <c r="G217" s="4">
        <v>32.555303090099997</v>
      </c>
      <c r="H217" s="4">
        <v>1539.5919459656</v>
      </c>
      <c r="I217" s="4">
        <v>5535.2192576505795</v>
      </c>
      <c r="J217" s="4">
        <v>6047.3250049578</v>
      </c>
      <c r="K217" s="20">
        <v>13154.691511664079</v>
      </c>
      <c r="L217" s="24"/>
      <c r="M217" s="19">
        <f t="shared" si="3"/>
        <v>-13154.691511664079</v>
      </c>
      <c r="N217" s="177"/>
      <c r="O217" s="3"/>
      <c r="P217" s="3" t="s">
        <v>889</v>
      </c>
      <c r="Q217" s="4">
        <v>0</v>
      </c>
      <c r="R217" s="4">
        <v>0</v>
      </c>
      <c r="S217" s="4">
        <v>0</v>
      </c>
      <c r="T217" s="4">
        <v>0</v>
      </c>
      <c r="U217" s="4">
        <v>11.133913656800001</v>
      </c>
      <c r="V217" s="4">
        <v>526.54044551976995</v>
      </c>
      <c r="W217" s="4">
        <v>1893.0449861174075</v>
      </c>
      <c r="X217" s="4">
        <v>2068.1851516911684</v>
      </c>
      <c r="Y217" s="92">
        <v>4498.9044969851457</v>
      </c>
    </row>
    <row r="218" spans="1:25" ht="21" x14ac:dyDescent="0.35">
      <c r="A218" s="3"/>
      <c r="B218" s="3" t="s">
        <v>246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372.69343940752998</v>
      </c>
      <c r="I218" s="4">
        <v>7761.7504881594778</v>
      </c>
      <c r="J218" s="4">
        <v>2721.3578857709999</v>
      </c>
      <c r="K218" s="20">
        <v>10855.801813338006</v>
      </c>
      <c r="L218" s="24"/>
      <c r="M218" s="19">
        <f t="shared" si="3"/>
        <v>-10855.801813338006</v>
      </c>
      <c r="N218" s="177"/>
      <c r="O218" s="3"/>
      <c r="P218" s="3" t="s">
        <v>246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127.46115627760001</v>
      </c>
      <c r="W218" s="4">
        <v>2654.5186669502991</v>
      </c>
      <c r="X218" s="4">
        <v>930.704396933</v>
      </c>
      <c r="Y218" s="92">
        <v>3712.6842201608988</v>
      </c>
    </row>
    <row r="219" spans="1:25" ht="21" x14ac:dyDescent="0.35">
      <c r="A219" s="3"/>
      <c r="B219" s="3" t="s">
        <v>3699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4616.4628033373692</v>
      </c>
      <c r="I219" s="4">
        <v>2584.6711119461693</v>
      </c>
      <c r="J219" s="4">
        <v>6835.0823330859885</v>
      </c>
      <c r="K219" s="20">
        <v>14036.216248369528</v>
      </c>
      <c r="L219" s="24"/>
      <c r="M219" s="19">
        <f t="shared" si="3"/>
        <v>-14036.216248369528</v>
      </c>
      <c r="N219" s="177"/>
      <c r="O219" s="3"/>
      <c r="P219" s="3" t="s">
        <v>3699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1578.8302787410398</v>
      </c>
      <c r="W219" s="4">
        <v>883.95752028542734</v>
      </c>
      <c r="X219" s="4">
        <v>2337.5981579179697</v>
      </c>
      <c r="Y219" s="92">
        <v>4800.3859569444367</v>
      </c>
    </row>
    <row r="220" spans="1:25" ht="21" x14ac:dyDescent="0.35">
      <c r="A220" s="3"/>
      <c r="B220" s="3" t="s">
        <v>3700</v>
      </c>
      <c r="C220" s="4">
        <v>0</v>
      </c>
      <c r="D220" s="4">
        <v>0</v>
      </c>
      <c r="E220" s="4">
        <v>0</v>
      </c>
      <c r="F220" s="4">
        <v>0</v>
      </c>
      <c r="G220" s="4">
        <v>77.124473050599988</v>
      </c>
      <c r="H220" s="4">
        <v>1914.4225303255198</v>
      </c>
      <c r="I220" s="4">
        <v>2492.39082209247</v>
      </c>
      <c r="J220" s="4">
        <v>2367.7979734774003</v>
      </c>
      <c r="K220" s="20">
        <v>6851.7357989459906</v>
      </c>
      <c r="L220" s="24"/>
      <c r="M220" s="19">
        <f t="shared" si="3"/>
        <v>-6851.7357989459906</v>
      </c>
      <c r="N220" s="177"/>
      <c r="O220" s="3"/>
      <c r="P220" s="3" t="s">
        <v>3700</v>
      </c>
      <c r="Q220" s="4">
        <v>0</v>
      </c>
      <c r="R220" s="4">
        <v>0</v>
      </c>
      <c r="S220" s="4">
        <v>0</v>
      </c>
      <c r="T220" s="4">
        <v>0</v>
      </c>
      <c r="U220" s="4">
        <v>26.376569783299999</v>
      </c>
      <c r="V220" s="4">
        <v>654.73250537076001</v>
      </c>
      <c r="W220" s="4">
        <v>852.39766115520092</v>
      </c>
      <c r="X220" s="4">
        <v>809.78690692986004</v>
      </c>
      <c r="Y220" s="92">
        <v>2343.2936432391211</v>
      </c>
    </row>
    <row r="221" spans="1:25" ht="21" x14ac:dyDescent="0.35">
      <c r="A221" s="3"/>
      <c r="B221" s="3" t="s">
        <v>3701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10923.813366783259</v>
      </c>
      <c r="J221" s="4">
        <v>4239.2671182517097</v>
      </c>
      <c r="K221" s="20">
        <v>15163.080485034969</v>
      </c>
      <c r="L221" s="24"/>
      <c r="M221" s="19">
        <f t="shared" si="3"/>
        <v>-15163.080485034969</v>
      </c>
      <c r="N221" s="177"/>
      <c r="O221" s="3"/>
      <c r="P221" s="3" t="s">
        <v>3701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3735.9441714376599</v>
      </c>
      <c r="X221" s="4">
        <v>1449.8293544414498</v>
      </c>
      <c r="Y221" s="92">
        <v>5185.7735258791099</v>
      </c>
    </row>
    <row r="222" spans="1:25" ht="21" x14ac:dyDescent="0.35">
      <c r="A222" s="3"/>
      <c r="B222" s="3" t="s">
        <v>1473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3984.4647650142597</v>
      </c>
      <c r="I222" s="4">
        <v>4463.7225954823198</v>
      </c>
      <c r="J222" s="4">
        <v>4016.2889047995</v>
      </c>
      <c r="K222" s="20">
        <v>12464.47626529608</v>
      </c>
      <c r="L222" s="24"/>
      <c r="M222" s="19">
        <f t="shared" si="3"/>
        <v>-12464.47626529608</v>
      </c>
      <c r="N222" s="177"/>
      <c r="O222" s="3"/>
      <c r="P222" s="3" t="s">
        <v>1473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1362.6869496347199</v>
      </c>
      <c r="W222" s="4">
        <v>1526.5931276545466</v>
      </c>
      <c r="X222" s="4">
        <v>1373.5708054417601</v>
      </c>
      <c r="Y222" s="92">
        <v>4262.850882731027</v>
      </c>
    </row>
    <row r="223" spans="1:25" ht="21" x14ac:dyDescent="0.35">
      <c r="A223" s="3" t="s">
        <v>3702</v>
      </c>
      <c r="B223" s="3"/>
      <c r="C223" s="4">
        <v>44.167950813159997</v>
      </c>
      <c r="D223" s="4">
        <v>0</v>
      </c>
      <c r="E223" s="4">
        <v>0</v>
      </c>
      <c r="F223" s="4">
        <v>0</v>
      </c>
      <c r="G223" s="4">
        <v>744.18398762259994</v>
      </c>
      <c r="H223" s="4">
        <v>15008.634524572959</v>
      </c>
      <c r="I223" s="4">
        <v>53291.42463441212</v>
      </c>
      <c r="J223" s="4">
        <v>35052.010042119378</v>
      </c>
      <c r="K223" s="20">
        <v>104140.42113954021</v>
      </c>
      <c r="L223" s="24">
        <v>173480</v>
      </c>
      <c r="M223" s="19">
        <f t="shared" si="3"/>
        <v>69339.578860459791</v>
      </c>
      <c r="N223" s="177"/>
      <c r="O223" s="3" t="s">
        <v>3702</v>
      </c>
      <c r="P223" s="3"/>
      <c r="Q223" s="4">
        <v>23.453181881740001</v>
      </c>
      <c r="R223" s="4">
        <v>0</v>
      </c>
      <c r="S223" s="4">
        <v>0</v>
      </c>
      <c r="T223" s="4">
        <v>0</v>
      </c>
      <c r="U223" s="4">
        <v>254.51092376693001</v>
      </c>
      <c r="V223" s="4">
        <v>5132.9530074024497</v>
      </c>
      <c r="W223" s="4">
        <v>18225.667224969457</v>
      </c>
      <c r="X223" s="4">
        <v>11987.787434404101</v>
      </c>
      <c r="Y223" s="92">
        <v>35624.371772424682</v>
      </c>
    </row>
    <row r="224" spans="1:25" ht="21" x14ac:dyDescent="0.35">
      <c r="A224" s="221" t="s">
        <v>142</v>
      </c>
      <c r="B224" s="222"/>
      <c r="C224" s="92">
        <v>830.66090534430009</v>
      </c>
      <c r="D224" s="92">
        <v>0</v>
      </c>
      <c r="E224" s="92">
        <v>0</v>
      </c>
      <c r="F224" s="92">
        <v>0</v>
      </c>
      <c r="G224" s="92">
        <v>57163.621335687989</v>
      </c>
      <c r="H224" s="92">
        <v>309567.82725437236</v>
      </c>
      <c r="I224" s="92">
        <v>1547483.2398813029</v>
      </c>
      <c r="J224" s="92">
        <v>377122.49161243718</v>
      </c>
      <c r="K224" s="92">
        <v>2292167.8409891441</v>
      </c>
      <c r="L224" s="92">
        <f>SUM(L11:L223)</f>
        <v>2883000</v>
      </c>
      <c r="M224" s="92">
        <f t="shared" si="3"/>
        <v>590832.15901085595</v>
      </c>
      <c r="N224" s="177"/>
      <c r="O224" s="221" t="s">
        <v>142</v>
      </c>
      <c r="P224" s="222"/>
      <c r="Q224" s="92">
        <v>441.08094073767006</v>
      </c>
      <c r="R224" s="92">
        <v>0</v>
      </c>
      <c r="S224" s="92">
        <v>0</v>
      </c>
      <c r="T224" s="92">
        <v>0</v>
      </c>
      <c r="U224" s="92">
        <v>19549.958496806776</v>
      </c>
      <c r="V224" s="92">
        <v>105872.19692099425</v>
      </c>
      <c r="W224" s="92">
        <v>529239.26803946006</v>
      </c>
      <c r="X224" s="92">
        <v>128975.89213146972</v>
      </c>
      <c r="Y224" s="92">
        <v>784078.39652946882</v>
      </c>
    </row>
  </sheetData>
  <mergeCells count="26">
    <mergeCell ref="S9:T9"/>
    <mergeCell ref="U9:V9"/>
    <mergeCell ref="W9:X9"/>
    <mergeCell ref="O8:O10"/>
    <mergeCell ref="P8:P10"/>
    <mergeCell ref="C9:D9"/>
    <mergeCell ref="E9:F9"/>
    <mergeCell ref="G9:H9"/>
    <mergeCell ref="I9:J9"/>
    <mergeCell ref="Q9:R9"/>
    <mergeCell ref="O224:P224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224:B224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223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1"/>
  <sheetViews>
    <sheetView view="pageBreakPreview" zoomScale="60" workbookViewId="0">
      <selection activeCell="D6" sqref="D6"/>
    </sheetView>
  </sheetViews>
  <sheetFormatPr defaultRowHeight="21" x14ac:dyDescent="0.35"/>
  <cols>
    <col min="1" max="4" width="19.625" style="1" customWidth="1"/>
    <col min="5" max="5" width="25.5" style="1" customWidth="1"/>
    <col min="6" max="16384" width="9" style="1"/>
  </cols>
  <sheetData>
    <row r="1" spans="1:6" ht="42" customHeight="1" x14ac:dyDescent="0.35">
      <c r="A1" s="207" t="s">
        <v>5415</v>
      </c>
      <c r="B1" s="207"/>
      <c r="C1" s="207"/>
      <c r="D1" s="207"/>
      <c r="E1" s="207"/>
      <c r="F1" s="60"/>
    </row>
    <row r="2" spans="1:6" x14ac:dyDescent="0.35">
      <c r="A2" s="192" t="s">
        <v>3703</v>
      </c>
      <c r="B2" s="192"/>
      <c r="C2" s="192"/>
      <c r="D2" s="192"/>
      <c r="E2" s="192"/>
      <c r="F2" s="2"/>
    </row>
    <row r="3" spans="1:6" x14ac:dyDescent="0.35">
      <c r="A3" s="201" t="s">
        <v>3365</v>
      </c>
      <c r="B3" s="47" t="s">
        <v>3404</v>
      </c>
      <c r="C3" s="48" t="s">
        <v>3399</v>
      </c>
      <c r="D3" s="49" t="s">
        <v>3401</v>
      </c>
      <c r="E3" s="204" t="s">
        <v>3366</v>
      </c>
    </row>
    <row r="4" spans="1:6" x14ac:dyDescent="0.35">
      <c r="A4" s="202"/>
      <c r="B4" s="50" t="s">
        <v>3396</v>
      </c>
      <c r="C4" s="51" t="s">
        <v>3400</v>
      </c>
      <c r="D4" s="52" t="s">
        <v>3402</v>
      </c>
      <c r="E4" s="205"/>
    </row>
    <row r="5" spans="1:6" x14ac:dyDescent="0.35">
      <c r="A5" s="203"/>
      <c r="B5" s="53" t="s">
        <v>3397</v>
      </c>
      <c r="C5" s="54" t="s">
        <v>3398</v>
      </c>
      <c r="D5" s="55" t="s">
        <v>3403</v>
      </c>
      <c r="E5" s="206"/>
    </row>
    <row r="6" spans="1:6" x14ac:dyDescent="0.35">
      <c r="A6" s="12" t="s">
        <v>3704</v>
      </c>
      <c r="B6" s="12">
        <v>0</v>
      </c>
      <c r="C6" s="12">
        <v>1040</v>
      </c>
      <c r="D6" s="12">
        <f>SUM(C6-B6)</f>
        <v>1040</v>
      </c>
      <c r="E6" s="12">
        <v>0</v>
      </c>
    </row>
    <row r="7" spans="1:6" x14ac:dyDescent="0.35">
      <c r="A7" s="12" t="s">
        <v>3705</v>
      </c>
      <c r="B7" s="12">
        <v>0</v>
      </c>
      <c r="C7" s="12">
        <v>50</v>
      </c>
      <c r="D7" s="12">
        <f t="shared" ref="D7:D10" si="0">SUM(C7-B7)</f>
        <v>50</v>
      </c>
      <c r="E7" s="12">
        <v>0</v>
      </c>
    </row>
    <row r="8" spans="1:6" x14ac:dyDescent="0.35">
      <c r="A8" s="12" t="s">
        <v>3706</v>
      </c>
      <c r="B8" s="12">
        <v>0</v>
      </c>
      <c r="C8" s="12">
        <v>0</v>
      </c>
      <c r="D8" s="12">
        <f t="shared" si="0"/>
        <v>0</v>
      </c>
      <c r="E8" s="12" t="s">
        <v>3369</v>
      </c>
    </row>
    <row r="9" spans="1:6" x14ac:dyDescent="0.35">
      <c r="A9" s="12" t="s">
        <v>3707</v>
      </c>
      <c r="B9" s="12">
        <v>0</v>
      </c>
      <c r="C9" s="12">
        <v>30</v>
      </c>
      <c r="D9" s="12">
        <f t="shared" si="0"/>
        <v>30</v>
      </c>
      <c r="E9" s="12">
        <v>0</v>
      </c>
    </row>
    <row r="10" spans="1:6" x14ac:dyDescent="0.35">
      <c r="A10" s="14" t="s">
        <v>3708</v>
      </c>
      <c r="B10" s="14">
        <v>0</v>
      </c>
      <c r="C10" s="14">
        <v>80</v>
      </c>
      <c r="D10" s="14">
        <f t="shared" si="0"/>
        <v>80</v>
      </c>
      <c r="E10" s="14">
        <v>0</v>
      </c>
    </row>
    <row r="11" spans="1:6" x14ac:dyDescent="0.35">
      <c r="A11" s="3" t="s">
        <v>3376</v>
      </c>
      <c r="B11" s="3">
        <v>0</v>
      </c>
      <c r="C11" s="3">
        <f>SUM(C6:C10)</f>
        <v>1200</v>
      </c>
      <c r="D11" s="3">
        <f>SUM(D6:D10)</f>
        <v>1200</v>
      </c>
      <c r="E11" s="3"/>
    </row>
  </sheetData>
  <mergeCells count="4">
    <mergeCell ref="A2:E2"/>
    <mergeCell ref="A3:A5"/>
    <mergeCell ref="E3:E5"/>
    <mergeCell ref="A1:E1"/>
  </mergeCells>
  <pageMargins left="1.299212598425197" right="0.31496062992125984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1" width="12.75" customWidth="1"/>
    <col min="12" max="12" width="10.875" customWidth="1"/>
    <col min="13" max="13" width="10.75" customWidth="1"/>
    <col min="14" max="14" width="7.625" style="37" customWidth="1"/>
    <col min="15" max="15" width="15.5" customWidth="1"/>
    <col min="16" max="16" width="15.3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3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178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63"/>
      <c r="O2" s="192" t="s">
        <v>5494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9"/>
      <c r="O3" s="100"/>
      <c r="P3" s="100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0"/>
      <c r="O4" s="97"/>
      <c r="P4" s="97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0"/>
      <c r="O5" s="97"/>
      <c r="P5" s="97"/>
      <c r="Q5" s="61"/>
      <c r="R5" s="61"/>
      <c r="S5" s="61"/>
      <c r="T5" s="61"/>
      <c r="U5" s="61"/>
      <c r="V5" s="61"/>
      <c r="W5" s="61"/>
      <c r="X5" s="61"/>
      <c r="Y5" s="61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0"/>
      <c r="O6" s="97"/>
      <c r="P6" s="97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70"/>
      <c r="O7" s="70"/>
      <c r="P7" s="70"/>
      <c r="Q7" s="61"/>
      <c r="R7" s="61"/>
      <c r="S7" s="61"/>
      <c r="T7" s="61"/>
      <c r="U7" s="61"/>
      <c r="V7" s="61"/>
      <c r="W7" s="61"/>
      <c r="X7" s="61"/>
      <c r="Y7" s="61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33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25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34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179</v>
      </c>
      <c r="B11" s="3" t="s">
        <v>179</v>
      </c>
      <c r="C11" s="4">
        <v>0</v>
      </c>
      <c r="D11" s="4">
        <v>0</v>
      </c>
      <c r="E11" s="4">
        <v>0</v>
      </c>
      <c r="F11" s="4">
        <v>0</v>
      </c>
      <c r="G11" s="4">
        <v>5528.7436997559798</v>
      </c>
      <c r="H11" s="4">
        <v>2287.3687924043807</v>
      </c>
      <c r="I11" s="4">
        <v>3596.4366878699902</v>
      </c>
      <c r="J11" s="4">
        <v>5829.9698224460199</v>
      </c>
      <c r="K11" s="20">
        <v>17242.519002476369</v>
      </c>
      <c r="L11" s="24"/>
      <c r="M11" s="26">
        <f>SUM(L11-K11)</f>
        <v>-17242.519002476369</v>
      </c>
      <c r="N11" s="92"/>
      <c r="O11" s="3" t="s">
        <v>179</v>
      </c>
      <c r="P11" s="3" t="s">
        <v>179</v>
      </c>
      <c r="Q11" s="4">
        <v>0</v>
      </c>
      <c r="R11" s="4">
        <v>0</v>
      </c>
      <c r="S11" s="4">
        <v>0</v>
      </c>
      <c r="T11" s="4">
        <v>0</v>
      </c>
      <c r="U11" s="4">
        <v>1990.3477319118499</v>
      </c>
      <c r="V11" s="4">
        <v>823.4527652651899</v>
      </c>
      <c r="W11" s="4">
        <v>1294.7172076328536</v>
      </c>
      <c r="X11" s="4">
        <v>2098.7891360845301</v>
      </c>
      <c r="Y11" s="92">
        <v>6207.3068408944237</v>
      </c>
    </row>
    <row r="12" spans="1:27" ht="21" x14ac:dyDescent="0.35">
      <c r="A12" s="3"/>
      <c r="B12" s="3" t="s">
        <v>180</v>
      </c>
      <c r="C12" s="4">
        <v>0</v>
      </c>
      <c r="D12" s="4">
        <v>0</v>
      </c>
      <c r="E12" s="4">
        <v>0</v>
      </c>
      <c r="F12" s="4">
        <v>0</v>
      </c>
      <c r="G12" s="4">
        <v>133.89322299520001</v>
      </c>
      <c r="H12" s="4">
        <v>768.02764234619985</v>
      </c>
      <c r="I12" s="4">
        <v>10390.98789797833</v>
      </c>
      <c r="J12" s="4">
        <v>848.38752740349003</v>
      </c>
      <c r="K12" s="20">
        <v>12141.296290723221</v>
      </c>
      <c r="L12" s="24"/>
      <c r="M12" s="26">
        <f t="shared" ref="M12:M75" si="0">SUM(L12-K12)</f>
        <v>-12141.296290723221</v>
      </c>
      <c r="N12" s="92"/>
      <c r="O12" s="3"/>
      <c r="P12" s="3" t="s">
        <v>180</v>
      </c>
      <c r="Q12" s="4">
        <v>0</v>
      </c>
      <c r="R12" s="4">
        <v>0</v>
      </c>
      <c r="S12" s="4">
        <v>0</v>
      </c>
      <c r="T12" s="4">
        <v>0</v>
      </c>
      <c r="U12" s="4">
        <v>48.201560278279999</v>
      </c>
      <c r="V12" s="4">
        <v>276.48995124474999</v>
      </c>
      <c r="W12" s="4">
        <v>3740.7556432735259</v>
      </c>
      <c r="X12" s="4">
        <v>305.41950986472796</v>
      </c>
      <c r="Y12" s="92">
        <v>4370.8666646612837</v>
      </c>
    </row>
    <row r="13" spans="1:27" ht="21" x14ac:dyDescent="0.35">
      <c r="A13" s="3"/>
      <c r="B13" s="3" t="s">
        <v>181</v>
      </c>
      <c r="C13" s="4">
        <v>23.2802103814</v>
      </c>
      <c r="D13" s="4">
        <v>0</v>
      </c>
      <c r="E13" s="4">
        <v>0</v>
      </c>
      <c r="F13" s="4">
        <v>0</v>
      </c>
      <c r="G13" s="4">
        <v>2489.4265249323507</v>
      </c>
      <c r="H13" s="4">
        <v>3839.5882464685483</v>
      </c>
      <c r="I13" s="4">
        <v>8098.84771632514</v>
      </c>
      <c r="J13" s="4">
        <v>7275.2753243062998</v>
      </c>
      <c r="K13" s="20">
        <v>21726.418022413738</v>
      </c>
      <c r="L13" s="24"/>
      <c r="M13" s="26">
        <f t="shared" si="0"/>
        <v>-21726.418022413738</v>
      </c>
      <c r="N13" s="92"/>
      <c r="O13" s="3"/>
      <c r="P13" s="3" t="s">
        <v>181</v>
      </c>
      <c r="Q13" s="4">
        <v>13.898285597699999</v>
      </c>
      <c r="R13" s="4">
        <v>0</v>
      </c>
      <c r="S13" s="4">
        <v>0</v>
      </c>
      <c r="T13" s="4">
        <v>0</v>
      </c>
      <c r="U13" s="4">
        <v>896.19354897578512</v>
      </c>
      <c r="V13" s="4">
        <v>1382.2517687290801</v>
      </c>
      <c r="W13" s="4">
        <v>2915.5851778806909</v>
      </c>
      <c r="X13" s="4">
        <v>2619.0991167535599</v>
      </c>
      <c r="Y13" s="92">
        <v>7827.0278979368159</v>
      </c>
    </row>
    <row r="14" spans="1:27" ht="21" x14ac:dyDescent="0.35">
      <c r="A14" s="3"/>
      <c r="B14" s="3" t="s">
        <v>182</v>
      </c>
      <c r="C14" s="4">
        <v>0</v>
      </c>
      <c r="D14" s="4">
        <v>0</v>
      </c>
      <c r="E14" s="4">
        <v>0</v>
      </c>
      <c r="F14" s="4">
        <v>0</v>
      </c>
      <c r="G14" s="4">
        <v>614.77665756459987</v>
      </c>
      <c r="H14" s="4">
        <v>2018.9321900446998</v>
      </c>
      <c r="I14" s="4">
        <v>9824.9230876107322</v>
      </c>
      <c r="J14" s="4">
        <v>3019.29703259597</v>
      </c>
      <c r="K14" s="20">
        <v>15477.928967816002</v>
      </c>
      <c r="L14" s="24"/>
      <c r="M14" s="26">
        <f t="shared" si="0"/>
        <v>-15477.928967816002</v>
      </c>
      <c r="N14" s="92"/>
      <c r="O14" s="3"/>
      <c r="P14" s="3" t="s">
        <v>182</v>
      </c>
      <c r="Q14" s="4">
        <v>0</v>
      </c>
      <c r="R14" s="4">
        <v>0</v>
      </c>
      <c r="S14" s="4">
        <v>0</v>
      </c>
      <c r="T14" s="4">
        <v>0</v>
      </c>
      <c r="U14" s="4">
        <v>221.31959672330402</v>
      </c>
      <c r="V14" s="4">
        <v>726.81558841617789</v>
      </c>
      <c r="W14" s="4">
        <v>3536.9723115410065</v>
      </c>
      <c r="X14" s="4">
        <v>1086.9469317343201</v>
      </c>
      <c r="Y14" s="92">
        <v>5572.0544284148082</v>
      </c>
    </row>
    <row r="15" spans="1:27" ht="21" x14ac:dyDescent="0.35">
      <c r="A15" s="3"/>
      <c r="B15" s="3" t="s">
        <v>183</v>
      </c>
      <c r="C15" s="4">
        <v>28.278869962800002</v>
      </c>
      <c r="D15" s="4">
        <v>0</v>
      </c>
      <c r="E15" s="4">
        <v>0</v>
      </c>
      <c r="F15" s="4">
        <v>0</v>
      </c>
      <c r="G15" s="4">
        <v>6685.1459266886613</v>
      </c>
      <c r="H15" s="4">
        <v>4070.2961472346005</v>
      </c>
      <c r="I15" s="4">
        <v>5499.0825227024397</v>
      </c>
      <c r="J15" s="4">
        <v>8940.5677579083513</v>
      </c>
      <c r="K15" s="20">
        <v>25223.371224496856</v>
      </c>
      <c r="L15" s="24"/>
      <c r="M15" s="26">
        <f t="shared" si="0"/>
        <v>-25223.371224496856</v>
      </c>
      <c r="N15" s="92"/>
      <c r="O15" s="3"/>
      <c r="P15" s="3" t="s">
        <v>183</v>
      </c>
      <c r="Q15" s="4">
        <v>16.882485367809998</v>
      </c>
      <c r="R15" s="4">
        <v>0</v>
      </c>
      <c r="S15" s="4">
        <v>0</v>
      </c>
      <c r="T15" s="4">
        <v>0</v>
      </c>
      <c r="U15" s="4">
        <v>2406.6525336066584</v>
      </c>
      <c r="V15" s="4">
        <v>1465.3066130039699</v>
      </c>
      <c r="W15" s="4">
        <v>1979.6697081729442</v>
      </c>
      <c r="X15" s="4">
        <v>3218.6043928503382</v>
      </c>
      <c r="Y15" s="92">
        <v>9087.1157330017213</v>
      </c>
    </row>
    <row r="16" spans="1:27" ht="21" x14ac:dyDescent="0.35">
      <c r="A16" s="3"/>
      <c r="B16" s="3" t="s">
        <v>184</v>
      </c>
      <c r="C16" s="4">
        <v>0</v>
      </c>
      <c r="D16" s="4">
        <v>0</v>
      </c>
      <c r="E16" s="4">
        <v>0</v>
      </c>
      <c r="F16" s="4">
        <v>0</v>
      </c>
      <c r="G16" s="4">
        <v>857.90717085950018</v>
      </c>
      <c r="H16" s="4">
        <v>414.66560816151002</v>
      </c>
      <c r="I16" s="4">
        <v>8087.2615380792304</v>
      </c>
      <c r="J16" s="4">
        <v>1691.9352178766499</v>
      </c>
      <c r="K16" s="20">
        <v>11051.769534976891</v>
      </c>
      <c r="L16" s="24"/>
      <c r="M16" s="26">
        <f t="shared" si="0"/>
        <v>-11051.769534976891</v>
      </c>
      <c r="N16" s="92"/>
      <c r="O16" s="3"/>
      <c r="P16" s="3" t="s">
        <v>184</v>
      </c>
      <c r="Q16" s="4">
        <v>0</v>
      </c>
      <c r="R16" s="4">
        <v>0</v>
      </c>
      <c r="S16" s="4">
        <v>0</v>
      </c>
      <c r="T16" s="4">
        <v>0</v>
      </c>
      <c r="U16" s="4">
        <v>308.84658150949997</v>
      </c>
      <c r="V16" s="4">
        <v>149.27961893802299</v>
      </c>
      <c r="W16" s="4">
        <v>2911.4141537082719</v>
      </c>
      <c r="X16" s="4">
        <v>609.09667843505895</v>
      </c>
      <c r="Y16" s="92">
        <v>3978.6370325908538</v>
      </c>
    </row>
    <row r="17" spans="1:25" ht="21" x14ac:dyDescent="0.35">
      <c r="A17" s="3"/>
      <c r="B17" s="3" t="s">
        <v>185</v>
      </c>
      <c r="C17" s="4">
        <v>0</v>
      </c>
      <c r="D17" s="4">
        <v>0</v>
      </c>
      <c r="E17" s="4">
        <v>0</v>
      </c>
      <c r="F17" s="4">
        <v>0</v>
      </c>
      <c r="G17" s="4">
        <v>4272.9648337337503</v>
      </c>
      <c r="H17" s="4">
        <v>1130.2644821259698</v>
      </c>
      <c r="I17" s="4">
        <v>3721.8522151921411</v>
      </c>
      <c r="J17" s="4">
        <v>3266.8713241780101</v>
      </c>
      <c r="K17" s="20">
        <v>12391.952855229871</v>
      </c>
      <c r="L17" s="24"/>
      <c r="M17" s="26">
        <f t="shared" si="0"/>
        <v>-12391.952855229871</v>
      </c>
      <c r="N17" s="92"/>
      <c r="O17" s="3"/>
      <c r="P17" s="3" t="s">
        <v>185</v>
      </c>
      <c r="Q17" s="4">
        <v>0</v>
      </c>
      <c r="R17" s="4">
        <v>0</v>
      </c>
      <c r="S17" s="4">
        <v>0</v>
      </c>
      <c r="T17" s="4">
        <v>0</v>
      </c>
      <c r="U17" s="4">
        <v>1538.26734014421</v>
      </c>
      <c r="V17" s="4">
        <v>406.89521356546908</v>
      </c>
      <c r="W17" s="4">
        <v>1339.8667974690272</v>
      </c>
      <c r="X17" s="4">
        <v>1176.0736766989241</v>
      </c>
      <c r="Y17" s="92">
        <v>4461.1030278776307</v>
      </c>
    </row>
    <row r="18" spans="1:25" ht="21" x14ac:dyDescent="0.35">
      <c r="A18" s="3"/>
      <c r="B18" s="3" t="s">
        <v>186</v>
      </c>
      <c r="C18" s="4">
        <v>32.710320157799998</v>
      </c>
      <c r="D18" s="4">
        <v>0</v>
      </c>
      <c r="E18" s="4">
        <v>0</v>
      </c>
      <c r="F18" s="4">
        <v>0</v>
      </c>
      <c r="G18" s="4">
        <v>7484.3551520656101</v>
      </c>
      <c r="H18" s="4">
        <v>2704.2620561503995</v>
      </c>
      <c r="I18" s="4">
        <v>4892.6325973022704</v>
      </c>
      <c r="J18" s="4">
        <v>11099.746101670229</v>
      </c>
      <c r="K18" s="20">
        <v>26213.706227346309</v>
      </c>
      <c r="L18" s="24"/>
      <c r="M18" s="26">
        <f t="shared" si="0"/>
        <v>-26213.706227346309</v>
      </c>
      <c r="N18" s="92"/>
      <c r="O18" s="3"/>
      <c r="P18" s="3" t="s">
        <v>186</v>
      </c>
      <c r="Q18" s="4">
        <v>19.528061134200001</v>
      </c>
      <c r="R18" s="4">
        <v>0</v>
      </c>
      <c r="S18" s="4">
        <v>0</v>
      </c>
      <c r="T18" s="4">
        <v>0</v>
      </c>
      <c r="U18" s="4">
        <v>2694.36785474306</v>
      </c>
      <c r="V18" s="4">
        <v>973.53434021455791</v>
      </c>
      <c r="W18" s="4">
        <v>1761.3477350283397</v>
      </c>
      <c r="X18" s="4">
        <v>3995.908596598907</v>
      </c>
      <c r="Y18" s="92">
        <v>9444.6865877190648</v>
      </c>
    </row>
    <row r="19" spans="1:25" ht="21" x14ac:dyDescent="0.35">
      <c r="A19" s="3" t="s">
        <v>187</v>
      </c>
      <c r="B19" s="3"/>
      <c r="C19" s="4">
        <v>84.269400501999996</v>
      </c>
      <c r="D19" s="4">
        <v>0</v>
      </c>
      <c r="E19" s="4">
        <v>0</v>
      </c>
      <c r="F19" s="4">
        <v>0</v>
      </c>
      <c r="G19" s="4">
        <v>28067.213188595651</v>
      </c>
      <c r="H19" s="4">
        <v>17233.40516493631</v>
      </c>
      <c r="I19" s="4">
        <v>54112.024263060273</v>
      </c>
      <c r="J19" s="4">
        <v>41972.050108385025</v>
      </c>
      <c r="K19" s="20">
        <v>141468.96212547924</v>
      </c>
      <c r="L19" s="24">
        <v>132540</v>
      </c>
      <c r="M19" s="26">
        <f t="shared" si="0"/>
        <v>-8928.9621254792437</v>
      </c>
      <c r="N19" s="92"/>
      <c r="O19" s="3" t="s">
        <v>187</v>
      </c>
      <c r="P19" s="3"/>
      <c r="Q19" s="4">
        <v>50.308832099710003</v>
      </c>
      <c r="R19" s="4">
        <v>0</v>
      </c>
      <c r="S19" s="4">
        <v>0</v>
      </c>
      <c r="T19" s="4">
        <v>0</v>
      </c>
      <c r="U19" s="4">
        <v>10104.196747892647</v>
      </c>
      <c r="V19" s="4">
        <v>6204.0258593772178</v>
      </c>
      <c r="W19" s="4">
        <v>19480.328734706662</v>
      </c>
      <c r="X19" s="4">
        <v>15109.938039020366</v>
      </c>
      <c r="Y19" s="92">
        <v>50948.798213096605</v>
      </c>
    </row>
    <row r="20" spans="1:25" ht="21" x14ac:dyDescent="0.35">
      <c r="A20" s="3" t="s">
        <v>188</v>
      </c>
      <c r="B20" s="3" t="s">
        <v>189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459.86144636220001</v>
      </c>
      <c r="I20" s="4">
        <v>646.66301317729983</v>
      </c>
      <c r="J20" s="4">
        <v>0</v>
      </c>
      <c r="K20" s="20">
        <v>1106.5244595394997</v>
      </c>
      <c r="L20" s="24"/>
      <c r="M20" s="26">
        <f t="shared" si="0"/>
        <v>-1106.5244595394997</v>
      </c>
      <c r="N20" s="92"/>
      <c r="O20" s="3" t="s">
        <v>188</v>
      </c>
      <c r="P20" s="3" t="s">
        <v>189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165.55012069028999</v>
      </c>
      <c r="W20" s="4">
        <v>232.79868474385998</v>
      </c>
      <c r="X20" s="4">
        <v>0</v>
      </c>
      <c r="Y20" s="92">
        <v>398.34880543414999</v>
      </c>
    </row>
    <row r="21" spans="1:25" ht="21" x14ac:dyDescent="0.35">
      <c r="A21" s="3"/>
      <c r="B21" s="3" t="s">
        <v>190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499.51555110595001</v>
      </c>
      <c r="I21" s="4">
        <v>2955.2429582164996</v>
      </c>
      <c r="J21" s="4">
        <v>1552.7670337903101</v>
      </c>
      <c r="K21" s="20">
        <v>5007.5255431127598</v>
      </c>
      <c r="L21" s="24"/>
      <c r="M21" s="26">
        <f t="shared" si="0"/>
        <v>-5007.5255431127598</v>
      </c>
      <c r="N21" s="92"/>
      <c r="O21" s="3"/>
      <c r="P21" s="3" t="s">
        <v>190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179.82559839825998</v>
      </c>
      <c r="W21" s="4">
        <v>1063.8874649579402</v>
      </c>
      <c r="X21" s="4">
        <v>558.99613216445505</v>
      </c>
      <c r="Y21" s="92">
        <v>1802.7091955206552</v>
      </c>
    </row>
    <row r="22" spans="1:25" ht="21" x14ac:dyDescent="0.35">
      <c r="A22" s="3"/>
      <c r="B22" s="3" t="s">
        <v>191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474.86372330630002</v>
      </c>
      <c r="I22" s="4">
        <v>2989.4751796982005</v>
      </c>
      <c r="J22" s="4">
        <v>101.799405335</v>
      </c>
      <c r="K22" s="20">
        <v>3566.1383083395003</v>
      </c>
      <c r="L22" s="24"/>
      <c r="M22" s="26">
        <f t="shared" si="0"/>
        <v>-3566.1383083395003</v>
      </c>
      <c r="N22" s="92"/>
      <c r="O22" s="3"/>
      <c r="P22" s="3" t="s">
        <v>191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170.95094039029999</v>
      </c>
      <c r="W22" s="4">
        <v>1076.2110646913898</v>
      </c>
      <c r="X22" s="4">
        <v>36.647785920600001</v>
      </c>
      <c r="Y22" s="92">
        <v>1283.8097910022898</v>
      </c>
    </row>
    <row r="23" spans="1:25" ht="21" x14ac:dyDescent="0.35">
      <c r="A23" s="3"/>
      <c r="B23" s="3" t="s">
        <v>192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640.61476639321006</v>
      </c>
      <c r="I23" s="4">
        <v>1261.9788505106703</v>
      </c>
      <c r="J23" s="4">
        <v>64.250528718799998</v>
      </c>
      <c r="K23" s="20">
        <v>1966.8441456226806</v>
      </c>
      <c r="L23" s="24"/>
      <c r="M23" s="26">
        <f t="shared" si="0"/>
        <v>-1966.8441456226806</v>
      </c>
      <c r="N23" s="92"/>
      <c r="O23" s="3"/>
      <c r="P23" s="3" t="s">
        <v>192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230.62131590148005</v>
      </c>
      <c r="W23" s="4">
        <v>454.31238618375602</v>
      </c>
      <c r="X23" s="4">
        <v>23.130190338799999</v>
      </c>
      <c r="Y23" s="92">
        <v>708.06389242403611</v>
      </c>
    </row>
    <row r="24" spans="1:25" ht="21" x14ac:dyDescent="0.35">
      <c r="A24" s="3"/>
      <c r="B24" s="3" t="s">
        <v>193</v>
      </c>
      <c r="C24" s="4">
        <v>0</v>
      </c>
      <c r="D24" s="4">
        <v>0</v>
      </c>
      <c r="E24" s="4">
        <v>0</v>
      </c>
      <c r="F24" s="4">
        <v>0</v>
      </c>
      <c r="G24" s="4">
        <v>43.130446574000004</v>
      </c>
      <c r="H24" s="4">
        <v>1491.1387716485001</v>
      </c>
      <c r="I24" s="4">
        <v>962.96673130227987</v>
      </c>
      <c r="J24" s="4">
        <v>25</v>
      </c>
      <c r="K24" s="20">
        <v>2522.2359495247802</v>
      </c>
      <c r="L24" s="24"/>
      <c r="M24" s="26">
        <f t="shared" si="0"/>
        <v>-2522.2359495247802</v>
      </c>
      <c r="N24" s="92"/>
      <c r="O24" s="3"/>
      <c r="P24" s="3" t="s">
        <v>193</v>
      </c>
      <c r="Q24" s="4">
        <v>0</v>
      </c>
      <c r="R24" s="4">
        <v>0</v>
      </c>
      <c r="S24" s="4">
        <v>0</v>
      </c>
      <c r="T24" s="4">
        <v>0</v>
      </c>
      <c r="U24" s="4">
        <v>15.52696076664</v>
      </c>
      <c r="V24" s="4">
        <v>536.80995779339992</v>
      </c>
      <c r="W24" s="4">
        <v>346.66802326891604</v>
      </c>
      <c r="X24" s="4">
        <v>9</v>
      </c>
      <c r="Y24" s="92">
        <v>908.00494182895591</v>
      </c>
    </row>
    <row r="25" spans="1:25" ht="21" x14ac:dyDescent="0.35">
      <c r="A25" s="3"/>
      <c r="B25" s="3" t="s">
        <v>194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483.22402591839995</v>
      </c>
      <c r="I25" s="4">
        <v>1276.63421108139</v>
      </c>
      <c r="J25" s="4">
        <v>9.3524219929400001</v>
      </c>
      <c r="K25" s="20">
        <v>1769.21065899273</v>
      </c>
      <c r="L25" s="24"/>
      <c r="M25" s="26">
        <f t="shared" si="0"/>
        <v>-1769.21065899273</v>
      </c>
      <c r="N25" s="92"/>
      <c r="O25" s="3"/>
      <c r="P25" s="3" t="s">
        <v>194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173.96064933071</v>
      </c>
      <c r="W25" s="4">
        <v>459.58831598936291</v>
      </c>
      <c r="X25" s="4">
        <v>3.3668719174600001</v>
      </c>
      <c r="Y25" s="92">
        <v>636.91583723753297</v>
      </c>
    </row>
    <row r="26" spans="1:25" ht="21" x14ac:dyDescent="0.35">
      <c r="A26" s="3"/>
      <c r="B26" s="3" t="s">
        <v>195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1567.3032927208003</v>
      </c>
      <c r="I26" s="4">
        <v>2193.9930594701896</v>
      </c>
      <c r="J26" s="4">
        <v>98.689172750899999</v>
      </c>
      <c r="K26" s="20">
        <v>3859.9855249418897</v>
      </c>
      <c r="L26" s="24"/>
      <c r="M26" s="26">
        <f t="shared" si="0"/>
        <v>-3859.9855249418897</v>
      </c>
      <c r="N26" s="92"/>
      <c r="O26" s="3"/>
      <c r="P26" s="3" t="s">
        <v>195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564.22918537979012</v>
      </c>
      <c r="W26" s="4">
        <v>789.83750140889993</v>
      </c>
      <c r="X26" s="4">
        <v>35.528102190300004</v>
      </c>
      <c r="Y26" s="92">
        <v>1389.59478897899</v>
      </c>
    </row>
    <row r="27" spans="1:25" ht="21" x14ac:dyDescent="0.35">
      <c r="A27" s="3"/>
      <c r="B27" s="3" t="s">
        <v>196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77.966884311799987</v>
      </c>
      <c r="I27" s="4">
        <v>512.36181057482008</v>
      </c>
      <c r="J27" s="4">
        <v>0</v>
      </c>
      <c r="K27" s="20">
        <v>590.32869488662004</v>
      </c>
      <c r="L27" s="24"/>
      <c r="M27" s="26">
        <f t="shared" si="0"/>
        <v>-590.32869488662004</v>
      </c>
      <c r="N27" s="92"/>
      <c r="O27" s="3"/>
      <c r="P27" s="3" t="s">
        <v>196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28.068078352210001</v>
      </c>
      <c r="W27" s="4">
        <v>184.45025180689998</v>
      </c>
      <c r="X27" s="4">
        <v>0</v>
      </c>
      <c r="Y27" s="92">
        <v>212.51833015910998</v>
      </c>
    </row>
    <row r="28" spans="1:25" ht="21" x14ac:dyDescent="0.35">
      <c r="A28" s="3"/>
      <c r="B28" s="3" t="s">
        <v>197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1234.7603255225902</v>
      </c>
      <c r="I28" s="4">
        <v>1126.91686318035</v>
      </c>
      <c r="J28" s="4">
        <v>350.56234788910001</v>
      </c>
      <c r="K28" s="20">
        <v>2712.2395365920402</v>
      </c>
      <c r="L28" s="24"/>
      <c r="M28" s="26">
        <f t="shared" si="0"/>
        <v>-2712.2395365920402</v>
      </c>
      <c r="N28" s="92"/>
      <c r="O28" s="3"/>
      <c r="P28" s="3" t="s">
        <v>197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444.51371718791995</v>
      </c>
      <c r="W28" s="4">
        <v>405.69007074493004</v>
      </c>
      <c r="X28" s="4">
        <v>126.2024452401</v>
      </c>
      <c r="Y28" s="92">
        <v>976.40623317295001</v>
      </c>
    </row>
    <row r="29" spans="1:25" ht="21" x14ac:dyDescent="0.35">
      <c r="A29" s="3"/>
      <c r="B29" s="3" t="s">
        <v>198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764.05003682910001</v>
      </c>
      <c r="I29" s="4">
        <v>1984.6206334966598</v>
      </c>
      <c r="J29" s="4">
        <v>739.04761016800001</v>
      </c>
      <c r="K29" s="20">
        <v>3487.7182804937597</v>
      </c>
      <c r="L29" s="24"/>
      <c r="M29" s="26">
        <f t="shared" si="0"/>
        <v>-3487.7182804937597</v>
      </c>
      <c r="N29" s="92"/>
      <c r="O29" s="3"/>
      <c r="P29" s="3" t="s">
        <v>198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275.05801325844004</v>
      </c>
      <c r="W29" s="4">
        <v>714.46342805877021</v>
      </c>
      <c r="X29" s="4">
        <v>266.05713965999996</v>
      </c>
      <c r="Y29" s="92">
        <v>1255.5785809772101</v>
      </c>
    </row>
    <row r="30" spans="1:25" ht="21" x14ac:dyDescent="0.35">
      <c r="A30" s="3"/>
      <c r="B30" s="3" t="s">
        <v>199</v>
      </c>
      <c r="C30" s="4">
        <v>0</v>
      </c>
      <c r="D30" s="4">
        <v>0</v>
      </c>
      <c r="E30" s="4">
        <v>0</v>
      </c>
      <c r="F30" s="4">
        <v>0</v>
      </c>
      <c r="G30" s="4">
        <v>56.410601891300004</v>
      </c>
      <c r="H30" s="4">
        <v>1104.84372507839</v>
      </c>
      <c r="I30" s="4">
        <v>1360.3073484506704</v>
      </c>
      <c r="J30" s="4">
        <v>170.14055317910001</v>
      </c>
      <c r="K30" s="20">
        <v>2691.7022285994603</v>
      </c>
      <c r="L30" s="24"/>
      <c r="M30" s="26">
        <f t="shared" si="0"/>
        <v>-2691.7022285994603</v>
      </c>
      <c r="N30" s="92"/>
      <c r="O30" s="3"/>
      <c r="P30" s="3" t="s">
        <v>199</v>
      </c>
      <c r="Q30" s="4">
        <v>0</v>
      </c>
      <c r="R30" s="4">
        <v>0</v>
      </c>
      <c r="S30" s="4">
        <v>0</v>
      </c>
      <c r="T30" s="4">
        <v>0</v>
      </c>
      <c r="U30" s="4">
        <v>20.307816680880002</v>
      </c>
      <c r="V30" s="4">
        <v>397.74374102822298</v>
      </c>
      <c r="W30" s="4">
        <v>489.71064544222099</v>
      </c>
      <c r="X30" s="4">
        <v>61.250599144500001</v>
      </c>
      <c r="Y30" s="92">
        <v>969.01280229582403</v>
      </c>
    </row>
    <row r="31" spans="1:25" ht="21" x14ac:dyDescent="0.35">
      <c r="A31" s="3"/>
      <c r="B31" s="3" t="s">
        <v>200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679.80366619666995</v>
      </c>
      <c r="I31" s="4">
        <v>2851.26110917185</v>
      </c>
      <c r="J31" s="4">
        <v>135.29700133200001</v>
      </c>
      <c r="K31" s="20">
        <v>3666.3617767005198</v>
      </c>
      <c r="L31" s="24"/>
      <c r="M31" s="26">
        <f t="shared" si="0"/>
        <v>-3666.3617767005198</v>
      </c>
      <c r="N31" s="92"/>
      <c r="O31" s="3"/>
      <c r="P31" s="3" t="s">
        <v>200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244.72931983075702</v>
      </c>
      <c r="W31" s="4">
        <v>1026.4539993016749</v>
      </c>
      <c r="X31" s="4">
        <v>48.706920479499999</v>
      </c>
      <c r="Y31" s="92">
        <v>1319.890239611932</v>
      </c>
    </row>
    <row r="32" spans="1:25" ht="21" x14ac:dyDescent="0.35">
      <c r="A32" s="3" t="s">
        <v>201</v>
      </c>
      <c r="B32" s="3"/>
      <c r="C32" s="4">
        <v>0</v>
      </c>
      <c r="D32" s="4">
        <v>0</v>
      </c>
      <c r="E32" s="4">
        <v>0</v>
      </c>
      <c r="F32" s="4">
        <v>0</v>
      </c>
      <c r="G32" s="4">
        <v>99.541048465300008</v>
      </c>
      <c r="H32" s="4">
        <v>9477.9462153939112</v>
      </c>
      <c r="I32" s="4">
        <v>20122.421768330878</v>
      </c>
      <c r="J32" s="4">
        <v>3246.9060751561506</v>
      </c>
      <c r="K32" s="20">
        <v>32946.815107346236</v>
      </c>
      <c r="L32" s="24">
        <v>154460</v>
      </c>
      <c r="M32" s="26">
        <f t="shared" si="0"/>
        <v>121513.18489265376</v>
      </c>
      <c r="N32" s="92"/>
      <c r="O32" s="3" t="s">
        <v>201</v>
      </c>
      <c r="P32" s="3"/>
      <c r="Q32" s="4">
        <v>0</v>
      </c>
      <c r="R32" s="4">
        <v>0</v>
      </c>
      <c r="S32" s="4">
        <v>0</v>
      </c>
      <c r="T32" s="4">
        <v>0</v>
      </c>
      <c r="U32" s="4">
        <v>35.834777447520004</v>
      </c>
      <c r="V32" s="4">
        <v>3412.0606375417801</v>
      </c>
      <c r="W32" s="4">
        <v>7244.0718365986213</v>
      </c>
      <c r="X32" s="4">
        <v>1168.886187055715</v>
      </c>
      <c r="Y32" s="92">
        <v>11860.853438643633</v>
      </c>
    </row>
    <row r="33" spans="1:25" ht="21" x14ac:dyDescent="0.35">
      <c r="A33" s="3" t="s">
        <v>202</v>
      </c>
      <c r="B33" s="3" t="s">
        <v>203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9.3887699258400001</v>
      </c>
      <c r="I33" s="4">
        <v>3216.4629793377403</v>
      </c>
      <c r="J33" s="4">
        <v>1192.7264315360001</v>
      </c>
      <c r="K33" s="20">
        <v>4418.57818079958</v>
      </c>
      <c r="L33" s="24"/>
      <c r="M33" s="26">
        <f t="shared" si="0"/>
        <v>-4418.57818079958</v>
      </c>
      <c r="N33" s="92"/>
      <c r="O33" s="3" t="s">
        <v>202</v>
      </c>
      <c r="P33" s="3" t="s">
        <v>203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3.3799571732999998</v>
      </c>
      <c r="W33" s="4">
        <v>1157.9266725617899</v>
      </c>
      <c r="X33" s="4">
        <v>429.38151535279997</v>
      </c>
      <c r="Y33" s="92">
        <v>1590.68814508789</v>
      </c>
    </row>
    <row r="34" spans="1:25" ht="21" x14ac:dyDescent="0.35">
      <c r="A34" s="3"/>
      <c r="B34" s="3" t="s">
        <v>204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1025.2968709892998</v>
      </c>
      <c r="I34" s="4">
        <v>2820.5889421859301</v>
      </c>
      <c r="J34" s="4">
        <v>831.19033293593998</v>
      </c>
      <c r="K34" s="20">
        <v>4677.0761461111697</v>
      </c>
      <c r="L34" s="24"/>
      <c r="M34" s="26">
        <f t="shared" si="0"/>
        <v>-4677.0761461111697</v>
      </c>
      <c r="N34" s="92"/>
      <c r="O34" s="3"/>
      <c r="P34" s="3" t="s">
        <v>204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369.10687355617006</v>
      </c>
      <c r="W34" s="4">
        <v>1015.4120191869598</v>
      </c>
      <c r="X34" s="4">
        <v>299.22851985689994</v>
      </c>
      <c r="Y34" s="92">
        <v>1683.74741260003</v>
      </c>
    </row>
    <row r="35" spans="1:25" ht="21" x14ac:dyDescent="0.35">
      <c r="A35" s="3"/>
      <c r="B35" s="3" t="s">
        <v>205</v>
      </c>
      <c r="C35" s="4">
        <v>0</v>
      </c>
      <c r="D35" s="4">
        <v>0</v>
      </c>
      <c r="E35" s="4">
        <v>0</v>
      </c>
      <c r="F35" s="4">
        <v>0</v>
      </c>
      <c r="G35" s="4">
        <v>21.681508173800001</v>
      </c>
      <c r="H35" s="4">
        <v>0</v>
      </c>
      <c r="I35" s="4">
        <v>6665.7826635788806</v>
      </c>
      <c r="J35" s="4">
        <v>1023.5549586755901</v>
      </c>
      <c r="K35" s="20">
        <v>7711.0191304282707</v>
      </c>
      <c r="L35" s="24"/>
      <c r="M35" s="26">
        <f t="shared" si="0"/>
        <v>-7711.0191304282707</v>
      </c>
      <c r="N35" s="92"/>
      <c r="O35" s="3"/>
      <c r="P35" s="3" t="s">
        <v>205</v>
      </c>
      <c r="Q35" s="4">
        <v>0</v>
      </c>
      <c r="R35" s="4">
        <v>0</v>
      </c>
      <c r="S35" s="4">
        <v>0</v>
      </c>
      <c r="T35" s="4">
        <v>0</v>
      </c>
      <c r="U35" s="4">
        <v>7.8053429425700003</v>
      </c>
      <c r="V35" s="4">
        <v>0</v>
      </c>
      <c r="W35" s="4">
        <v>2399.6817588877325</v>
      </c>
      <c r="X35" s="4">
        <v>368.47978512353006</v>
      </c>
      <c r="Y35" s="92">
        <v>2775.9668869538327</v>
      </c>
    </row>
    <row r="36" spans="1:25" ht="21" x14ac:dyDescent="0.35">
      <c r="A36" s="3"/>
      <c r="B36" s="3" t="s">
        <v>206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154.32038441669999</v>
      </c>
      <c r="I36" s="4">
        <v>9156.6510809992214</v>
      </c>
      <c r="J36" s="4">
        <v>6037.8045372518891</v>
      </c>
      <c r="K36" s="20">
        <v>15348.776002667812</v>
      </c>
      <c r="L36" s="24"/>
      <c r="M36" s="26">
        <f t="shared" si="0"/>
        <v>-15348.776002667812</v>
      </c>
      <c r="N36" s="92"/>
      <c r="O36" s="3"/>
      <c r="P36" s="3" t="s">
        <v>206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55.555338390000003</v>
      </c>
      <c r="W36" s="4">
        <v>3296.394389163605</v>
      </c>
      <c r="X36" s="4">
        <v>2173.6096334098388</v>
      </c>
      <c r="Y36" s="92">
        <v>5525.5593609634434</v>
      </c>
    </row>
    <row r="37" spans="1:25" ht="21" x14ac:dyDescent="0.35">
      <c r="A37" s="3"/>
      <c r="B37" s="3" t="s">
        <v>207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2083.8931917222999</v>
      </c>
      <c r="J37" s="4">
        <v>2568.2640644554003</v>
      </c>
      <c r="K37" s="20">
        <v>4652.1572561777002</v>
      </c>
      <c r="L37" s="24"/>
      <c r="M37" s="26">
        <f t="shared" si="0"/>
        <v>-4652.1572561777002</v>
      </c>
      <c r="N37" s="92"/>
      <c r="O37" s="3"/>
      <c r="P37" s="3" t="s">
        <v>207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750.20154901971</v>
      </c>
      <c r="X37" s="4">
        <v>924.57506320390007</v>
      </c>
      <c r="Y37" s="92">
        <v>1674.7766122236101</v>
      </c>
    </row>
    <row r="38" spans="1:25" ht="21" x14ac:dyDescent="0.35">
      <c r="A38" s="3"/>
      <c r="B38" s="3" t="s">
        <v>208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1126.2491856781501</v>
      </c>
      <c r="I38" s="4">
        <v>8362.4948617732298</v>
      </c>
      <c r="J38" s="4">
        <v>4855.4570758334703</v>
      </c>
      <c r="K38" s="20">
        <v>14344.201123284851</v>
      </c>
      <c r="L38" s="24"/>
      <c r="M38" s="26">
        <f t="shared" si="0"/>
        <v>-14344.201123284851</v>
      </c>
      <c r="N38" s="92"/>
      <c r="O38" s="3"/>
      <c r="P38" s="3" t="s">
        <v>208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405.44970684412107</v>
      </c>
      <c r="W38" s="4">
        <v>3010.49815024072</v>
      </c>
      <c r="X38" s="4">
        <v>1747.9645473012501</v>
      </c>
      <c r="Y38" s="92">
        <v>5163.9124043860911</v>
      </c>
    </row>
    <row r="39" spans="1:25" ht="21" x14ac:dyDescent="0.35">
      <c r="A39" s="3" t="s">
        <v>209</v>
      </c>
      <c r="B39" s="3"/>
      <c r="C39" s="4">
        <v>0</v>
      </c>
      <c r="D39" s="4">
        <v>0</v>
      </c>
      <c r="E39" s="4">
        <v>0</v>
      </c>
      <c r="F39" s="4">
        <v>0</v>
      </c>
      <c r="G39" s="4">
        <v>21.681508173800001</v>
      </c>
      <c r="H39" s="4">
        <v>2315.2552110099896</v>
      </c>
      <c r="I39" s="4">
        <v>32305.873719597301</v>
      </c>
      <c r="J39" s="4">
        <v>16508.997400688291</v>
      </c>
      <c r="K39" s="20">
        <v>51151.807839469388</v>
      </c>
      <c r="L39" s="24">
        <v>78170</v>
      </c>
      <c r="M39" s="26">
        <f t="shared" si="0"/>
        <v>27018.192160530612</v>
      </c>
      <c r="N39" s="92"/>
      <c r="O39" s="3" t="s">
        <v>209</v>
      </c>
      <c r="P39" s="3"/>
      <c r="Q39" s="4">
        <v>0</v>
      </c>
      <c r="R39" s="4">
        <v>0</v>
      </c>
      <c r="S39" s="4">
        <v>0</v>
      </c>
      <c r="T39" s="4">
        <v>0</v>
      </c>
      <c r="U39" s="4">
        <v>7.8053429425700003</v>
      </c>
      <c r="V39" s="4">
        <v>833.49187596359116</v>
      </c>
      <c r="W39" s="4">
        <v>11630.114539060516</v>
      </c>
      <c r="X39" s="4">
        <v>5943.2390642482187</v>
      </c>
      <c r="Y39" s="92">
        <v>18414.650822214895</v>
      </c>
    </row>
    <row r="40" spans="1:25" ht="21" x14ac:dyDescent="0.35">
      <c r="A40" s="3" t="s">
        <v>210</v>
      </c>
      <c r="B40" s="3" t="s">
        <v>211</v>
      </c>
      <c r="C40" s="4">
        <v>0</v>
      </c>
      <c r="D40" s="4">
        <v>0</v>
      </c>
      <c r="E40" s="4">
        <v>0</v>
      </c>
      <c r="F40" s="4">
        <v>0</v>
      </c>
      <c r="G40" s="4">
        <v>113.04230409732</v>
      </c>
      <c r="H40" s="4">
        <v>2752.2061840132997</v>
      </c>
      <c r="I40" s="4">
        <v>3344.2229461947409</v>
      </c>
      <c r="J40" s="4">
        <v>5141.58734400701</v>
      </c>
      <c r="K40" s="20">
        <v>11351.05877831237</v>
      </c>
      <c r="L40" s="24"/>
      <c r="M40" s="26">
        <f t="shared" si="0"/>
        <v>-11351.05877831237</v>
      </c>
      <c r="N40" s="92"/>
      <c r="O40" s="3" t="s">
        <v>210</v>
      </c>
      <c r="P40" s="3" t="s">
        <v>211</v>
      </c>
      <c r="Q40" s="4">
        <v>0</v>
      </c>
      <c r="R40" s="4">
        <v>0</v>
      </c>
      <c r="S40" s="4">
        <v>0</v>
      </c>
      <c r="T40" s="4">
        <v>0</v>
      </c>
      <c r="U40" s="4">
        <v>40.695229474972002</v>
      </c>
      <c r="V40" s="4">
        <v>990.79422624549989</v>
      </c>
      <c r="W40" s="4">
        <v>1203.9202606301153</v>
      </c>
      <c r="X40" s="4">
        <v>1850.9714438426815</v>
      </c>
      <c r="Y40" s="92">
        <v>4086.3811601932684</v>
      </c>
    </row>
    <row r="41" spans="1:25" ht="21" x14ac:dyDescent="0.35">
      <c r="A41" s="3"/>
      <c r="B41" s="3" t="s">
        <v>212</v>
      </c>
      <c r="C41" s="4">
        <v>0</v>
      </c>
      <c r="D41" s="4">
        <v>0</v>
      </c>
      <c r="E41" s="4">
        <v>0</v>
      </c>
      <c r="F41" s="4">
        <v>0</v>
      </c>
      <c r="G41" s="4">
        <v>845.68356769219986</v>
      </c>
      <c r="H41" s="4">
        <v>2007.7108354794</v>
      </c>
      <c r="I41" s="4">
        <v>2911.8424346836696</v>
      </c>
      <c r="J41" s="4">
        <v>2516.3289228934696</v>
      </c>
      <c r="K41" s="20">
        <v>8281.5657607487392</v>
      </c>
      <c r="L41" s="24"/>
      <c r="M41" s="26">
        <f t="shared" si="0"/>
        <v>-8281.5657607487392</v>
      </c>
      <c r="N41" s="92"/>
      <c r="O41" s="3"/>
      <c r="P41" s="3" t="s">
        <v>212</v>
      </c>
      <c r="Q41" s="4">
        <v>0</v>
      </c>
      <c r="R41" s="4">
        <v>0</v>
      </c>
      <c r="S41" s="4">
        <v>0</v>
      </c>
      <c r="T41" s="4">
        <v>0</v>
      </c>
      <c r="U41" s="4">
        <v>304.4460843695</v>
      </c>
      <c r="V41" s="4">
        <v>722.77590077243997</v>
      </c>
      <c r="W41" s="4">
        <v>1048.263276486234</v>
      </c>
      <c r="X41" s="4">
        <v>905.87841224166027</v>
      </c>
      <c r="Y41" s="92">
        <v>2981.3636738698342</v>
      </c>
    </row>
    <row r="42" spans="1:25" ht="21" x14ac:dyDescent="0.35">
      <c r="A42" s="3"/>
      <c r="B42" s="3" t="s">
        <v>213</v>
      </c>
      <c r="C42" s="4">
        <v>0</v>
      </c>
      <c r="D42" s="4">
        <v>0</v>
      </c>
      <c r="E42" s="4">
        <v>0</v>
      </c>
      <c r="F42" s="4">
        <v>0</v>
      </c>
      <c r="G42" s="4">
        <v>1675.0698170960604</v>
      </c>
      <c r="H42" s="4">
        <v>3630.5768842733005</v>
      </c>
      <c r="I42" s="4">
        <v>6820.1948082860672</v>
      </c>
      <c r="J42" s="4">
        <v>2629.7347384261197</v>
      </c>
      <c r="K42" s="20">
        <v>14755.576248081547</v>
      </c>
      <c r="L42" s="24"/>
      <c r="M42" s="26">
        <f t="shared" si="0"/>
        <v>-14755.576248081547</v>
      </c>
      <c r="N42" s="92"/>
      <c r="O42" s="3"/>
      <c r="P42" s="3" t="s">
        <v>213</v>
      </c>
      <c r="Q42" s="4">
        <v>0</v>
      </c>
      <c r="R42" s="4">
        <v>0</v>
      </c>
      <c r="S42" s="4">
        <v>0</v>
      </c>
      <c r="T42" s="4">
        <v>0</v>
      </c>
      <c r="U42" s="4">
        <v>603.02513415429007</v>
      </c>
      <c r="V42" s="4">
        <v>1307.0076783386603</v>
      </c>
      <c r="W42" s="4">
        <v>2455.2701309830741</v>
      </c>
      <c r="X42" s="4">
        <v>946.70450583317393</v>
      </c>
      <c r="Y42" s="92">
        <v>5312.0074493091988</v>
      </c>
    </row>
    <row r="43" spans="1:25" ht="21" x14ac:dyDescent="0.35">
      <c r="A43" s="3"/>
      <c r="B43" s="3" t="s">
        <v>214</v>
      </c>
      <c r="C43" s="4">
        <v>0</v>
      </c>
      <c r="D43" s="4">
        <v>0</v>
      </c>
      <c r="E43" s="4">
        <v>0</v>
      </c>
      <c r="F43" s="4">
        <v>0</v>
      </c>
      <c r="G43" s="4">
        <v>42.070446141700003</v>
      </c>
      <c r="H43" s="4">
        <v>1091.56391232187</v>
      </c>
      <c r="I43" s="4">
        <v>1443.2720275072795</v>
      </c>
      <c r="J43" s="4">
        <v>1853.2448036251405</v>
      </c>
      <c r="K43" s="20">
        <v>4430.1511895959902</v>
      </c>
      <c r="L43" s="24"/>
      <c r="M43" s="26">
        <f t="shared" si="0"/>
        <v>-4430.1511895959902</v>
      </c>
      <c r="N43" s="92"/>
      <c r="O43" s="3"/>
      <c r="P43" s="3" t="s">
        <v>214</v>
      </c>
      <c r="Q43" s="4">
        <v>0</v>
      </c>
      <c r="R43" s="4">
        <v>0</v>
      </c>
      <c r="S43" s="4">
        <v>0</v>
      </c>
      <c r="T43" s="4">
        <v>0</v>
      </c>
      <c r="U43" s="4">
        <v>15.14536061101</v>
      </c>
      <c r="V43" s="4">
        <v>392.96300843582696</v>
      </c>
      <c r="W43" s="4">
        <v>519.577929902596</v>
      </c>
      <c r="X43" s="4">
        <v>667.16812930506819</v>
      </c>
      <c r="Y43" s="92">
        <v>1594.8544282545013</v>
      </c>
    </row>
    <row r="44" spans="1:25" ht="21" x14ac:dyDescent="0.35">
      <c r="A44" s="3"/>
      <c r="B44" s="3" t="s">
        <v>215</v>
      </c>
      <c r="C44" s="4">
        <v>0</v>
      </c>
      <c r="D44" s="4">
        <v>0</v>
      </c>
      <c r="E44" s="4">
        <v>0</v>
      </c>
      <c r="F44" s="4">
        <v>0</v>
      </c>
      <c r="G44" s="4">
        <v>367.08655031759997</v>
      </c>
      <c r="H44" s="4">
        <v>293.18355802192997</v>
      </c>
      <c r="I44" s="4">
        <v>534.06337606242016</v>
      </c>
      <c r="J44" s="4">
        <v>502.36963007268002</v>
      </c>
      <c r="K44" s="20">
        <v>1696.7031144746302</v>
      </c>
      <c r="L44" s="24"/>
      <c r="M44" s="26">
        <f t="shared" si="0"/>
        <v>-1696.7031144746302</v>
      </c>
      <c r="N44" s="92"/>
      <c r="O44" s="3"/>
      <c r="P44" s="3" t="s">
        <v>215</v>
      </c>
      <c r="Q44" s="4">
        <v>0</v>
      </c>
      <c r="R44" s="4">
        <v>0</v>
      </c>
      <c r="S44" s="4">
        <v>0</v>
      </c>
      <c r="T44" s="4">
        <v>0</v>
      </c>
      <c r="U44" s="4">
        <v>132.15115811435999</v>
      </c>
      <c r="V44" s="4">
        <v>105.54608088791001</v>
      </c>
      <c r="W44" s="4">
        <v>192.26281538237799</v>
      </c>
      <c r="X44" s="4">
        <v>180.85306682614402</v>
      </c>
      <c r="Y44" s="92">
        <v>610.81312121079202</v>
      </c>
    </row>
    <row r="45" spans="1:25" ht="21" x14ac:dyDescent="0.35">
      <c r="A45" s="3"/>
      <c r="B45" s="3" t="s">
        <v>216</v>
      </c>
      <c r="C45" s="4">
        <v>0</v>
      </c>
      <c r="D45" s="4">
        <v>0</v>
      </c>
      <c r="E45" s="4">
        <v>0</v>
      </c>
      <c r="F45" s="4">
        <v>0</v>
      </c>
      <c r="G45" s="4">
        <v>68.834577533699999</v>
      </c>
      <c r="H45" s="4">
        <v>984.74545198509998</v>
      </c>
      <c r="I45" s="4">
        <v>1022.6837363950402</v>
      </c>
      <c r="J45" s="4">
        <v>227.77557701200001</v>
      </c>
      <c r="K45" s="20">
        <v>2304.0393429258406</v>
      </c>
      <c r="L45" s="24"/>
      <c r="M45" s="26">
        <f t="shared" si="0"/>
        <v>-2304.0393429258406</v>
      </c>
      <c r="N45" s="92"/>
      <c r="O45" s="3"/>
      <c r="P45" s="3" t="s">
        <v>216</v>
      </c>
      <c r="Q45" s="4">
        <v>0</v>
      </c>
      <c r="R45" s="4">
        <v>0</v>
      </c>
      <c r="S45" s="4">
        <v>0</v>
      </c>
      <c r="T45" s="4">
        <v>0</v>
      </c>
      <c r="U45" s="4">
        <v>24.780447912100001</v>
      </c>
      <c r="V45" s="4">
        <v>354.50836271452994</v>
      </c>
      <c r="W45" s="4">
        <v>368.16614510221996</v>
      </c>
      <c r="X45" s="4">
        <v>81.999207724300007</v>
      </c>
      <c r="Y45" s="92">
        <v>829.45416345314993</v>
      </c>
    </row>
    <row r="46" spans="1:25" ht="21" x14ac:dyDescent="0.35">
      <c r="A46" s="3" t="s">
        <v>217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3111.7872628785803</v>
      </c>
      <c r="H46" s="4">
        <v>10759.986826094901</v>
      </c>
      <c r="I46" s="4">
        <v>16076.279329129216</v>
      </c>
      <c r="J46" s="4">
        <v>12871.041016036421</v>
      </c>
      <c r="K46" s="20">
        <v>42819.094434139115</v>
      </c>
      <c r="L46" s="24">
        <v>66360</v>
      </c>
      <c r="M46" s="26">
        <f t="shared" si="0"/>
        <v>23540.905565860885</v>
      </c>
      <c r="N46" s="92"/>
      <c r="O46" s="3" t="s">
        <v>217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1120.243414636232</v>
      </c>
      <c r="V46" s="4">
        <v>3873.5952573948671</v>
      </c>
      <c r="W46" s="4">
        <v>5787.4605584866176</v>
      </c>
      <c r="X46" s="4">
        <v>4633.5747657730271</v>
      </c>
      <c r="Y46" s="92">
        <v>15414.873996290746</v>
      </c>
    </row>
    <row r="47" spans="1:25" ht="21" x14ac:dyDescent="0.35">
      <c r="A47" s="3" t="s">
        <v>218</v>
      </c>
      <c r="B47" s="3" t="s">
        <v>219</v>
      </c>
      <c r="C47" s="4">
        <v>0</v>
      </c>
      <c r="D47" s="4">
        <v>0</v>
      </c>
      <c r="E47" s="4">
        <v>0</v>
      </c>
      <c r="F47" s="4">
        <v>0</v>
      </c>
      <c r="G47" s="4">
        <v>2724.5384002865003</v>
      </c>
      <c r="H47" s="4">
        <v>2356.2555672244803</v>
      </c>
      <c r="I47" s="4">
        <v>8114.6623006474101</v>
      </c>
      <c r="J47" s="4">
        <v>2087.33165571463</v>
      </c>
      <c r="K47" s="20">
        <v>15282.787923873022</v>
      </c>
      <c r="L47" s="24"/>
      <c r="M47" s="26">
        <f t="shared" si="0"/>
        <v>-15282.787923873022</v>
      </c>
      <c r="N47" s="92"/>
      <c r="O47" s="3" t="s">
        <v>218</v>
      </c>
      <c r="P47" s="3" t="s">
        <v>219</v>
      </c>
      <c r="Q47" s="4">
        <v>0</v>
      </c>
      <c r="R47" s="4">
        <v>0</v>
      </c>
      <c r="S47" s="4">
        <v>0</v>
      </c>
      <c r="T47" s="4">
        <v>0</v>
      </c>
      <c r="U47" s="4">
        <v>980.83382410340005</v>
      </c>
      <c r="V47" s="4">
        <v>848.25200420079022</v>
      </c>
      <c r="W47" s="4">
        <v>2921.2784282309945</v>
      </c>
      <c r="X47" s="4">
        <v>751.439396056399</v>
      </c>
      <c r="Y47" s="92">
        <v>5501.8036525915841</v>
      </c>
    </row>
    <row r="48" spans="1:25" ht="21" x14ac:dyDescent="0.35">
      <c r="A48" s="3"/>
      <c r="B48" s="3" t="s">
        <v>220</v>
      </c>
      <c r="C48" s="4">
        <v>19.0061383171</v>
      </c>
      <c r="D48" s="4">
        <v>0</v>
      </c>
      <c r="E48" s="4">
        <v>0</v>
      </c>
      <c r="F48" s="4">
        <v>0</v>
      </c>
      <c r="G48" s="4">
        <v>3124.2406066614099</v>
      </c>
      <c r="H48" s="4">
        <v>1659.3803096070001</v>
      </c>
      <c r="I48" s="4">
        <v>5209.7990072906714</v>
      </c>
      <c r="J48" s="4">
        <v>3240.1109657408297</v>
      </c>
      <c r="K48" s="20">
        <v>13252.537027617011</v>
      </c>
      <c r="L48" s="24"/>
      <c r="M48" s="26">
        <f t="shared" si="0"/>
        <v>-13252.537027617011</v>
      </c>
      <c r="N48" s="92"/>
      <c r="O48" s="3"/>
      <c r="P48" s="3" t="s">
        <v>220</v>
      </c>
      <c r="Q48" s="4">
        <v>11.3466645753</v>
      </c>
      <c r="R48" s="4">
        <v>0</v>
      </c>
      <c r="S48" s="4">
        <v>0</v>
      </c>
      <c r="T48" s="4">
        <v>0</v>
      </c>
      <c r="U48" s="4">
        <v>1124.7266183985901</v>
      </c>
      <c r="V48" s="4">
        <v>597.37691145820702</v>
      </c>
      <c r="W48" s="4">
        <v>1875.5276426257924</v>
      </c>
      <c r="X48" s="4">
        <v>1166.43994766677</v>
      </c>
      <c r="Y48" s="92">
        <v>4775.4177847246592</v>
      </c>
    </row>
    <row r="49" spans="1:25" ht="21" x14ac:dyDescent="0.35">
      <c r="A49" s="3"/>
      <c r="B49" s="3" t="s">
        <v>221</v>
      </c>
      <c r="C49" s="4">
        <v>0</v>
      </c>
      <c r="D49" s="4">
        <v>0</v>
      </c>
      <c r="E49" s="4">
        <v>0</v>
      </c>
      <c r="F49" s="4">
        <v>0</v>
      </c>
      <c r="G49" s="4">
        <v>4809.4748465832199</v>
      </c>
      <c r="H49" s="4">
        <v>1226.4984317055</v>
      </c>
      <c r="I49" s="4">
        <v>1324.2236669154404</v>
      </c>
      <c r="J49" s="4">
        <v>2324.4009753199898</v>
      </c>
      <c r="K49" s="20">
        <v>9684.597920524151</v>
      </c>
      <c r="L49" s="24"/>
      <c r="M49" s="26">
        <f t="shared" si="0"/>
        <v>-9684.597920524151</v>
      </c>
      <c r="N49" s="92"/>
      <c r="O49" s="3"/>
      <c r="P49" s="3" t="s">
        <v>221</v>
      </c>
      <c r="Q49" s="4">
        <v>0</v>
      </c>
      <c r="R49" s="4">
        <v>0</v>
      </c>
      <c r="S49" s="4">
        <v>0</v>
      </c>
      <c r="T49" s="4">
        <v>0</v>
      </c>
      <c r="U49" s="4">
        <v>1731.4109447700148</v>
      </c>
      <c r="V49" s="4">
        <v>441.53943541448007</v>
      </c>
      <c r="W49" s="4">
        <v>476.72052009009212</v>
      </c>
      <c r="X49" s="4">
        <v>836.78435111559304</v>
      </c>
      <c r="Y49" s="92">
        <v>3486.4552513901799</v>
      </c>
    </row>
    <row r="50" spans="1:25" ht="21" x14ac:dyDescent="0.35">
      <c r="A50" s="3"/>
      <c r="B50" s="3" t="s">
        <v>222</v>
      </c>
      <c r="C50" s="4">
        <v>832.98962209089996</v>
      </c>
      <c r="D50" s="4">
        <v>0</v>
      </c>
      <c r="E50" s="4">
        <v>0</v>
      </c>
      <c r="F50" s="4">
        <v>0</v>
      </c>
      <c r="G50" s="4">
        <v>3826.69304868581</v>
      </c>
      <c r="H50" s="4">
        <v>3418.4341690586698</v>
      </c>
      <c r="I50" s="4">
        <v>3309.7951362750491</v>
      </c>
      <c r="J50" s="4">
        <v>3982.22065573284</v>
      </c>
      <c r="K50" s="20">
        <v>15370.132631843269</v>
      </c>
      <c r="L50" s="24"/>
      <c r="M50" s="26">
        <f t="shared" si="0"/>
        <v>-15370.132631843269</v>
      </c>
      <c r="N50" s="92"/>
      <c r="O50" s="3"/>
      <c r="P50" s="3" t="s">
        <v>222</v>
      </c>
      <c r="Q50" s="4">
        <v>497.29480438819996</v>
      </c>
      <c r="R50" s="4">
        <v>0</v>
      </c>
      <c r="S50" s="4">
        <v>0</v>
      </c>
      <c r="T50" s="4">
        <v>0</v>
      </c>
      <c r="U50" s="4">
        <v>1377.6094975264248</v>
      </c>
      <c r="V50" s="4">
        <v>1230.6363008605701</v>
      </c>
      <c r="W50" s="4">
        <v>1191.526249059219</v>
      </c>
      <c r="X50" s="4">
        <v>1433.599436064665</v>
      </c>
      <c r="Y50" s="92">
        <v>5730.6662878990792</v>
      </c>
    </row>
    <row r="51" spans="1:25" ht="21" x14ac:dyDescent="0.35">
      <c r="A51" s="3"/>
      <c r="B51" s="3" t="s">
        <v>223</v>
      </c>
      <c r="C51" s="4">
        <v>67.797399151289994</v>
      </c>
      <c r="D51" s="4">
        <v>0</v>
      </c>
      <c r="E51" s="4">
        <v>0</v>
      </c>
      <c r="F51" s="4">
        <v>0</v>
      </c>
      <c r="G51" s="4">
        <v>2855.4388804141004</v>
      </c>
      <c r="H51" s="4">
        <v>2336.4942311296304</v>
      </c>
      <c r="I51" s="4">
        <v>2669.11367736498</v>
      </c>
      <c r="J51" s="4">
        <v>2817.9062652972898</v>
      </c>
      <c r="K51" s="20">
        <v>10746.75045335729</v>
      </c>
      <c r="L51" s="24"/>
      <c r="M51" s="26">
        <f t="shared" si="0"/>
        <v>-10746.75045335729</v>
      </c>
      <c r="N51" s="92"/>
      <c r="O51" s="3"/>
      <c r="P51" s="3" t="s">
        <v>223</v>
      </c>
      <c r="Q51" s="4">
        <v>40.475047293309999</v>
      </c>
      <c r="R51" s="4">
        <v>0</v>
      </c>
      <c r="S51" s="4">
        <v>0</v>
      </c>
      <c r="T51" s="4">
        <v>0</v>
      </c>
      <c r="U51" s="4">
        <v>1027.9579969495499</v>
      </c>
      <c r="V51" s="4">
        <v>841.13792320706</v>
      </c>
      <c r="W51" s="4">
        <v>960.88092385071195</v>
      </c>
      <c r="X51" s="4">
        <v>1014.4462555098199</v>
      </c>
      <c r="Y51" s="92">
        <v>3884.8981468104516</v>
      </c>
    </row>
    <row r="52" spans="1:25" ht="21" x14ac:dyDescent="0.35">
      <c r="A52" s="3" t="s">
        <v>224</v>
      </c>
      <c r="B52" s="3"/>
      <c r="C52" s="4">
        <v>919.79315955928996</v>
      </c>
      <c r="D52" s="4">
        <v>0</v>
      </c>
      <c r="E52" s="4">
        <v>0</v>
      </c>
      <c r="F52" s="4">
        <v>0</v>
      </c>
      <c r="G52" s="4">
        <v>17340.385782631041</v>
      </c>
      <c r="H52" s="4">
        <v>10997.062708725281</v>
      </c>
      <c r="I52" s="4">
        <v>20627.593788493552</v>
      </c>
      <c r="J52" s="4">
        <v>14451.970517805579</v>
      </c>
      <c r="K52" s="20">
        <v>64336.805957214747</v>
      </c>
      <c r="L52" s="24">
        <v>56890</v>
      </c>
      <c r="M52" s="26">
        <f t="shared" si="0"/>
        <v>-7446.8059572147467</v>
      </c>
      <c r="N52" s="92"/>
      <c r="O52" s="3" t="s">
        <v>224</v>
      </c>
      <c r="P52" s="3"/>
      <c r="Q52" s="4">
        <v>549.11651625680997</v>
      </c>
      <c r="R52" s="4">
        <v>0</v>
      </c>
      <c r="S52" s="4">
        <v>0</v>
      </c>
      <c r="T52" s="4">
        <v>0</v>
      </c>
      <c r="U52" s="4">
        <v>6242.5388817479798</v>
      </c>
      <c r="V52" s="4">
        <v>3958.9425751411077</v>
      </c>
      <c r="W52" s="4">
        <v>7425.9337638568095</v>
      </c>
      <c r="X52" s="4">
        <v>5202.7093864132466</v>
      </c>
      <c r="Y52" s="92">
        <v>23379.241123415952</v>
      </c>
    </row>
    <row r="53" spans="1:25" ht="21" x14ac:dyDescent="0.35">
      <c r="A53" s="3" t="s">
        <v>225</v>
      </c>
      <c r="B53" s="3" t="s">
        <v>226</v>
      </c>
      <c r="C53" s="4">
        <v>0</v>
      </c>
      <c r="D53" s="4">
        <v>0</v>
      </c>
      <c r="E53" s="4">
        <v>0</v>
      </c>
      <c r="F53" s="4">
        <v>0</v>
      </c>
      <c r="G53" s="4">
        <v>196.10327534530001</v>
      </c>
      <c r="H53" s="4">
        <v>333.9908143504</v>
      </c>
      <c r="I53" s="4">
        <v>852.06242245241003</v>
      </c>
      <c r="J53" s="4">
        <v>2370.42385425883</v>
      </c>
      <c r="K53" s="20">
        <v>3752.5803664069399</v>
      </c>
      <c r="L53" s="24"/>
      <c r="M53" s="26">
        <f t="shared" si="0"/>
        <v>-3752.5803664069399</v>
      </c>
      <c r="N53" s="92"/>
      <c r="O53" s="3" t="s">
        <v>225</v>
      </c>
      <c r="P53" s="3" t="s">
        <v>226</v>
      </c>
      <c r="Q53" s="4">
        <v>0</v>
      </c>
      <c r="R53" s="4">
        <v>0</v>
      </c>
      <c r="S53" s="4">
        <v>0</v>
      </c>
      <c r="T53" s="4">
        <v>0</v>
      </c>
      <c r="U53" s="4">
        <v>70.597179124359997</v>
      </c>
      <c r="V53" s="4">
        <v>120.236693166148</v>
      </c>
      <c r="W53" s="4">
        <v>306.74247208287602</v>
      </c>
      <c r="X53" s="4">
        <v>853.35258753285495</v>
      </c>
      <c r="Y53" s="92">
        <v>1350.9289319062391</v>
      </c>
    </row>
    <row r="54" spans="1:25" ht="21" x14ac:dyDescent="0.35">
      <c r="A54" s="3"/>
      <c r="B54" s="3" t="s">
        <v>225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1013.85079010129</v>
      </c>
      <c r="I54" s="4">
        <v>2863.5779174912</v>
      </c>
      <c r="J54" s="4">
        <v>1392.1125127400301</v>
      </c>
      <c r="K54" s="20">
        <v>5269.5412203325195</v>
      </c>
      <c r="L54" s="24"/>
      <c r="M54" s="26">
        <f t="shared" si="0"/>
        <v>-5269.5412203325195</v>
      </c>
      <c r="N54" s="92"/>
      <c r="O54" s="3"/>
      <c r="P54" s="3" t="s">
        <v>225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364.98628443636801</v>
      </c>
      <c r="W54" s="4">
        <v>1030.8880502959059</v>
      </c>
      <c r="X54" s="4">
        <v>501.16050458649897</v>
      </c>
      <c r="Y54" s="92">
        <v>1897.0348393187728</v>
      </c>
    </row>
    <row r="55" spans="1:25" ht="21" x14ac:dyDescent="0.35">
      <c r="A55" s="3"/>
      <c r="B55" s="3" t="s">
        <v>227</v>
      </c>
      <c r="C55" s="4">
        <v>0</v>
      </c>
      <c r="D55" s="4">
        <v>0</v>
      </c>
      <c r="E55" s="4">
        <v>0</v>
      </c>
      <c r="F55" s="4">
        <v>0</v>
      </c>
      <c r="G55" s="4">
        <v>54.721048545099997</v>
      </c>
      <c r="H55" s="4">
        <v>210.95864271096997</v>
      </c>
      <c r="I55" s="4">
        <v>2319.9325194593403</v>
      </c>
      <c r="J55" s="4">
        <v>886.39587464684007</v>
      </c>
      <c r="K55" s="20">
        <v>3472.0080853622503</v>
      </c>
      <c r="L55" s="24"/>
      <c r="M55" s="26">
        <f t="shared" si="0"/>
        <v>-3472.0080853622503</v>
      </c>
      <c r="N55" s="92"/>
      <c r="O55" s="3"/>
      <c r="P55" s="3" t="s">
        <v>227</v>
      </c>
      <c r="Q55" s="4">
        <v>0</v>
      </c>
      <c r="R55" s="4">
        <v>0</v>
      </c>
      <c r="S55" s="4">
        <v>0</v>
      </c>
      <c r="T55" s="4">
        <v>0</v>
      </c>
      <c r="U55" s="4">
        <v>19.699577476190001</v>
      </c>
      <c r="V55" s="4">
        <v>75.945111375874006</v>
      </c>
      <c r="W55" s="4">
        <v>835.17570700560998</v>
      </c>
      <c r="X55" s="4">
        <v>319.10251487322296</v>
      </c>
      <c r="Y55" s="92">
        <v>1249.922910730897</v>
      </c>
    </row>
    <row r="56" spans="1:25" ht="21" x14ac:dyDescent="0.35">
      <c r="A56" s="3"/>
      <c r="B56" s="3" t="s">
        <v>228</v>
      </c>
      <c r="C56" s="4">
        <v>0</v>
      </c>
      <c r="D56" s="4">
        <v>0</v>
      </c>
      <c r="E56" s="4">
        <v>0</v>
      </c>
      <c r="F56" s="4">
        <v>0</v>
      </c>
      <c r="G56" s="4">
        <v>249.65404380619998</v>
      </c>
      <c r="H56" s="4">
        <v>696.09813234926992</v>
      </c>
      <c r="I56" s="4">
        <v>1483.2831184152501</v>
      </c>
      <c r="J56" s="4">
        <v>7083.2457911186411</v>
      </c>
      <c r="K56" s="20">
        <v>9512.2810856893611</v>
      </c>
      <c r="L56" s="24"/>
      <c r="M56" s="26">
        <f t="shared" si="0"/>
        <v>-9512.2810856893611</v>
      </c>
      <c r="N56" s="92"/>
      <c r="O56" s="3"/>
      <c r="P56" s="3" t="s">
        <v>228</v>
      </c>
      <c r="Q56" s="4">
        <v>0</v>
      </c>
      <c r="R56" s="4">
        <v>0</v>
      </c>
      <c r="S56" s="4">
        <v>0</v>
      </c>
      <c r="T56" s="4">
        <v>0</v>
      </c>
      <c r="U56" s="4">
        <v>89.87545577022</v>
      </c>
      <c r="V56" s="4">
        <v>250.59532764560004</v>
      </c>
      <c r="W56" s="4">
        <v>533.98192262946895</v>
      </c>
      <c r="X56" s="4">
        <v>2549.9684848029901</v>
      </c>
      <c r="Y56" s="92">
        <v>3424.4211908482794</v>
      </c>
    </row>
    <row r="57" spans="1:25" ht="21" x14ac:dyDescent="0.35">
      <c r="A57" s="3"/>
      <c r="B57" s="3" t="s">
        <v>229</v>
      </c>
      <c r="C57" s="4">
        <v>0</v>
      </c>
      <c r="D57" s="4">
        <v>0</v>
      </c>
      <c r="E57" s="4">
        <v>0</v>
      </c>
      <c r="F57" s="4">
        <v>0</v>
      </c>
      <c r="G57" s="4">
        <v>146.35995064400001</v>
      </c>
      <c r="H57" s="4">
        <v>651.53116621670017</v>
      </c>
      <c r="I57" s="4">
        <v>4631.6572217353096</v>
      </c>
      <c r="J57" s="4">
        <v>42.134969641600001</v>
      </c>
      <c r="K57" s="20">
        <v>5471.6833082376097</v>
      </c>
      <c r="L57" s="24"/>
      <c r="M57" s="26">
        <f t="shared" si="0"/>
        <v>-5471.6833082376097</v>
      </c>
      <c r="N57" s="92"/>
      <c r="O57" s="3"/>
      <c r="P57" s="3" t="s">
        <v>229</v>
      </c>
      <c r="Q57" s="4">
        <v>0</v>
      </c>
      <c r="R57" s="4">
        <v>0</v>
      </c>
      <c r="S57" s="4">
        <v>0</v>
      </c>
      <c r="T57" s="4">
        <v>0</v>
      </c>
      <c r="U57" s="4">
        <v>52.689582231809993</v>
      </c>
      <c r="V57" s="4">
        <v>234.55121983792</v>
      </c>
      <c r="W57" s="4">
        <v>1667.3965998251299</v>
      </c>
      <c r="X57" s="4">
        <v>15.168589071</v>
      </c>
      <c r="Y57" s="92">
        <v>1969.80599096586</v>
      </c>
    </row>
    <row r="58" spans="1:25" ht="21" x14ac:dyDescent="0.35">
      <c r="A58" s="3" t="s">
        <v>230</v>
      </c>
      <c r="B58" s="3"/>
      <c r="C58" s="4">
        <v>0</v>
      </c>
      <c r="D58" s="4">
        <v>0</v>
      </c>
      <c r="E58" s="4">
        <v>0</v>
      </c>
      <c r="F58" s="4">
        <v>0</v>
      </c>
      <c r="G58" s="4">
        <v>646.83831834060004</v>
      </c>
      <c r="H58" s="4">
        <v>2906.4295457286303</v>
      </c>
      <c r="I58" s="4">
        <v>12150.513199553508</v>
      </c>
      <c r="J58" s="4">
        <v>11774.313002405941</v>
      </c>
      <c r="K58" s="20">
        <v>27478.09406602868</v>
      </c>
      <c r="L58" s="24">
        <v>39570</v>
      </c>
      <c r="M58" s="26">
        <f t="shared" si="0"/>
        <v>12091.90593397132</v>
      </c>
      <c r="N58" s="92"/>
      <c r="O58" s="3" t="s">
        <v>230</v>
      </c>
      <c r="P58" s="3"/>
      <c r="Q58" s="4">
        <v>0</v>
      </c>
      <c r="R58" s="4">
        <v>0</v>
      </c>
      <c r="S58" s="4">
        <v>0</v>
      </c>
      <c r="T58" s="4">
        <v>0</v>
      </c>
      <c r="U58" s="4">
        <v>232.86179460258001</v>
      </c>
      <c r="V58" s="4">
        <v>1046.3146364619101</v>
      </c>
      <c r="W58" s="4">
        <v>4374.1847518389905</v>
      </c>
      <c r="X58" s="4">
        <v>4238.7526808665662</v>
      </c>
      <c r="Y58" s="92">
        <v>9892.1138637700478</v>
      </c>
    </row>
    <row r="59" spans="1:25" ht="21" x14ac:dyDescent="0.35">
      <c r="A59" s="3" t="s">
        <v>231</v>
      </c>
      <c r="B59" s="3" t="s">
        <v>232</v>
      </c>
      <c r="C59" s="4">
        <v>0</v>
      </c>
      <c r="D59" s="4">
        <v>0</v>
      </c>
      <c r="E59" s="4">
        <v>0</v>
      </c>
      <c r="F59" s="4">
        <v>0</v>
      </c>
      <c r="G59" s="4">
        <v>30.976397272300002</v>
      </c>
      <c r="H59" s="4">
        <v>302.24591265620006</v>
      </c>
      <c r="I59" s="4">
        <v>1545.14056232912</v>
      </c>
      <c r="J59" s="4">
        <v>607.88479031887994</v>
      </c>
      <c r="K59" s="20">
        <v>2486.2476625764998</v>
      </c>
      <c r="L59" s="24"/>
      <c r="M59" s="26">
        <f t="shared" si="0"/>
        <v>-2486.2476625764998</v>
      </c>
      <c r="N59" s="92"/>
      <c r="O59" s="3" t="s">
        <v>231</v>
      </c>
      <c r="P59" s="3" t="s">
        <v>232</v>
      </c>
      <c r="Q59" s="4">
        <v>0</v>
      </c>
      <c r="R59" s="4">
        <v>0</v>
      </c>
      <c r="S59" s="4">
        <v>0</v>
      </c>
      <c r="T59" s="4">
        <v>0</v>
      </c>
      <c r="U59" s="4">
        <v>11.151503018</v>
      </c>
      <c r="V59" s="4">
        <v>108.80852855629001</v>
      </c>
      <c r="W59" s="4">
        <v>556.25060243811993</v>
      </c>
      <c r="X59" s="4">
        <v>218.8385245147</v>
      </c>
      <c r="Y59" s="92">
        <v>895.04915852710997</v>
      </c>
    </row>
    <row r="60" spans="1:25" ht="21" x14ac:dyDescent="0.35">
      <c r="A60" s="3"/>
      <c r="B60" s="3" t="s">
        <v>233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334.31453448500002</v>
      </c>
      <c r="I60" s="4">
        <v>907.65217586949996</v>
      </c>
      <c r="J60" s="4">
        <v>248.21059239900001</v>
      </c>
      <c r="K60" s="20">
        <v>1490.1773027535</v>
      </c>
      <c r="L60" s="24"/>
      <c r="M60" s="26">
        <f t="shared" si="0"/>
        <v>-1490.1773027535</v>
      </c>
      <c r="N60" s="92"/>
      <c r="O60" s="3"/>
      <c r="P60" s="3" t="s">
        <v>233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120.35323241466999</v>
      </c>
      <c r="W60" s="4">
        <v>326.75478331299996</v>
      </c>
      <c r="X60" s="4">
        <v>89.355813263640002</v>
      </c>
      <c r="Y60" s="92">
        <v>536.46382899130992</v>
      </c>
    </row>
    <row r="61" spans="1:25" ht="21" x14ac:dyDescent="0.35">
      <c r="A61" s="3"/>
      <c r="B61" s="3" t="s">
        <v>234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37.5</v>
      </c>
      <c r="J61" s="4">
        <v>0</v>
      </c>
      <c r="K61" s="20">
        <v>37.5</v>
      </c>
      <c r="L61" s="24"/>
      <c r="M61" s="26">
        <f t="shared" si="0"/>
        <v>-37.5</v>
      </c>
      <c r="N61" s="92"/>
      <c r="O61" s="3"/>
      <c r="P61" s="3" t="s">
        <v>234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13.5</v>
      </c>
      <c r="X61" s="4">
        <v>0</v>
      </c>
      <c r="Y61" s="92">
        <v>13.5</v>
      </c>
    </row>
    <row r="62" spans="1:25" ht="21" x14ac:dyDescent="0.35">
      <c r="A62" s="3"/>
      <c r="B62" s="3" t="s">
        <v>231</v>
      </c>
      <c r="C62" s="4">
        <v>0</v>
      </c>
      <c r="D62" s="4">
        <v>0</v>
      </c>
      <c r="E62" s="4">
        <v>0</v>
      </c>
      <c r="F62" s="4">
        <v>0</v>
      </c>
      <c r="G62" s="4">
        <v>21.8901501888</v>
      </c>
      <c r="H62" s="4">
        <v>397.93959844886001</v>
      </c>
      <c r="I62" s="4">
        <v>933.72136507050016</v>
      </c>
      <c r="J62" s="4">
        <v>1091.60726882109</v>
      </c>
      <c r="K62" s="20">
        <v>2445.15838252925</v>
      </c>
      <c r="L62" s="24"/>
      <c r="M62" s="26">
        <f t="shared" si="0"/>
        <v>-2445.15838252925</v>
      </c>
      <c r="N62" s="92"/>
      <c r="O62" s="3"/>
      <c r="P62" s="3" t="s">
        <v>231</v>
      </c>
      <c r="Q62" s="4">
        <v>0</v>
      </c>
      <c r="R62" s="4">
        <v>0</v>
      </c>
      <c r="S62" s="4">
        <v>0</v>
      </c>
      <c r="T62" s="4">
        <v>0</v>
      </c>
      <c r="U62" s="4">
        <v>7.8804540679699997</v>
      </c>
      <c r="V62" s="4">
        <v>143.25825544150001</v>
      </c>
      <c r="W62" s="4">
        <v>336.13969142535001</v>
      </c>
      <c r="X62" s="4">
        <v>392.97861677551998</v>
      </c>
      <c r="Y62" s="92">
        <v>880.25701771034005</v>
      </c>
    </row>
    <row r="63" spans="1:25" ht="21" x14ac:dyDescent="0.35">
      <c r="A63" s="3"/>
      <c r="B63" s="3" t="s">
        <v>235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280.34974897907</v>
      </c>
      <c r="I63" s="4">
        <v>237.78899967633998</v>
      </c>
      <c r="J63" s="4">
        <v>1061.2619774856198</v>
      </c>
      <c r="K63" s="20">
        <v>1579.4007261410297</v>
      </c>
      <c r="L63" s="24"/>
      <c r="M63" s="26">
        <f t="shared" si="0"/>
        <v>-1579.4007261410297</v>
      </c>
      <c r="N63" s="92"/>
      <c r="O63" s="3"/>
      <c r="P63" s="3" t="s">
        <v>235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100.925909632464</v>
      </c>
      <c r="W63" s="4">
        <v>85.604039883440009</v>
      </c>
      <c r="X63" s="4">
        <v>382.05431189488905</v>
      </c>
      <c r="Y63" s="92">
        <v>568.58426141079303</v>
      </c>
    </row>
    <row r="64" spans="1:25" ht="21" x14ac:dyDescent="0.35">
      <c r="A64" s="3"/>
      <c r="B64" s="3" t="s">
        <v>236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18.245643321999999</v>
      </c>
      <c r="I64" s="4">
        <v>313.20577708270002</v>
      </c>
      <c r="J64" s="4">
        <v>872.77598113214003</v>
      </c>
      <c r="K64" s="20">
        <v>1204.22740153684</v>
      </c>
      <c r="L64" s="24"/>
      <c r="M64" s="26">
        <f t="shared" si="0"/>
        <v>-1204.22740153684</v>
      </c>
      <c r="N64" s="92"/>
      <c r="O64" s="3"/>
      <c r="P64" s="3" t="s">
        <v>236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6.5684315959220001</v>
      </c>
      <c r="W64" s="4">
        <v>112.75407974981</v>
      </c>
      <c r="X64" s="4">
        <v>314.19935320761999</v>
      </c>
      <c r="Y64" s="92">
        <v>433.52186455335197</v>
      </c>
    </row>
    <row r="65" spans="1:25" ht="21" x14ac:dyDescent="0.35">
      <c r="A65" s="3" t="s">
        <v>237</v>
      </c>
      <c r="B65" s="3"/>
      <c r="C65" s="4">
        <v>0</v>
      </c>
      <c r="D65" s="4">
        <v>0</v>
      </c>
      <c r="E65" s="4">
        <v>0</v>
      </c>
      <c r="F65" s="4">
        <v>0</v>
      </c>
      <c r="G65" s="4">
        <v>52.866547461099998</v>
      </c>
      <c r="H65" s="4">
        <v>1333.0954378911299</v>
      </c>
      <c r="I65" s="4">
        <v>3975.0088800281605</v>
      </c>
      <c r="J65" s="4">
        <v>3881.7406101567294</v>
      </c>
      <c r="K65" s="20">
        <v>9242.7114755371204</v>
      </c>
      <c r="L65" s="24">
        <v>28730</v>
      </c>
      <c r="M65" s="26">
        <f t="shared" si="0"/>
        <v>19487.288524462878</v>
      </c>
      <c r="N65" s="92"/>
      <c r="O65" s="3" t="s">
        <v>237</v>
      </c>
      <c r="P65" s="3"/>
      <c r="Q65" s="4">
        <v>0</v>
      </c>
      <c r="R65" s="4">
        <v>0</v>
      </c>
      <c r="S65" s="4">
        <v>0</v>
      </c>
      <c r="T65" s="4">
        <v>0</v>
      </c>
      <c r="U65" s="4">
        <v>19.031957085969999</v>
      </c>
      <c r="V65" s="4">
        <v>479.91435764084599</v>
      </c>
      <c r="W65" s="4">
        <v>1431.0031968097198</v>
      </c>
      <c r="X65" s="4">
        <v>1397.426619656369</v>
      </c>
      <c r="Y65" s="92">
        <v>3327.3761311929052</v>
      </c>
    </row>
    <row r="66" spans="1:25" ht="21" x14ac:dyDescent="0.35">
      <c r="A66" s="3" t="s">
        <v>238</v>
      </c>
      <c r="B66" s="3" t="s">
        <v>238</v>
      </c>
      <c r="C66" s="4">
        <v>0</v>
      </c>
      <c r="D66" s="4">
        <v>0</v>
      </c>
      <c r="E66" s="4">
        <v>0</v>
      </c>
      <c r="F66" s="4">
        <v>0</v>
      </c>
      <c r="G66" s="4">
        <v>278.03804593803</v>
      </c>
      <c r="H66" s="4">
        <v>1506.29177856963</v>
      </c>
      <c r="I66" s="4">
        <v>5306.3607551036102</v>
      </c>
      <c r="J66" s="4">
        <v>5057.2968169225924</v>
      </c>
      <c r="K66" s="20">
        <v>12147.987396533863</v>
      </c>
      <c r="L66" s="24"/>
      <c r="M66" s="26">
        <f t="shared" si="0"/>
        <v>-12147.987396533863</v>
      </c>
      <c r="N66" s="92"/>
      <c r="O66" s="3" t="s">
        <v>238</v>
      </c>
      <c r="P66" s="3" t="s">
        <v>238</v>
      </c>
      <c r="Q66" s="4">
        <v>0</v>
      </c>
      <c r="R66" s="4">
        <v>0</v>
      </c>
      <c r="S66" s="4">
        <v>0</v>
      </c>
      <c r="T66" s="4">
        <v>0</v>
      </c>
      <c r="U66" s="4">
        <v>100.093696537639</v>
      </c>
      <c r="V66" s="4">
        <v>542.26504028478007</v>
      </c>
      <c r="W66" s="4">
        <v>1910.2898718370743</v>
      </c>
      <c r="X66" s="4">
        <v>1820.6268540881038</v>
      </c>
      <c r="Y66" s="92">
        <v>4373.275462747597</v>
      </c>
    </row>
    <row r="67" spans="1:25" ht="21" x14ac:dyDescent="0.35">
      <c r="A67" s="3"/>
      <c r="B67" s="3" t="s">
        <v>239</v>
      </c>
      <c r="C67" s="4">
        <v>0</v>
      </c>
      <c r="D67" s="4">
        <v>0</v>
      </c>
      <c r="E67" s="4">
        <v>0</v>
      </c>
      <c r="F67" s="4">
        <v>0</v>
      </c>
      <c r="G67" s="4">
        <v>27.1833192838</v>
      </c>
      <c r="H67" s="4">
        <v>1208.01114555662</v>
      </c>
      <c r="I67" s="4">
        <v>1182.1591376282597</v>
      </c>
      <c r="J67" s="4">
        <v>334.07069812427005</v>
      </c>
      <c r="K67" s="20">
        <v>2751.4243005929502</v>
      </c>
      <c r="L67" s="24"/>
      <c r="M67" s="26">
        <f t="shared" si="0"/>
        <v>-2751.4243005929502</v>
      </c>
      <c r="N67" s="92"/>
      <c r="O67" s="3"/>
      <c r="P67" s="3" t="s">
        <v>239</v>
      </c>
      <c r="Q67" s="4">
        <v>0</v>
      </c>
      <c r="R67" s="4">
        <v>0</v>
      </c>
      <c r="S67" s="4">
        <v>0</v>
      </c>
      <c r="T67" s="4">
        <v>0</v>
      </c>
      <c r="U67" s="4">
        <v>9.7859949421699994</v>
      </c>
      <c r="V67" s="4">
        <v>434.88401240028003</v>
      </c>
      <c r="W67" s="4">
        <v>425.57728954617994</v>
      </c>
      <c r="X67" s="4">
        <v>120.26545132471999</v>
      </c>
      <c r="Y67" s="92">
        <v>990.51274821334994</v>
      </c>
    </row>
    <row r="68" spans="1:25" ht="21" x14ac:dyDescent="0.35">
      <c r="A68" s="3"/>
      <c r="B68" s="3" t="s">
        <v>240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2561.5493406590203</v>
      </c>
      <c r="I68" s="4">
        <v>5591.6270997080292</v>
      </c>
      <c r="J68" s="4">
        <v>6140.8830816249374</v>
      </c>
      <c r="K68" s="20">
        <v>14294.059521991987</v>
      </c>
      <c r="L68" s="24"/>
      <c r="M68" s="26">
        <f t="shared" si="0"/>
        <v>-14294.059521991987</v>
      </c>
      <c r="N68" s="92"/>
      <c r="O68" s="3"/>
      <c r="P68" s="3" t="s">
        <v>240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922.15776263711007</v>
      </c>
      <c r="W68" s="4">
        <v>2012.9857558950794</v>
      </c>
      <c r="X68" s="4">
        <v>2210.71790938612</v>
      </c>
      <c r="Y68" s="92">
        <v>5145.8614279183093</v>
      </c>
    </row>
    <row r="69" spans="1:25" ht="21" x14ac:dyDescent="0.35">
      <c r="A69" s="3"/>
      <c r="B69" s="3" t="s">
        <v>241</v>
      </c>
      <c r="C69" s="4">
        <v>0</v>
      </c>
      <c r="D69" s="4">
        <v>0</v>
      </c>
      <c r="E69" s="4">
        <v>0</v>
      </c>
      <c r="F69" s="4">
        <v>0</v>
      </c>
      <c r="G69" s="4">
        <v>34.187065525999998</v>
      </c>
      <c r="H69" s="4">
        <v>799.21914412838998</v>
      </c>
      <c r="I69" s="4">
        <v>718.07083553842995</v>
      </c>
      <c r="J69" s="4">
        <v>128.70382720800001</v>
      </c>
      <c r="K69" s="20">
        <v>1680.1808724008197</v>
      </c>
      <c r="L69" s="24"/>
      <c r="M69" s="26">
        <f t="shared" si="0"/>
        <v>-1680.1808724008197</v>
      </c>
      <c r="N69" s="92"/>
      <c r="O69" s="3"/>
      <c r="P69" s="3" t="s">
        <v>241</v>
      </c>
      <c r="Q69" s="4">
        <v>0</v>
      </c>
      <c r="R69" s="4">
        <v>0</v>
      </c>
      <c r="S69" s="4">
        <v>0</v>
      </c>
      <c r="T69" s="4">
        <v>0</v>
      </c>
      <c r="U69" s="4">
        <v>12.3073435894</v>
      </c>
      <c r="V69" s="4">
        <v>287.71889188624999</v>
      </c>
      <c r="W69" s="4">
        <v>258.50550079381901</v>
      </c>
      <c r="X69" s="4">
        <v>46.333377794900002</v>
      </c>
      <c r="Y69" s="92">
        <v>604.86511406436898</v>
      </c>
    </row>
    <row r="70" spans="1:25" ht="21" x14ac:dyDescent="0.35">
      <c r="A70" s="3"/>
      <c r="B70" s="3" t="s">
        <v>242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233.9002414716</v>
      </c>
      <c r="I70" s="4">
        <v>3932.0627713143404</v>
      </c>
      <c r="J70" s="4">
        <v>3622.2087167570398</v>
      </c>
      <c r="K70" s="20">
        <v>7788.1717295429798</v>
      </c>
      <c r="L70" s="24"/>
      <c r="M70" s="26">
        <f t="shared" si="0"/>
        <v>-7788.1717295429798</v>
      </c>
      <c r="N70" s="92"/>
      <c r="O70" s="3"/>
      <c r="P70" s="3" t="s">
        <v>242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84.204086929750005</v>
      </c>
      <c r="W70" s="4">
        <v>1415.54259767402</v>
      </c>
      <c r="X70" s="4">
        <v>1303.9951380329237</v>
      </c>
      <c r="Y70" s="92">
        <v>2803.7418226366935</v>
      </c>
    </row>
    <row r="71" spans="1:25" ht="21" x14ac:dyDescent="0.35">
      <c r="A71" s="3" t="s">
        <v>243</v>
      </c>
      <c r="B71" s="3"/>
      <c r="C71" s="4">
        <v>0</v>
      </c>
      <c r="D71" s="4">
        <v>0</v>
      </c>
      <c r="E71" s="4">
        <v>0</v>
      </c>
      <c r="F71" s="4">
        <v>0</v>
      </c>
      <c r="G71" s="4">
        <v>339.40843074783004</v>
      </c>
      <c r="H71" s="4">
        <v>6308.9716503852605</v>
      </c>
      <c r="I71" s="4">
        <v>16730.28059929267</v>
      </c>
      <c r="J71" s="4">
        <v>15283.16314063684</v>
      </c>
      <c r="K71" s="20">
        <v>38661.8238210626</v>
      </c>
      <c r="L71" s="24">
        <v>61630</v>
      </c>
      <c r="M71" s="26">
        <f t="shared" si="0"/>
        <v>22968.1761789374</v>
      </c>
      <c r="N71" s="92"/>
      <c r="O71" s="3" t="s">
        <v>243</v>
      </c>
      <c r="P71" s="3"/>
      <c r="Q71" s="4">
        <v>0</v>
      </c>
      <c r="R71" s="4">
        <v>0</v>
      </c>
      <c r="S71" s="4">
        <v>0</v>
      </c>
      <c r="T71" s="4">
        <v>0</v>
      </c>
      <c r="U71" s="4">
        <v>122.187035069209</v>
      </c>
      <c r="V71" s="4">
        <v>2271.2297941381698</v>
      </c>
      <c r="W71" s="4">
        <v>6022.9010157461726</v>
      </c>
      <c r="X71" s="4">
        <v>5501.9387306267681</v>
      </c>
      <c r="Y71" s="92">
        <v>13918.256575580319</v>
      </c>
    </row>
    <row r="72" spans="1:25" ht="21" x14ac:dyDescent="0.35">
      <c r="A72" s="3" t="s">
        <v>244</v>
      </c>
      <c r="B72" s="3" t="s">
        <v>244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346.2843898552</v>
      </c>
      <c r="I72" s="4">
        <v>915.49023528635007</v>
      </c>
      <c r="J72" s="4">
        <v>0</v>
      </c>
      <c r="K72" s="20">
        <v>1261.7746251415501</v>
      </c>
      <c r="L72" s="24"/>
      <c r="M72" s="26">
        <f t="shared" si="0"/>
        <v>-1261.7746251415501</v>
      </c>
      <c r="N72" s="92"/>
      <c r="O72" s="3" t="s">
        <v>244</v>
      </c>
      <c r="P72" s="3" t="s">
        <v>244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124.66238034775</v>
      </c>
      <c r="W72" s="4">
        <v>329.57648470307998</v>
      </c>
      <c r="X72" s="4">
        <v>0</v>
      </c>
      <c r="Y72" s="92">
        <v>454.23886505082999</v>
      </c>
    </row>
    <row r="73" spans="1:25" ht="21" x14ac:dyDescent="0.35">
      <c r="A73" s="3"/>
      <c r="B73" s="3" t="s">
        <v>245</v>
      </c>
      <c r="C73" s="4">
        <v>0</v>
      </c>
      <c r="D73" s="4">
        <v>0</v>
      </c>
      <c r="E73" s="4">
        <v>0</v>
      </c>
      <c r="F73" s="4">
        <v>0</v>
      </c>
      <c r="G73" s="4">
        <v>191.3648196067</v>
      </c>
      <c r="H73" s="4">
        <v>509.84924994162998</v>
      </c>
      <c r="I73" s="4">
        <v>1239.1208415934002</v>
      </c>
      <c r="J73" s="4">
        <v>1245.2977917861001</v>
      </c>
      <c r="K73" s="20">
        <v>3185.63270292783</v>
      </c>
      <c r="L73" s="24"/>
      <c r="M73" s="26">
        <f t="shared" si="0"/>
        <v>-3185.63270292783</v>
      </c>
      <c r="N73" s="92"/>
      <c r="O73" s="3"/>
      <c r="P73" s="3" t="s">
        <v>245</v>
      </c>
      <c r="Q73" s="4">
        <v>0</v>
      </c>
      <c r="R73" s="4">
        <v>0</v>
      </c>
      <c r="S73" s="4">
        <v>0</v>
      </c>
      <c r="T73" s="4">
        <v>0</v>
      </c>
      <c r="U73" s="4">
        <v>68.891335058381998</v>
      </c>
      <c r="V73" s="4">
        <v>183.54572997907201</v>
      </c>
      <c r="W73" s="4">
        <v>446.08350297356992</v>
      </c>
      <c r="X73" s="4">
        <v>448.30720504286995</v>
      </c>
      <c r="Y73" s="92">
        <v>1146.8277730538939</v>
      </c>
    </row>
    <row r="74" spans="1:25" ht="21" x14ac:dyDescent="0.35">
      <c r="A74" s="3"/>
      <c r="B74" s="3" t="s">
        <v>206</v>
      </c>
      <c r="C74" s="4">
        <v>0</v>
      </c>
      <c r="D74" s="4">
        <v>0</v>
      </c>
      <c r="E74" s="4">
        <v>0</v>
      </c>
      <c r="F74" s="4">
        <v>0</v>
      </c>
      <c r="G74" s="4">
        <v>20.0090485769</v>
      </c>
      <c r="H74" s="4">
        <v>287.46960025769999</v>
      </c>
      <c r="I74" s="4">
        <v>1432.61882688743</v>
      </c>
      <c r="J74" s="4">
        <v>0</v>
      </c>
      <c r="K74" s="20">
        <v>1740.0974757220301</v>
      </c>
      <c r="L74" s="24"/>
      <c r="M74" s="26">
        <f t="shared" si="0"/>
        <v>-1740.0974757220301</v>
      </c>
      <c r="N74" s="92"/>
      <c r="O74" s="3"/>
      <c r="P74" s="3" t="s">
        <v>206</v>
      </c>
      <c r="Q74" s="4">
        <v>0</v>
      </c>
      <c r="R74" s="4">
        <v>0</v>
      </c>
      <c r="S74" s="4">
        <v>0</v>
      </c>
      <c r="T74" s="4">
        <v>0</v>
      </c>
      <c r="U74" s="4">
        <v>7.2032574876800002</v>
      </c>
      <c r="V74" s="4">
        <v>103.48905609277001</v>
      </c>
      <c r="W74" s="4">
        <v>515.74277767949297</v>
      </c>
      <c r="X74" s="4">
        <v>0</v>
      </c>
      <c r="Y74" s="92">
        <v>626.43509125994296</v>
      </c>
    </row>
    <row r="75" spans="1:25" ht="21" x14ac:dyDescent="0.35">
      <c r="A75" s="3"/>
      <c r="B75" s="3" t="s">
        <v>246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162.08858673809999</v>
      </c>
      <c r="I75" s="4">
        <v>1130.64830616227</v>
      </c>
      <c r="J75" s="4">
        <v>0</v>
      </c>
      <c r="K75" s="20">
        <v>1292.7368929003701</v>
      </c>
      <c r="L75" s="24"/>
      <c r="M75" s="26">
        <f t="shared" si="0"/>
        <v>-1292.7368929003701</v>
      </c>
      <c r="N75" s="92"/>
      <c r="O75" s="3"/>
      <c r="P75" s="3" t="s">
        <v>246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58.351891225719996</v>
      </c>
      <c r="W75" s="4">
        <v>407.03339021841998</v>
      </c>
      <c r="X75" s="4">
        <v>0</v>
      </c>
      <c r="Y75" s="92">
        <v>465.38528144413999</v>
      </c>
    </row>
    <row r="76" spans="1:25" ht="21" x14ac:dyDescent="0.35">
      <c r="A76" s="3"/>
      <c r="B76" s="3" t="s">
        <v>247</v>
      </c>
      <c r="C76" s="4">
        <v>0</v>
      </c>
      <c r="D76" s="4">
        <v>0</v>
      </c>
      <c r="E76" s="4">
        <v>0</v>
      </c>
      <c r="F76" s="4">
        <v>0</v>
      </c>
      <c r="G76" s="4">
        <v>24.129544415200002</v>
      </c>
      <c r="H76" s="4">
        <v>537.14559901989992</v>
      </c>
      <c r="I76" s="4">
        <v>789.65648545892998</v>
      </c>
      <c r="J76" s="4">
        <v>0</v>
      </c>
      <c r="K76" s="20">
        <v>1350.9316288940299</v>
      </c>
      <c r="L76" s="24"/>
      <c r="M76" s="26">
        <f t="shared" ref="M76:M139" si="1">SUM(L76-K76)</f>
        <v>-1350.9316288940299</v>
      </c>
      <c r="N76" s="92"/>
      <c r="O76" s="3"/>
      <c r="P76" s="3" t="s">
        <v>247</v>
      </c>
      <c r="Q76" s="4">
        <v>0</v>
      </c>
      <c r="R76" s="4">
        <v>0</v>
      </c>
      <c r="S76" s="4">
        <v>0</v>
      </c>
      <c r="T76" s="4">
        <v>0</v>
      </c>
      <c r="U76" s="4">
        <v>8.68663598947</v>
      </c>
      <c r="V76" s="4">
        <v>193.3724156472</v>
      </c>
      <c r="W76" s="4">
        <v>284.27633476512</v>
      </c>
      <c r="X76" s="4">
        <v>0</v>
      </c>
      <c r="Y76" s="92">
        <v>486.33538640179</v>
      </c>
    </row>
    <row r="77" spans="1:25" ht="21" x14ac:dyDescent="0.35">
      <c r="A77" s="3" t="s">
        <v>248</v>
      </c>
      <c r="B77" s="3"/>
      <c r="C77" s="4">
        <v>0</v>
      </c>
      <c r="D77" s="4">
        <v>0</v>
      </c>
      <c r="E77" s="4">
        <v>0</v>
      </c>
      <c r="F77" s="4">
        <v>0</v>
      </c>
      <c r="G77" s="4">
        <v>235.5034125988</v>
      </c>
      <c r="H77" s="4">
        <v>1842.83742581253</v>
      </c>
      <c r="I77" s="4">
        <v>5507.53469538838</v>
      </c>
      <c r="J77" s="4">
        <v>1245.2977917861001</v>
      </c>
      <c r="K77" s="20">
        <v>8831.1733255858107</v>
      </c>
      <c r="L77" s="24">
        <v>50360</v>
      </c>
      <c r="M77" s="26">
        <f t="shared" si="1"/>
        <v>41528.826674414187</v>
      </c>
      <c r="N77" s="92"/>
      <c r="O77" s="3" t="s">
        <v>248</v>
      </c>
      <c r="P77" s="3"/>
      <c r="Q77" s="4">
        <v>0</v>
      </c>
      <c r="R77" s="4">
        <v>0</v>
      </c>
      <c r="S77" s="4">
        <v>0</v>
      </c>
      <c r="T77" s="4">
        <v>0</v>
      </c>
      <c r="U77" s="4">
        <v>84.781228535532009</v>
      </c>
      <c r="V77" s="4">
        <v>663.42147329251202</v>
      </c>
      <c r="W77" s="4">
        <v>1982.712490339683</v>
      </c>
      <c r="X77" s="4">
        <v>448.30720504286995</v>
      </c>
      <c r="Y77" s="92">
        <v>3179.2223972105967</v>
      </c>
    </row>
    <row r="78" spans="1:25" ht="21" x14ac:dyDescent="0.35">
      <c r="A78" s="3" t="s">
        <v>249</v>
      </c>
      <c r="B78" s="3" t="s">
        <v>250</v>
      </c>
      <c r="C78" s="4">
        <v>0</v>
      </c>
      <c r="D78" s="4">
        <v>0</v>
      </c>
      <c r="E78" s="4">
        <v>0</v>
      </c>
      <c r="F78" s="4">
        <v>0</v>
      </c>
      <c r="G78" s="4">
        <v>260.12163074476996</v>
      </c>
      <c r="H78" s="4">
        <v>244.75389740341001</v>
      </c>
      <c r="I78" s="4">
        <v>872.41804318046991</v>
      </c>
      <c r="J78" s="4">
        <v>4112.9994853062008</v>
      </c>
      <c r="K78" s="20">
        <v>5490.2930566348505</v>
      </c>
      <c r="L78" s="24"/>
      <c r="M78" s="26">
        <f t="shared" si="1"/>
        <v>-5490.2930566348505</v>
      </c>
      <c r="N78" s="92"/>
      <c r="O78" s="3" t="s">
        <v>249</v>
      </c>
      <c r="P78" s="3" t="s">
        <v>250</v>
      </c>
      <c r="Q78" s="4">
        <v>0</v>
      </c>
      <c r="R78" s="4">
        <v>0</v>
      </c>
      <c r="S78" s="4">
        <v>0</v>
      </c>
      <c r="T78" s="4">
        <v>0</v>
      </c>
      <c r="U78" s="4">
        <v>93.643787068099996</v>
      </c>
      <c r="V78" s="4">
        <v>88.11140306530001</v>
      </c>
      <c r="W78" s="4">
        <v>314.07049554496496</v>
      </c>
      <c r="X78" s="4">
        <v>1480.6798147099532</v>
      </c>
      <c r="Y78" s="92">
        <v>1976.5055003883181</v>
      </c>
    </row>
    <row r="79" spans="1:25" ht="21" x14ac:dyDescent="0.35">
      <c r="A79" s="3"/>
      <c r="B79" s="3" t="s">
        <v>17</v>
      </c>
      <c r="C79" s="4">
        <v>28.7881723052</v>
      </c>
      <c r="D79" s="4">
        <v>0</v>
      </c>
      <c r="E79" s="4">
        <v>0</v>
      </c>
      <c r="F79" s="4">
        <v>0</v>
      </c>
      <c r="G79" s="4">
        <v>451.54162823433001</v>
      </c>
      <c r="H79" s="4">
        <v>261.72646245223996</v>
      </c>
      <c r="I79" s="4">
        <v>2022.2511971499698</v>
      </c>
      <c r="J79" s="4">
        <v>990.75485480452005</v>
      </c>
      <c r="K79" s="20">
        <v>3755.0623149462599</v>
      </c>
      <c r="L79" s="24"/>
      <c r="M79" s="26">
        <f t="shared" si="1"/>
        <v>-3755.0623149462599</v>
      </c>
      <c r="N79" s="92"/>
      <c r="O79" s="3"/>
      <c r="P79" s="3" t="s">
        <v>17</v>
      </c>
      <c r="Q79" s="4">
        <v>17.18653886617</v>
      </c>
      <c r="R79" s="4">
        <v>0</v>
      </c>
      <c r="S79" s="4">
        <v>0</v>
      </c>
      <c r="T79" s="4">
        <v>0</v>
      </c>
      <c r="U79" s="4">
        <v>162.55498616440499</v>
      </c>
      <c r="V79" s="4">
        <v>94.221526482752012</v>
      </c>
      <c r="W79" s="4">
        <v>728.01043097332899</v>
      </c>
      <c r="X79" s="4">
        <v>356.67174772960999</v>
      </c>
      <c r="Y79" s="92">
        <v>1358.6452302162659</v>
      </c>
    </row>
    <row r="80" spans="1:25" ht="21" x14ac:dyDescent="0.35">
      <c r="A80" s="3"/>
      <c r="B80" s="3" t="s">
        <v>251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403.39605266610005</v>
      </c>
      <c r="I80" s="4">
        <v>2013.1650149038601</v>
      </c>
      <c r="J80" s="4">
        <v>4418.7714341799592</v>
      </c>
      <c r="K80" s="20">
        <v>6835.3325017499192</v>
      </c>
      <c r="L80" s="24"/>
      <c r="M80" s="26">
        <f t="shared" si="1"/>
        <v>-6835.3325017499192</v>
      </c>
      <c r="N80" s="92"/>
      <c r="O80" s="3"/>
      <c r="P80" s="3" t="s">
        <v>251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145.22257895964</v>
      </c>
      <c r="W80" s="4">
        <v>724.73940536499003</v>
      </c>
      <c r="X80" s="4">
        <v>1590.7577163055055</v>
      </c>
      <c r="Y80" s="92">
        <v>2460.7197006301358</v>
      </c>
    </row>
    <row r="81" spans="1:25" ht="21" x14ac:dyDescent="0.35">
      <c r="A81" s="3"/>
      <c r="B81" s="3" t="s">
        <v>252</v>
      </c>
      <c r="C81" s="4">
        <v>0</v>
      </c>
      <c r="D81" s="4">
        <v>0</v>
      </c>
      <c r="E81" s="4">
        <v>0</v>
      </c>
      <c r="F81" s="4">
        <v>0</v>
      </c>
      <c r="G81" s="4">
        <v>4953.7203710175481</v>
      </c>
      <c r="H81" s="4">
        <v>768.36203674469994</v>
      </c>
      <c r="I81" s="4">
        <v>2454.2111619752504</v>
      </c>
      <c r="J81" s="4">
        <v>6026.5130829072805</v>
      </c>
      <c r="K81" s="20">
        <v>14202.80665264478</v>
      </c>
      <c r="L81" s="24"/>
      <c r="M81" s="26">
        <f t="shared" si="1"/>
        <v>-14202.80665264478</v>
      </c>
      <c r="N81" s="92"/>
      <c r="O81" s="3"/>
      <c r="P81" s="3" t="s">
        <v>252</v>
      </c>
      <c r="Q81" s="4">
        <v>0</v>
      </c>
      <c r="R81" s="4">
        <v>0</v>
      </c>
      <c r="S81" s="4">
        <v>0</v>
      </c>
      <c r="T81" s="4">
        <v>0</v>
      </c>
      <c r="U81" s="4">
        <v>1783.3393335659096</v>
      </c>
      <c r="V81" s="4">
        <v>276.61033322803792</v>
      </c>
      <c r="W81" s="4">
        <v>883.51601831162316</v>
      </c>
      <c r="X81" s="4">
        <v>2169.544709849642</v>
      </c>
      <c r="Y81" s="92">
        <v>5113.0103949552122</v>
      </c>
    </row>
    <row r="82" spans="1:25" ht="21" x14ac:dyDescent="0.35">
      <c r="A82" s="3"/>
      <c r="B82" s="3" t="s">
        <v>253</v>
      </c>
      <c r="C82" s="4">
        <v>0</v>
      </c>
      <c r="D82" s="4">
        <v>0</v>
      </c>
      <c r="E82" s="4">
        <v>0</v>
      </c>
      <c r="F82" s="4">
        <v>0</v>
      </c>
      <c r="G82" s="4">
        <v>108.0854488036</v>
      </c>
      <c r="H82" s="4">
        <v>328.79654468169997</v>
      </c>
      <c r="I82" s="4">
        <v>341.33324144596997</v>
      </c>
      <c r="J82" s="4">
        <v>2665.8692886581503</v>
      </c>
      <c r="K82" s="20">
        <v>3444.0845235894203</v>
      </c>
      <c r="L82" s="24"/>
      <c r="M82" s="26">
        <f t="shared" si="1"/>
        <v>-3444.0845235894203</v>
      </c>
      <c r="N82" s="92"/>
      <c r="O82" s="3"/>
      <c r="P82" s="3" t="s">
        <v>253</v>
      </c>
      <c r="Q82" s="4">
        <v>0</v>
      </c>
      <c r="R82" s="4">
        <v>0</v>
      </c>
      <c r="S82" s="4">
        <v>0</v>
      </c>
      <c r="T82" s="4">
        <v>0</v>
      </c>
      <c r="U82" s="4">
        <v>38.91076156922</v>
      </c>
      <c r="V82" s="4">
        <v>118.36675608556001</v>
      </c>
      <c r="W82" s="4">
        <v>122.87996692051</v>
      </c>
      <c r="X82" s="4">
        <v>959.71294391703009</v>
      </c>
      <c r="Y82" s="92">
        <v>1239.8704284923201</v>
      </c>
    </row>
    <row r="83" spans="1:25" ht="21" x14ac:dyDescent="0.35">
      <c r="A83" s="3"/>
      <c r="B83" s="3" t="s">
        <v>254</v>
      </c>
      <c r="C83" s="4">
        <v>0</v>
      </c>
      <c r="D83" s="4">
        <v>0</v>
      </c>
      <c r="E83" s="4">
        <v>0</v>
      </c>
      <c r="F83" s="4">
        <v>0</v>
      </c>
      <c r="G83" s="4">
        <v>145.19436758246002</v>
      </c>
      <c r="H83" s="4">
        <v>981.1032847967499</v>
      </c>
      <c r="I83" s="4">
        <v>1765.9363542630299</v>
      </c>
      <c r="J83" s="4">
        <v>9304.7459114679277</v>
      </c>
      <c r="K83" s="20">
        <v>12196.979918110168</v>
      </c>
      <c r="L83" s="24"/>
      <c r="M83" s="26">
        <f t="shared" si="1"/>
        <v>-12196.979918110168</v>
      </c>
      <c r="N83" s="92"/>
      <c r="O83" s="3"/>
      <c r="P83" s="3" t="s">
        <v>254</v>
      </c>
      <c r="Q83" s="4">
        <v>0</v>
      </c>
      <c r="R83" s="4">
        <v>0</v>
      </c>
      <c r="S83" s="4">
        <v>0</v>
      </c>
      <c r="T83" s="4">
        <v>0</v>
      </c>
      <c r="U83" s="4">
        <v>52.269972329729995</v>
      </c>
      <c r="V83" s="4">
        <v>353.19718252683998</v>
      </c>
      <c r="W83" s="4">
        <v>635.73708753452115</v>
      </c>
      <c r="X83" s="4">
        <v>3349.7085281269951</v>
      </c>
      <c r="Y83" s="92">
        <v>4390.9127705180863</v>
      </c>
    </row>
    <row r="84" spans="1:25" ht="21" x14ac:dyDescent="0.35">
      <c r="A84" s="3"/>
      <c r="B84" s="3" t="s">
        <v>255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989.57787956549987</v>
      </c>
      <c r="I84" s="4">
        <v>5201.1199336692207</v>
      </c>
      <c r="J84" s="4">
        <v>6984.0736284380991</v>
      </c>
      <c r="K84" s="20">
        <v>13174.771441672819</v>
      </c>
      <c r="L84" s="24"/>
      <c r="M84" s="26">
        <f t="shared" si="1"/>
        <v>-13174.771441672819</v>
      </c>
      <c r="N84" s="92"/>
      <c r="O84" s="3"/>
      <c r="P84" s="3" t="s">
        <v>255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356.24803664368005</v>
      </c>
      <c r="W84" s="4">
        <v>1872.4031761204981</v>
      </c>
      <c r="X84" s="4">
        <v>2514.2665062376341</v>
      </c>
      <c r="Y84" s="92">
        <v>4742.9177190018127</v>
      </c>
    </row>
    <row r="85" spans="1:25" ht="21" x14ac:dyDescent="0.35">
      <c r="A85" s="3"/>
      <c r="B85" s="3" t="s">
        <v>256</v>
      </c>
      <c r="C85" s="4">
        <v>0</v>
      </c>
      <c r="D85" s="4">
        <v>0</v>
      </c>
      <c r="E85" s="4">
        <v>0</v>
      </c>
      <c r="F85" s="4">
        <v>0</v>
      </c>
      <c r="G85" s="4">
        <v>1138.1171209229999</v>
      </c>
      <c r="H85" s="4">
        <v>261.84292469567004</v>
      </c>
      <c r="I85" s="4">
        <v>2124.2740459313</v>
      </c>
      <c r="J85" s="4">
        <v>836.36186074406987</v>
      </c>
      <c r="K85" s="20">
        <v>4360.5959522940393</v>
      </c>
      <c r="L85" s="24"/>
      <c r="M85" s="26">
        <f t="shared" si="1"/>
        <v>-4360.5959522940393</v>
      </c>
      <c r="N85" s="92"/>
      <c r="O85" s="3"/>
      <c r="P85" s="3" t="s">
        <v>256</v>
      </c>
      <c r="Q85" s="4">
        <v>0</v>
      </c>
      <c r="R85" s="4">
        <v>0</v>
      </c>
      <c r="S85" s="4">
        <v>0</v>
      </c>
      <c r="T85" s="4">
        <v>0</v>
      </c>
      <c r="U85" s="4">
        <v>409.72216353247001</v>
      </c>
      <c r="V85" s="4">
        <v>94.263452890392983</v>
      </c>
      <c r="W85" s="4">
        <v>764.73865653434905</v>
      </c>
      <c r="X85" s="4">
        <v>301.09026986796596</v>
      </c>
      <c r="Y85" s="92">
        <v>1569.8145428251783</v>
      </c>
    </row>
    <row r="86" spans="1:25" ht="21" x14ac:dyDescent="0.35">
      <c r="A86" s="3"/>
      <c r="B86" s="3" t="s">
        <v>257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154.90864401830001</v>
      </c>
      <c r="I86" s="4">
        <v>103.60433035120001</v>
      </c>
      <c r="J86" s="4">
        <v>2152.0799039003696</v>
      </c>
      <c r="K86" s="20">
        <v>2410.5928782698697</v>
      </c>
      <c r="L86" s="24"/>
      <c r="M86" s="26">
        <f t="shared" si="1"/>
        <v>-2410.5928782698697</v>
      </c>
      <c r="N86" s="92"/>
      <c r="O86" s="3"/>
      <c r="P86" s="3" t="s">
        <v>257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55.76711184653</v>
      </c>
      <c r="W86" s="4">
        <v>37.29755892643</v>
      </c>
      <c r="X86" s="4">
        <v>774.748765404236</v>
      </c>
      <c r="Y86" s="92">
        <v>867.81343617719597</v>
      </c>
    </row>
    <row r="87" spans="1:25" ht="21" x14ac:dyDescent="0.35">
      <c r="A87" s="3"/>
      <c r="B87" s="3" t="s">
        <v>258</v>
      </c>
      <c r="C87" s="4">
        <v>0</v>
      </c>
      <c r="D87" s="4">
        <v>0</v>
      </c>
      <c r="E87" s="4">
        <v>0</v>
      </c>
      <c r="F87" s="4">
        <v>0</v>
      </c>
      <c r="G87" s="4">
        <v>20.540446163799999</v>
      </c>
      <c r="H87" s="4">
        <v>63.193761912349999</v>
      </c>
      <c r="I87" s="4">
        <v>747.33309753731999</v>
      </c>
      <c r="J87" s="4">
        <v>4481.7602494682606</v>
      </c>
      <c r="K87" s="20">
        <v>5312.8275550817307</v>
      </c>
      <c r="L87" s="24"/>
      <c r="M87" s="26">
        <f t="shared" si="1"/>
        <v>-5312.8275550817307</v>
      </c>
      <c r="N87" s="92"/>
      <c r="O87" s="3"/>
      <c r="P87" s="3" t="s">
        <v>258</v>
      </c>
      <c r="Q87" s="4">
        <v>0</v>
      </c>
      <c r="R87" s="4">
        <v>0</v>
      </c>
      <c r="S87" s="4">
        <v>0</v>
      </c>
      <c r="T87" s="4">
        <v>0</v>
      </c>
      <c r="U87" s="4">
        <v>7.3945606189699999</v>
      </c>
      <c r="V87" s="4">
        <v>22.749754288485999</v>
      </c>
      <c r="W87" s="4">
        <v>269.03991511335499</v>
      </c>
      <c r="X87" s="4">
        <v>1613.433689808872</v>
      </c>
      <c r="Y87" s="92">
        <v>1912.6179198296832</v>
      </c>
    </row>
    <row r="88" spans="1:25" ht="21" x14ac:dyDescent="0.35">
      <c r="A88" s="3"/>
      <c r="B88" s="3" t="s">
        <v>259</v>
      </c>
      <c r="C88" s="4">
        <v>0</v>
      </c>
      <c r="D88" s="4">
        <v>0</v>
      </c>
      <c r="E88" s="4">
        <v>0</v>
      </c>
      <c r="F88" s="4">
        <v>0</v>
      </c>
      <c r="G88" s="4">
        <v>77.283390292999997</v>
      </c>
      <c r="H88" s="4">
        <v>177.77623710519998</v>
      </c>
      <c r="I88" s="4">
        <v>362.36606226774001</v>
      </c>
      <c r="J88" s="4">
        <v>3008.9284073080098</v>
      </c>
      <c r="K88" s="20">
        <v>3626.3540969739497</v>
      </c>
      <c r="L88" s="24"/>
      <c r="M88" s="26">
        <f t="shared" si="1"/>
        <v>-3626.3540969739497</v>
      </c>
      <c r="N88" s="92"/>
      <c r="O88" s="3"/>
      <c r="P88" s="3" t="s">
        <v>259</v>
      </c>
      <c r="Q88" s="4">
        <v>0</v>
      </c>
      <c r="R88" s="4">
        <v>0</v>
      </c>
      <c r="S88" s="4">
        <v>0</v>
      </c>
      <c r="T88" s="4">
        <v>0</v>
      </c>
      <c r="U88" s="4">
        <v>27.822020505509997</v>
      </c>
      <c r="V88" s="4">
        <v>63.999445357904001</v>
      </c>
      <c r="W88" s="4">
        <v>130.45178241642299</v>
      </c>
      <c r="X88" s="4">
        <v>1083.214226631085</v>
      </c>
      <c r="Y88" s="92">
        <v>1305.4874749109219</v>
      </c>
    </row>
    <row r="89" spans="1:25" ht="21" x14ac:dyDescent="0.35">
      <c r="A89" s="3"/>
      <c r="B89" s="3" t="s">
        <v>260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108.17924584709999</v>
      </c>
      <c r="I89" s="4">
        <v>998.41830619574989</v>
      </c>
      <c r="J89" s="4">
        <v>2876.9131086478401</v>
      </c>
      <c r="K89" s="20">
        <v>3983.5106606906902</v>
      </c>
      <c r="L89" s="24"/>
      <c r="M89" s="26">
        <f t="shared" si="1"/>
        <v>-3983.5106606906902</v>
      </c>
      <c r="N89" s="92"/>
      <c r="O89" s="3"/>
      <c r="P89" s="3" t="s">
        <v>260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38.944528504940003</v>
      </c>
      <c r="W89" s="4">
        <v>359.43059023066002</v>
      </c>
      <c r="X89" s="4">
        <v>1035.6887191136479</v>
      </c>
      <c r="Y89" s="92">
        <v>1434.0638378492481</v>
      </c>
    </row>
    <row r="90" spans="1:25" ht="21" x14ac:dyDescent="0.35">
      <c r="A90" s="3"/>
      <c r="B90" s="3" t="s">
        <v>261</v>
      </c>
      <c r="C90" s="4">
        <v>83.546997032900009</v>
      </c>
      <c r="D90" s="4">
        <v>0</v>
      </c>
      <c r="E90" s="4">
        <v>0</v>
      </c>
      <c r="F90" s="4">
        <v>0</v>
      </c>
      <c r="G90" s="4">
        <v>664.66404177980007</v>
      </c>
      <c r="H90" s="4">
        <v>526.01683260409993</v>
      </c>
      <c r="I90" s="4">
        <v>6724.6513524052307</v>
      </c>
      <c r="J90" s="4">
        <v>10930.73578785602</v>
      </c>
      <c r="K90" s="20">
        <v>18929.615011678048</v>
      </c>
      <c r="L90" s="24"/>
      <c r="M90" s="26">
        <f t="shared" si="1"/>
        <v>-18929.615011678048</v>
      </c>
      <c r="N90" s="92"/>
      <c r="O90" s="3"/>
      <c r="P90" s="3" t="s">
        <v>261</v>
      </c>
      <c r="Q90" s="4">
        <v>49.877557228559994</v>
      </c>
      <c r="R90" s="4">
        <v>0</v>
      </c>
      <c r="S90" s="4">
        <v>0</v>
      </c>
      <c r="T90" s="4">
        <v>0</v>
      </c>
      <c r="U90" s="4">
        <v>239.27905504065001</v>
      </c>
      <c r="V90" s="4">
        <v>189.36605973747001</v>
      </c>
      <c r="W90" s="4">
        <v>2420.8744868677795</v>
      </c>
      <c r="X90" s="4">
        <v>3935.0648836321425</v>
      </c>
      <c r="Y90" s="92">
        <v>6834.4620425066023</v>
      </c>
    </row>
    <row r="91" spans="1:25" ht="21" x14ac:dyDescent="0.35">
      <c r="A91" s="3"/>
      <c r="B91" s="3" t="s">
        <v>262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452.64242852161988</v>
      </c>
      <c r="I91" s="4">
        <v>2573.6488910078501</v>
      </c>
      <c r="J91" s="4">
        <v>4043.9886245945313</v>
      </c>
      <c r="K91" s="20">
        <v>7070.2799441240013</v>
      </c>
      <c r="L91" s="24"/>
      <c r="M91" s="26">
        <f t="shared" si="1"/>
        <v>-7070.2799441240013</v>
      </c>
      <c r="N91" s="92"/>
      <c r="O91" s="3"/>
      <c r="P91" s="3" t="s">
        <v>262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162.95127426770998</v>
      </c>
      <c r="W91" s="4">
        <v>926.51360076265996</v>
      </c>
      <c r="X91" s="4">
        <v>1455.8359048546222</v>
      </c>
      <c r="Y91" s="92">
        <v>2545.3007798849922</v>
      </c>
    </row>
    <row r="92" spans="1:25" ht="21" x14ac:dyDescent="0.35">
      <c r="A92" s="3"/>
      <c r="B92" s="3" t="s">
        <v>263</v>
      </c>
      <c r="C92" s="4">
        <v>241.1408206497</v>
      </c>
      <c r="D92" s="4">
        <v>0</v>
      </c>
      <c r="E92" s="4">
        <v>0</v>
      </c>
      <c r="F92" s="4">
        <v>0</v>
      </c>
      <c r="G92" s="4">
        <v>7909.6724166802715</v>
      </c>
      <c r="H92" s="4">
        <v>517.91601960696994</v>
      </c>
      <c r="I92" s="4">
        <v>2932.2459648774002</v>
      </c>
      <c r="J92" s="4">
        <v>8605.9931333240802</v>
      </c>
      <c r="K92" s="20">
        <v>20206.968355138422</v>
      </c>
      <c r="L92" s="24"/>
      <c r="M92" s="26">
        <f t="shared" si="1"/>
        <v>-20206.968355138422</v>
      </c>
      <c r="N92" s="92"/>
      <c r="O92" s="3"/>
      <c r="P92" s="3" t="s">
        <v>263</v>
      </c>
      <c r="Q92" s="4">
        <v>143.96106992782001</v>
      </c>
      <c r="R92" s="4">
        <v>0</v>
      </c>
      <c r="S92" s="4">
        <v>0</v>
      </c>
      <c r="T92" s="4">
        <v>0</v>
      </c>
      <c r="U92" s="4">
        <v>2847.4820700052933</v>
      </c>
      <c r="V92" s="4">
        <v>186.44976705843999</v>
      </c>
      <c r="W92" s="4">
        <v>1055.608547355969</v>
      </c>
      <c r="X92" s="4">
        <v>3098.1575279962299</v>
      </c>
      <c r="Y92" s="92">
        <v>7331.6589823437525</v>
      </c>
    </row>
    <row r="93" spans="1:25" ht="21" x14ac:dyDescent="0.35">
      <c r="A93" s="3"/>
      <c r="B93" s="3" t="s">
        <v>264</v>
      </c>
      <c r="C93" s="4">
        <v>0</v>
      </c>
      <c r="D93" s="4">
        <v>0</v>
      </c>
      <c r="E93" s="4">
        <v>0</v>
      </c>
      <c r="F93" s="4">
        <v>0</v>
      </c>
      <c r="G93" s="4">
        <v>6776.0340334396196</v>
      </c>
      <c r="H93" s="4">
        <v>1598.5129460475803</v>
      </c>
      <c r="I93" s="4">
        <v>1722.6672464321</v>
      </c>
      <c r="J93" s="4">
        <v>11936.285110208692</v>
      </c>
      <c r="K93" s="20">
        <v>22033.499336127992</v>
      </c>
      <c r="L93" s="24"/>
      <c r="M93" s="26">
        <f t="shared" si="1"/>
        <v>-22033.499336127992</v>
      </c>
      <c r="N93" s="92"/>
      <c r="O93" s="3"/>
      <c r="P93" s="3" t="s">
        <v>264</v>
      </c>
      <c r="Q93" s="4">
        <v>0</v>
      </c>
      <c r="R93" s="4">
        <v>0</v>
      </c>
      <c r="S93" s="4">
        <v>0</v>
      </c>
      <c r="T93" s="4">
        <v>0</v>
      </c>
      <c r="U93" s="4">
        <v>2439.3722520369897</v>
      </c>
      <c r="V93" s="4">
        <v>575.46466057712996</v>
      </c>
      <c r="W93" s="4">
        <v>620.16020871558283</v>
      </c>
      <c r="X93" s="4">
        <v>4297.0626396799244</v>
      </c>
      <c r="Y93" s="92">
        <v>7932.0597610096265</v>
      </c>
    </row>
    <row r="94" spans="1:25" ht="21" x14ac:dyDescent="0.35">
      <c r="A94" s="3"/>
      <c r="B94" s="3" t="s">
        <v>265</v>
      </c>
      <c r="C94" s="4">
        <v>2.4198438503499999</v>
      </c>
      <c r="D94" s="4">
        <v>0</v>
      </c>
      <c r="E94" s="4">
        <v>0</v>
      </c>
      <c r="F94" s="4">
        <v>0</v>
      </c>
      <c r="G94" s="4">
        <v>5763.7460765455198</v>
      </c>
      <c r="H94" s="4">
        <v>349.11022180250001</v>
      </c>
      <c r="I94" s="4">
        <v>900.66617883631011</v>
      </c>
      <c r="J94" s="4">
        <v>1575.0866607427702</v>
      </c>
      <c r="K94" s="20">
        <v>8591.0289817774501</v>
      </c>
      <c r="L94" s="24"/>
      <c r="M94" s="26">
        <f t="shared" si="1"/>
        <v>-8591.0289817774501</v>
      </c>
      <c r="N94" s="92"/>
      <c r="O94" s="3"/>
      <c r="P94" s="3" t="s">
        <v>265</v>
      </c>
      <c r="Q94" s="4">
        <v>1.4446467786599999</v>
      </c>
      <c r="R94" s="4">
        <v>0</v>
      </c>
      <c r="S94" s="4">
        <v>0</v>
      </c>
      <c r="T94" s="4">
        <v>0</v>
      </c>
      <c r="U94" s="4">
        <v>2074.9485875562027</v>
      </c>
      <c r="V94" s="4">
        <v>125.67967984893002</v>
      </c>
      <c r="W94" s="4">
        <v>324.23982438072397</v>
      </c>
      <c r="X94" s="4">
        <v>567.03119786797799</v>
      </c>
      <c r="Y94" s="92">
        <v>3093.3439364324945</v>
      </c>
    </row>
    <row r="95" spans="1:25" ht="21" x14ac:dyDescent="0.35">
      <c r="A95" s="3" t="s">
        <v>266</v>
      </c>
      <c r="B95" s="3"/>
      <c r="C95" s="4">
        <v>355.89583383815</v>
      </c>
      <c r="D95" s="4">
        <v>0</v>
      </c>
      <c r="E95" s="4">
        <v>0</v>
      </c>
      <c r="F95" s="4">
        <v>0</v>
      </c>
      <c r="G95" s="4">
        <v>28268.720972207717</v>
      </c>
      <c r="H95" s="4">
        <v>8187.8154204717903</v>
      </c>
      <c r="I95" s="4">
        <v>33860.310422429982</v>
      </c>
      <c r="J95" s="4">
        <v>84951.860532556777</v>
      </c>
      <c r="K95" s="20">
        <v>155624.60318150444</v>
      </c>
      <c r="L95" s="24">
        <v>148030</v>
      </c>
      <c r="M95" s="26">
        <f t="shared" si="1"/>
        <v>-7594.6031815044407</v>
      </c>
      <c r="N95" s="92"/>
      <c r="O95" s="3" t="s">
        <v>266</v>
      </c>
      <c r="P95" s="3"/>
      <c r="Q95" s="4">
        <v>212.46981280121</v>
      </c>
      <c r="R95" s="4">
        <v>0</v>
      </c>
      <c r="S95" s="4">
        <v>0</v>
      </c>
      <c r="T95" s="4">
        <v>0</v>
      </c>
      <c r="U95" s="4">
        <v>10176.73954999345</v>
      </c>
      <c r="V95" s="4">
        <v>2947.6135513697432</v>
      </c>
      <c r="W95" s="4">
        <v>12189.711752074369</v>
      </c>
      <c r="X95" s="4">
        <v>30582.669791733075</v>
      </c>
      <c r="Y95" s="92">
        <v>56109.204457971842</v>
      </c>
    </row>
    <row r="96" spans="1:25" ht="21" x14ac:dyDescent="0.35">
      <c r="A96" s="3" t="s">
        <v>267</v>
      </c>
      <c r="B96" s="3" t="s">
        <v>268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583.90041092641002</v>
      </c>
      <c r="I96" s="4">
        <v>2761.4318161120095</v>
      </c>
      <c r="J96" s="4">
        <v>2875.7696983523201</v>
      </c>
      <c r="K96" s="20">
        <v>6221.1019253907398</v>
      </c>
      <c r="L96" s="24"/>
      <c r="M96" s="26">
        <f t="shared" si="1"/>
        <v>-6221.1019253907398</v>
      </c>
      <c r="N96" s="92"/>
      <c r="O96" s="3" t="s">
        <v>267</v>
      </c>
      <c r="P96" s="3" t="s">
        <v>268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210.20414793343002</v>
      </c>
      <c r="W96" s="4">
        <v>994.11545380020391</v>
      </c>
      <c r="X96" s="4">
        <v>1035.2770914065288</v>
      </c>
      <c r="Y96" s="92">
        <v>2239.5966931401626</v>
      </c>
    </row>
    <row r="97" spans="1:25" ht="21" x14ac:dyDescent="0.35">
      <c r="A97" s="3"/>
      <c r="B97" s="3" t="s">
        <v>269</v>
      </c>
      <c r="C97" s="4">
        <v>60.096059426650001</v>
      </c>
      <c r="D97" s="4">
        <v>0</v>
      </c>
      <c r="E97" s="4">
        <v>0</v>
      </c>
      <c r="F97" s="4">
        <v>0</v>
      </c>
      <c r="G97" s="4">
        <v>0</v>
      </c>
      <c r="H97" s="4">
        <v>1415.4153902988496</v>
      </c>
      <c r="I97" s="4">
        <v>12119.69878420631</v>
      </c>
      <c r="J97" s="4">
        <v>3883.0692280980002</v>
      </c>
      <c r="K97" s="20">
        <v>17478.279462029808</v>
      </c>
      <c r="L97" s="24"/>
      <c r="M97" s="26">
        <f t="shared" si="1"/>
        <v>-17478.279462029808</v>
      </c>
      <c r="N97" s="92"/>
      <c r="O97" s="3"/>
      <c r="P97" s="3" t="s">
        <v>269</v>
      </c>
      <c r="Q97" s="4">
        <v>35.877347477690002</v>
      </c>
      <c r="R97" s="4">
        <v>0</v>
      </c>
      <c r="S97" s="4">
        <v>0</v>
      </c>
      <c r="T97" s="4">
        <v>0</v>
      </c>
      <c r="U97" s="4">
        <v>0</v>
      </c>
      <c r="V97" s="4">
        <v>509.54954050770198</v>
      </c>
      <c r="W97" s="4">
        <v>4363.0915623163601</v>
      </c>
      <c r="X97" s="4">
        <v>1397.9049221157329</v>
      </c>
      <c r="Y97" s="92">
        <v>6306.4233724174846</v>
      </c>
    </row>
    <row r="98" spans="1:25" ht="21" x14ac:dyDescent="0.35">
      <c r="A98" s="3"/>
      <c r="B98" s="3" t="s">
        <v>270</v>
      </c>
      <c r="C98" s="4">
        <v>0</v>
      </c>
      <c r="D98" s="4">
        <v>0</v>
      </c>
      <c r="E98" s="4">
        <v>0</v>
      </c>
      <c r="F98" s="4">
        <v>0</v>
      </c>
      <c r="G98" s="4">
        <v>72.349200233999994</v>
      </c>
      <c r="H98" s="4">
        <v>517.2692499742999</v>
      </c>
      <c r="I98" s="4">
        <v>4203.3338320072598</v>
      </c>
      <c r="J98" s="4">
        <v>5962.4653169220001</v>
      </c>
      <c r="K98" s="20">
        <v>10755.41759913756</v>
      </c>
      <c r="L98" s="24"/>
      <c r="M98" s="26">
        <f t="shared" si="1"/>
        <v>-10755.41759913756</v>
      </c>
      <c r="N98" s="92"/>
      <c r="O98" s="3"/>
      <c r="P98" s="3" t="s">
        <v>270</v>
      </c>
      <c r="Q98" s="4">
        <v>0</v>
      </c>
      <c r="R98" s="4">
        <v>0</v>
      </c>
      <c r="S98" s="4">
        <v>0</v>
      </c>
      <c r="T98" s="4">
        <v>0</v>
      </c>
      <c r="U98" s="4">
        <v>26.04571208422</v>
      </c>
      <c r="V98" s="4">
        <v>186.21692999057996</v>
      </c>
      <c r="W98" s="4">
        <v>1513.2001795226001</v>
      </c>
      <c r="X98" s="4">
        <v>2146.4875140923168</v>
      </c>
      <c r="Y98" s="92">
        <v>3871.9503356897167</v>
      </c>
    </row>
    <row r="99" spans="1:25" ht="21" x14ac:dyDescent="0.35">
      <c r="A99" s="3"/>
      <c r="B99" s="3" t="s">
        <v>271</v>
      </c>
      <c r="C99" s="4">
        <v>0</v>
      </c>
      <c r="D99" s="4">
        <v>0</v>
      </c>
      <c r="E99" s="4">
        <v>0</v>
      </c>
      <c r="F99" s="4">
        <v>0</v>
      </c>
      <c r="G99" s="4">
        <v>47.541786470199995</v>
      </c>
      <c r="H99" s="4">
        <v>1193.6585929671003</v>
      </c>
      <c r="I99" s="4">
        <v>1329.07185601898</v>
      </c>
      <c r="J99" s="4">
        <v>5594.2097988641208</v>
      </c>
      <c r="K99" s="20">
        <v>8164.482034320401</v>
      </c>
      <c r="L99" s="24"/>
      <c r="M99" s="26">
        <f t="shared" si="1"/>
        <v>-8164.482034320401</v>
      </c>
      <c r="N99" s="92"/>
      <c r="O99" s="3"/>
      <c r="P99" s="3" t="s">
        <v>271</v>
      </c>
      <c r="Q99" s="4">
        <v>0</v>
      </c>
      <c r="R99" s="4">
        <v>0</v>
      </c>
      <c r="S99" s="4">
        <v>0</v>
      </c>
      <c r="T99" s="4">
        <v>0</v>
      </c>
      <c r="U99" s="4">
        <v>17.115043129269999</v>
      </c>
      <c r="V99" s="4">
        <v>429.71709346835007</v>
      </c>
      <c r="W99" s="4">
        <v>478.4658681668401</v>
      </c>
      <c r="X99" s="4">
        <v>2013.9155275912728</v>
      </c>
      <c r="Y99" s="92">
        <v>2939.2135323557332</v>
      </c>
    </row>
    <row r="100" spans="1:25" ht="21" x14ac:dyDescent="0.35">
      <c r="A100" s="3"/>
      <c r="B100" s="3" t="s">
        <v>272</v>
      </c>
      <c r="C100" s="4">
        <v>75.111715356999994</v>
      </c>
      <c r="D100" s="4">
        <v>0</v>
      </c>
      <c r="E100" s="4">
        <v>0</v>
      </c>
      <c r="F100" s="4">
        <v>0</v>
      </c>
      <c r="G100" s="4">
        <v>2395.6208508129298</v>
      </c>
      <c r="H100" s="4">
        <v>1049.2547621787598</v>
      </c>
      <c r="I100" s="4">
        <v>1512.19846867403</v>
      </c>
      <c r="J100" s="4">
        <v>5187.1637976831398</v>
      </c>
      <c r="K100" s="20">
        <v>10219.349594705858</v>
      </c>
      <c r="L100" s="24"/>
      <c r="M100" s="26">
        <f t="shared" si="1"/>
        <v>-10219.349594705858</v>
      </c>
      <c r="N100" s="92"/>
      <c r="O100" s="3"/>
      <c r="P100" s="3" t="s">
        <v>272</v>
      </c>
      <c r="Q100" s="4">
        <v>44.841694068099997</v>
      </c>
      <c r="R100" s="4">
        <v>0</v>
      </c>
      <c r="S100" s="4">
        <v>0</v>
      </c>
      <c r="T100" s="4">
        <v>0</v>
      </c>
      <c r="U100" s="4">
        <v>862.42350629206794</v>
      </c>
      <c r="V100" s="4">
        <v>377.7317143841799</v>
      </c>
      <c r="W100" s="4">
        <v>544.39144872277507</v>
      </c>
      <c r="X100" s="4">
        <v>1867.37896716163</v>
      </c>
      <c r="Y100" s="92">
        <v>3696.7673306287529</v>
      </c>
    </row>
    <row r="101" spans="1:25" ht="21" x14ac:dyDescent="0.35">
      <c r="A101" s="3"/>
      <c r="B101" s="3" t="s">
        <v>273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354.84131599083003</v>
      </c>
      <c r="I101" s="4">
        <v>13417.094886225974</v>
      </c>
      <c r="J101" s="4">
        <v>3747.4749642812003</v>
      </c>
      <c r="K101" s="20">
        <v>17519.411166498005</v>
      </c>
      <c r="L101" s="24"/>
      <c r="M101" s="26">
        <f t="shared" si="1"/>
        <v>-17519.411166498005</v>
      </c>
      <c r="N101" s="92"/>
      <c r="O101" s="3"/>
      <c r="P101" s="3" t="s">
        <v>273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127.74287375659999</v>
      </c>
      <c r="W101" s="4">
        <v>4830.1541590380566</v>
      </c>
      <c r="X101" s="4">
        <v>1349.0909871410702</v>
      </c>
      <c r="Y101" s="92">
        <v>6306.9880199357267</v>
      </c>
    </row>
    <row r="102" spans="1:25" ht="21" x14ac:dyDescent="0.35">
      <c r="A102" s="3"/>
      <c r="B102" s="3" t="s">
        <v>274</v>
      </c>
      <c r="C102" s="4">
        <v>0</v>
      </c>
      <c r="D102" s="4">
        <v>0</v>
      </c>
      <c r="E102" s="4">
        <v>0</v>
      </c>
      <c r="F102" s="4">
        <v>0</v>
      </c>
      <c r="G102" s="4">
        <v>1853.6771037250999</v>
      </c>
      <c r="H102" s="4">
        <v>1571.0204900131</v>
      </c>
      <c r="I102" s="4">
        <v>7256.0956557316895</v>
      </c>
      <c r="J102" s="4">
        <v>8365.6891240612404</v>
      </c>
      <c r="K102" s="20">
        <v>19046.482373531129</v>
      </c>
      <c r="L102" s="24"/>
      <c r="M102" s="26">
        <f t="shared" si="1"/>
        <v>-19046.482373531129</v>
      </c>
      <c r="N102" s="92"/>
      <c r="O102" s="3"/>
      <c r="P102" s="3" t="s">
        <v>274</v>
      </c>
      <c r="Q102" s="4">
        <v>0</v>
      </c>
      <c r="R102" s="4">
        <v>0</v>
      </c>
      <c r="S102" s="4">
        <v>0</v>
      </c>
      <c r="T102" s="4">
        <v>0</v>
      </c>
      <c r="U102" s="4">
        <v>667.32375734106006</v>
      </c>
      <c r="V102" s="4">
        <v>565.56737640488984</v>
      </c>
      <c r="W102" s="4">
        <v>2612.1944360640555</v>
      </c>
      <c r="X102" s="4">
        <v>3011.6480846566037</v>
      </c>
      <c r="Y102" s="92">
        <v>6856.7336544666086</v>
      </c>
    </row>
    <row r="103" spans="1:25" ht="21" x14ac:dyDescent="0.35">
      <c r="A103" s="3"/>
      <c r="B103" s="3" t="s">
        <v>267</v>
      </c>
      <c r="C103" s="4">
        <v>122.97486128808998</v>
      </c>
      <c r="D103" s="4">
        <v>0</v>
      </c>
      <c r="E103" s="4">
        <v>0</v>
      </c>
      <c r="F103" s="4">
        <v>0</v>
      </c>
      <c r="G103" s="4">
        <v>0</v>
      </c>
      <c r="H103" s="4">
        <v>1159.3196998885901</v>
      </c>
      <c r="I103" s="4">
        <v>7043.3658519566106</v>
      </c>
      <c r="J103" s="4">
        <v>7822.0095941415202</v>
      </c>
      <c r="K103" s="20">
        <v>16147.67000727481</v>
      </c>
      <c r="L103" s="24"/>
      <c r="M103" s="26">
        <f t="shared" si="1"/>
        <v>-16147.67000727481</v>
      </c>
      <c r="N103" s="92"/>
      <c r="O103" s="3"/>
      <c r="P103" s="3" t="s">
        <v>267</v>
      </c>
      <c r="Q103" s="4">
        <v>73.415992188990003</v>
      </c>
      <c r="R103" s="4">
        <v>0</v>
      </c>
      <c r="S103" s="4">
        <v>0</v>
      </c>
      <c r="T103" s="4">
        <v>0</v>
      </c>
      <c r="U103" s="4">
        <v>0</v>
      </c>
      <c r="V103" s="4">
        <v>417.355091960202</v>
      </c>
      <c r="W103" s="4">
        <v>2535.6117067040182</v>
      </c>
      <c r="X103" s="4">
        <v>2815.9234538870683</v>
      </c>
      <c r="Y103" s="92">
        <v>5842.306244740279</v>
      </c>
    </row>
    <row r="104" spans="1:25" ht="21" x14ac:dyDescent="0.35">
      <c r="A104" s="3"/>
      <c r="B104" s="3" t="s">
        <v>275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595.57000369579998</v>
      </c>
      <c r="I104" s="4">
        <v>3331.0325378003995</v>
      </c>
      <c r="J104" s="4">
        <v>838.34279122154999</v>
      </c>
      <c r="K104" s="20">
        <v>4764.9453327177498</v>
      </c>
      <c r="L104" s="24"/>
      <c r="M104" s="26">
        <f t="shared" si="1"/>
        <v>-4764.9453327177498</v>
      </c>
      <c r="N104" s="92"/>
      <c r="O104" s="3"/>
      <c r="P104" s="3" t="s">
        <v>275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214.40520133048</v>
      </c>
      <c r="W104" s="4">
        <v>1199.1717136082</v>
      </c>
      <c r="X104" s="4">
        <v>301.80340484016796</v>
      </c>
      <c r="Y104" s="92">
        <v>1715.3803197788479</v>
      </c>
    </row>
    <row r="105" spans="1:25" ht="21" x14ac:dyDescent="0.35">
      <c r="A105" s="3"/>
      <c r="B105" s="3" t="s">
        <v>276</v>
      </c>
      <c r="C105" s="4">
        <v>0</v>
      </c>
      <c r="D105" s="4">
        <v>0</v>
      </c>
      <c r="E105" s="4">
        <v>0</v>
      </c>
      <c r="F105" s="4">
        <v>0</v>
      </c>
      <c r="G105" s="4">
        <v>66.129349518200002</v>
      </c>
      <c r="H105" s="4">
        <v>275.2085033944</v>
      </c>
      <c r="I105" s="4">
        <v>6998.4733985267403</v>
      </c>
      <c r="J105" s="4">
        <v>3764.9536706214899</v>
      </c>
      <c r="K105" s="20">
        <v>11104.764922060831</v>
      </c>
      <c r="L105" s="24"/>
      <c r="M105" s="26">
        <f t="shared" si="1"/>
        <v>-11104.764922060831</v>
      </c>
      <c r="N105" s="92"/>
      <c r="O105" s="3"/>
      <c r="P105" s="3" t="s">
        <v>276</v>
      </c>
      <c r="Q105" s="4">
        <v>0</v>
      </c>
      <c r="R105" s="4">
        <v>0</v>
      </c>
      <c r="S105" s="4">
        <v>0</v>
      </c>
      <c r="T105" s="4">
        <v>0</v>
      </c>
      <c r="U105" s="4">
        <v>23.80656582652</v>
      </c>
      <c r="V105" s="4">
        <v>99.075061222000002</v>
      </c>
      <c r="W105" s="4">
        <v>2519.450423469104</v>
      </c>
      <c r="X105" s="4">
        <v>1355.3833214193999</v>
      </c>
      <c r="Y105" s="92">
        <v>3997.7153719370235</v>
      </c>
    </row>
    <row r="106" spans="1:25" ht="21" x14ac:dyDescent="0.35">
      <c r="A106" s="3"/>
      <c r="B106" s="3" t="s">
        <v>277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868.72218171872998</v>
      </c>
      <c r="I106" s="4">
        <v>6811.8215454226802</v>
      </c>
      <c r="J106" s="4">
        <v>4846.0752864423894</v>
      </c>
      <c r="K106" s="20">
        <v>12526.619013583801</v>
      </c>
      <c r="L106" s="24"/>
      <c r="M106" s="26">
        <f t="shared" si="1"/>
        <v>-12526.619013583801</v>
      </c>
      <c r="N106" s="92"/>
      <c r="O106" s="3"/>
      <c r="P106" s="3" t="s">
        <v>277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312.73998541873993</v>
      </c>
      <c r="W106" s="4">
        <v>2452.255756347945</v>
      </c>
      <c r="X106" s="4">
        <v>1744.58710311952</v>
      </c>
      <c r="Y106" s="92">
        <v>4509.5828448862048</v>
      </c>
    </row>
    <row r="107" spans="1:25" ht="21" x14ac:dyDescent="0.35">
      <c r="A107" s="3"/>
      <c r="B107" s="3" t="s">
        <v>278</v>
      </c>
      <c r="C107" s="4">
        <v>0</v>
      </c>
      <c r="D107" s="4">
        <v>0</v>
      </c>
      <c r="E107" s="4">
        <v>0</v>
      </c>
      <c r="F107" s="4">
        <v>0</v>
      </c>
      <c r="G107" s="4">
        <v>1345.1902970392002</v>
      </c>
      <c r="H107" s="4">
        <v>1030.3142553871801</v>
      </c>
      <c r="I107" s="4">
        <v>1580.7753759556606</v>
      </c>
      <c r="J107" s="4">
        <v>5468.6991594028004</v>
      </c>
      <c r="K107" s="20">
        <v>9424.9790877848427</v>
      </c>
      <c r="L107" s="24"/>
      <c r="M107" s="26">
        <f t="shared" si="1"/>
        <v>-9424.9790877848427</v>
      </c>
      <c r="N107" s="92"/>
      <c r="O107" s="3"/>
      <c r="P107" s="3" t="s">
        <v>278</v>
      </c>
      <c r="Q107" s="4">
        <v>0</v>
      </c>
      <c r="R107" s="4">
        <v>0</v>
      </c>
      <c r="S107" s="4">
        <v>0</v>
      </c>
      <c r="T107" s="4">
        <v>0</v>
      </c>
      <c r="U107" s="4">
        <v>484.26850693350593</v>
      </c>
      <c r="V107" s="4">
        <v>370.91313193940999</v>
      </c>
      <c r="W107" s="4">
        <v>569.07913534406805</v>
      </c>
      <c r="X107" s="4">
        <v>1968.7316973845384</v>
      </c>
      <c r="Y107" s="92">
        <v>3392.9924716015221</v>
      </c>
    </row>
    <row r="108" spans="1:25" ht="21" x14ac:dyDescent="0.35">
      <c r="A108" s="3"/>
      <c r="B108" s="3" t="s">
        <v>279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292.39876411631997</v>
      </c>
      <c r="I108" s="4">
        <v>26478.229098254949</v>
      </c>
      <c r="J108" s="4">
        <v>3949.8588541555296</v>
      </c>
      <c r="K108" s="20">
        <v>30720.486716526797</v>
      </c>
      <c r="L108" s="24"/>
      <c r="M108" s="26">
        <f t="shared" si="1"/>
        <v>-30720.486716526797</v>
      </c>
      <c r="N108" s="92"/>
      <c r="O108" s="3"/>
      <c r="P108" s="3" t="s">
        <v>279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105.26355508188</v>
      </c>
      <c r="W108" s="4">
        <v>9532.1624753786091</v>
      </c>
      <c r="X108" s="4">
        <v>1421.949187496285</v>
      </c>
      <c r="Y108" s="92">
        <v>11059.375217956775</v>
      </c>
    </row>
    <row r="109" spans="1:25" ht="21" x14ac:dyDescent="0.35">
      <c r="A109" s="3"/>
      <c r="B109" s="3" t="s">
        <v>280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535.13784239070992</v>
      </c>
      <c r="I109" s="4">
        <v>11830.899791892565</v>
      </c>
      <c r="J109" s="4">
        <v>2856.4442688805498</v>
      </c>
      <c r="K109" s="20">
        <v>15222.481903163825</v>
      </c>
      <c r="L109" s="24"/>
      <c r="M109" s="26">
        <f t="shared" si="1"/>
        <v>-15222.481903163825</v>
      </c>
      <c r="N109" s="92"/>
      <c r="O109" s="3"/>
      <c r="P109" s="3" t="s">
        <v>280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192.64962326054496</v>
      </c>
      <c r="W109" s="4">
        <v>4259.1239250805465</v>
      </c>
      <c r="X109" s="4">
        <v>1028.319936797634</v>
      </c>
      <c r="Y109" s="92">
        <v>5480.0934851387256</v>
      </c>
    </row>
    <row r="110" spans="1:25" ht="21" x14ac:dyDescent="0.35">
      <c r="A110" s="3"/>
      <c r="B110" s="3" t="s">
        <v>281</v>
      </c>
      <c r="C110" s="4">
        <v>14.242963706699999</v>
      </c>
      <c r="D110" s="4">
        <v>0</v>
      </c>
      <c r="E110" s="4">
        <v>0</v>
      </c>
      <c r="F110" s="4">
        <v>0</v>
      </c>
      <c r="G110" s="4">
        <v>279.10299056613997</v>
      </c>
      <c r="H110" s="4">
        <v>898.73083826922993</v>
      </c>
      <c r="I110" s="4">
        <v>1743.9736883918399</v>
      </c>
      <c r="J110" s="4">
        <v>6153.6959377868598</v>
      </c>
      <c r="K110" s="20">
        <v>9089.7464187207697</v>
      </c>
      <c r="L110" s="24"/>
      <c r="M110" s="26">
        <f t="shared" si="1"/>
        <v>-9089.7464187207697</v>
      </c>
      <c r="N110" s="92"/>
      <c r="O110" s="3"/>
      <c r="P110" s="3" t="s">
        <v>281</v>
      </c>
      <c r="Q110" s="4">
        <v>8.5030493328999999</v>
      </c>
      <c r="R110" s="4">
        <v>0</v>
      </c>
      <c r="S110" s="4">
        <v>0</v>
      </c>
      <c r="T110" s="4">
        <v>0</v>
      </c>
      <c r="U110" s="4">
        <v>100.47707660370999</v>
      </c>
      <c r="V110" s="4">
        <v>323.54310177701001</v>
      </c>
      <c r="W110" s="4">
        <v>627.83052782059485</v>
      </c>
      <c r="X110" s="4">
        <v>2215.3305376029398</v>
      </c>
      <c r="Y110" s="92">
        <v>3275.6842931371548</v>
      </c>
    </row>
    <row r="111" spans="1:25" ht="21" x14ac:dyDescent="0.35">
      <c r="A111" s="3" t="s">
        <v>282</v>
      </c>
      <c r="B111" s="3"/>
      <c r="C111" s="4">
        <v>272.42559977843996</v>
      </c>
      <c r="D111" s="4">
        <v>0</v>
      </c>
      <c r="E111" s="4">
        <v>0</v>
      </c>
      <c r="F111" s="4">
        <v>0</v>
      </c>
      <c r="G111" s="4">
        <v>6059.6115783657697</v>
      </c>
      <c r="H111" s="4">
        <v>12340.76230121031</v>
      </c>
      <c r="I111" s="4">
        <v>108417.49658717768</v>
      </c>
      <c r="J111" s="4">
        <v>71315.921490914712</v>
      </c>
      <c r="K111" s="20">
        <v>198406.21755744694</v>
      </c>
      <c r="L111" s="24">
        <v>199190</v>
      </c>
      <c r="M111" s="26">
        <f t="shared" si="1"/>
        <v>783.78244255305617</v>
      </c>
      <c r="N111" s="92"/>
      <c r="O111" s="3" t="s">
        <v>282</v>
      </c>
      <c r="P111" s="3"/>
      <c r="Q111" s="4">
        <v>162.63808306767999</v>
      </c>
      <c r="R111" s="4">
        <v>0</v>
      </c>
      <c r="S111" s="4">
        <v>0</v>
      </c>
      <c r="T111" s="4">
        <v>0</v>
      </c>
      <c r="U111" s="4">
        <v>2181.4601682103539</v>
      </c>
      <c r="V111" s="4">
        <v>4442.6744284359975</v>
      </c>
      <c r="W111" s="4">
        <v>39030.298771383976</v>
      </c>
      <c r="X111" s="4">
        <v>25673.731736712703</v>
      </c>
      <c r="Y111" s="92">
        <v>71490.803187810714</v>
      </c>
    </row>
    <row r="112" spans="1:25" ht="21" x14ac:dyDescent="0.35">
      <c r="A112" s="3" t="s">
        <v>283</v>
      </c>
      <c r="B112" s="3" t="s">
        <v>283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67.418973771400005</v>
      </c>
      <c r="I112" s="4">
        <v>3807.6707147817001</v>
      </c>
      <c r="J112" s="4">
        <v>105.52090927099999</v>
      </c>
      <c r="K112" s="20">
        <v>3980.6105978241003</v>
      </c>
      <c r="L112" s="24"/>
      <c r="M112" s="26">
        <f t="shared" si="1"/>
        <v>-3980.6105978241003</v>
      </c>
      <c r="N112" s="92"/>
      <c r="O112" s="3" t="s">
        <v>283</v>
      </c>
      <c r="P112" s="3" t="s">
        <v>283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24.270830557670003</v>
      </c>
      <c r="W112" s="4">
        <v>1370.7614573211679</v>
      </c>
      <c r="X112" s="4">
        <v>37.9875273376</v>
      </c>
      <c r="Y112" s="92">
        <v>1433.019815216438</v>
      </c>
    </row>
    <row r="113" spans="1:25" ht="21" x14ac:dyDescent="0.35">
      <c r="A113" s="3"/>
      <c r="B113" s="3" t="s">
        <v>284</v>
      </c>
      <c r="C113" s="4">
        <v>0</v>
      </c>
      <c r="D113" s="4">
        <v>0</v>
      </c>
      <c r="E113" s="4">
        <v>0</v>
      </c>
      <c r="F113" s="4">
        <v>0</v>
      </c>
      <c r="G113" s="4">
        <v>18.473767508800002</v>
      </c>
      <c r="H113" s="4">
        <v>342.73923221238999</v>
      </c>
      <c r="I113" s="4">
        <v>16331.020096922091</v>
      </c>
      <c r="J113" s="4">
        <v>0</v>
      </c>
      <c r="K113" s="20">
        <v>16692.233096643282</v>
      </c>
      <c r="L113" s="24"/>
      <c r="M113" s="26">
        <f t="shared" si="1"/>
        <v>-16692.233096643282</v>
      </c>
      <c r="N113" s="92"/>
      <c r="O113" s="3"/>
      <c r="P113" s="3" t="s">
        <v>284</v>
      </c>
      <c r="Q113" s="4">
        <v>0</v>
      </c>
      <c r="R113" s="4">
        <v>0</v>
      </c>
      <c r="S113" s="4">
        <v>0</v>
      </c>
      <c r="T113" s="4">
        <v>0</v>
      </c>
      <c r="U113" s="4">
        <v>6.6505563031700001</v>
      </c>
      <c r="V113" s="4">
        <v>123.38612359653301</v>
      </c>
      <c r="W113" s="4">
        <v>5879.1672348893144</v>
      </c>
      <c r="X113" s="4">
        <v>0</v>
      </c>
      <c r="Y113" s="92">
        <v>6009.2039147890173</v>
      </c>
    </row>
    <row r="114" spans="1:25" ht="21" x14ac:dyDescent="0.35">
      <c r="A114" s="3"/>
      <c r="B114" s="3" t="s">
        <v>285</v>
      </c>
      <c r="C114" s="4">
        <v>0</v>
      </c>
      <c r="D114" s="4">
        <v>0</v>
      </c>
      <c r="E114" s="4">
        <v>0</v>
      </c>
      <c r="F114" s="4">
        <v>0</v>
      </c>
      <c r="G114" s="4">
        <v>826.62161794600013</v>
      </c>
      <c r="H114" s="4">
        <v>2503.2793377206999</v>
      </c>
      <c r="I114" s="4">
        <v>7991.29707221628</v>
      </c>
      <c r="J114" s="4">
        <v>0</v>
      </c>
      <c r="K114" s="20">
        <v>11321.19802788298</v>
      </c>
      <c r="L114" s="24"/>
      <c r="M114" s="26">
        <f t="shared" si="1"/>
        <v>-11321.19802788298</v>
      </c>
      <c r="N114" s="92"/>
      <c r="O114" s="3"/>
      <c r="P114" s="3" t="s">
        <v>285</v>
      </c>
      <c r="Q114" s="4">
        <v>0</v>
      </c>
      <c r="R114" s="4">
        <v>0</v>
      </c>
      <c r="S114" s="4">
        <v>0</v>
      </c>
      <c r="T114" s="4">
        <v>0</v>
      </c>
      <c r="U114" s="4">
        <v>297.58378246045999</v>
      </c>
      <c r="V114" s="4">
        <v>901.18056157969988</v>
      </c>
      <c r="W114" s="4">
        <v>2876.8669460024685</v>
      </c>
      <c r="X114" s="4">
        <v>0</v>
      </c>
      <c r="Y114" s="92">
        <v>4075.6312900426283</v>
      </c>
    </row>
    <row r="115" spans="1:25" ht="21" x14ac:dyDescent="0.35">
      <c r="A115" s="3" t="s">
        <v>286</v>
      </c>
      <c r="B115" s="3"/>
      <c r="C115" s="4">
        <v>0</v>
      </c>
      <c r="D115" s="4">
        <v>0</v>
      </c>
      <c r="E115" s="4">
        <v>0</v>
      </c>
      <c r="F115" s="4">
        <v>0</v>
      </c>
      <c r="G115" s="4">
        <v>845.09538545480018</v>
      </c>
      <c r="H115" s="4">
        <v>2913.4375437044901</v>
      </c>
      <c r="I115" s="4">
        <v>28129.987883920072</v>
      </c>
      <c r="J115" s="4">
        <v>105.52090927099999</v>
      </c>
      <c r="K115" s="20">
        <v>31994.041722350361</v>
      </c>
      <c r="L115" s="24">
        <v>30680</v>
      </c>
      <c r="M115" s="26">
        <f t="shared" si="1"/>
        <v>-1314.0417223503609</v>
      </c>
      <c r="N115" s="92"/>
      <c r="O115" s="3" t="s">
        <v>286</v>
      </c>
      <c r="P115" s="3"/>
      <c r="Q115" s="4">
        <v>0</v>
      </c>
      <c r="R115" s="4">
        <v>0</v>
      </c>
      <c r="S115" s="4">
        <v>0</v>
      </c>
      <c r="T115" s="4">
        <v>0</v>
      </c>
      <c r="U115" s="4">
        <v>304.23433876362998</v>
      </c>
      <c r="V115" s="4">
        <v>1048.8375157339028</v>
      </c>
      <c r="W115" s="4">
        <v>10126.795638212951</v>
      </c>
      <c r="X115" s="4">
        <v>37.9875273376</v>
      </c>
      <c r="Y115" s="92">
        <v>11517.855020048082</v>
      </c>
    </row>
    <row r="116" spans="1:25" ht="21" x14ac:dyDescent="0.35">
      <c r="A116" s="3" t="s">
        <v>287</v>
      </c>
      <c r="B116" s="3" t="s">
        <v>288</v>
      </c>
      <c r="C116" s="4">
        <v>0</v>
      </c>
      <c r="D116" s="4">
        <v>0</v>
      </c>
      <c r="E116" s="4">
        <v>0</v>
      </c>
      <c r="F116" s="4">
        <v>0</v>
      </c>
      <c r="G116" s="4">
        <v>374.61830994770003</v>
      </c>
      <c r="H116" s="4">
        <v>1263.5899205446301</v>
      </c>
      <c r="I116" s="4">
        <v>3248.35826607539</v>
      </c>
      <c r="J116" s="4">
        <v>2810.5740034498103</v>
      </c>
      <c r="K116" s="20">
        <v>7697.1405000175309</v>
      </c>
      <c r="L116" s="24"/>
      <c r="M116" s="26">
        <f t="shared" si="1"/>
        <v>-7697.1405000175309</v>
      </c>
      <c r="N116" s="92"/>
      <c r="O116" s="3" t="s">
        <v>287</v>
      </c>
      <c r="P116" s="3" t="s">
        <v>288</v>
      </c>
      <c r="Q116" s="4">
        <v>0</v>
      </c>
      <c r="R116" s="4">
        <v>0</v>
      </c>
      <c r="S116" s="4">
        <v>0</v>
      </c>
      <c r="T116" s="4">
        <v>0</v>
      </c>
      <c r="U116" s="4">
        <v>134.86259158112</v>
      </c>
      <c r="V116" s="4">
        <v>454.89237139604012</v>
      </c>
      <c r="W116" s="4">
        <v>1169.4089757867184</v>
      </c>
      <c r="X116" s="4">
        <v>1011.806641241994</v>
      </c>
      <c r="Y116" s="92">
        <v>2770.9705800058728</v>
      </c>
    </row>
    <row r="117" spans="1:25" ht="21" x14ac:dyDescent="0.35">
      <c r="A117" s="3"/>
      <c r="B117" s="3" t="s">
        <v>289</v>
      </c>
      <c r="C117" s="4">
        <v>0</v>
      </c>
      <c r="D117" s="4">
        <v>0</v>
      </c>
      <c r="E117" s="4">
        <v>0</v>
      </c>
      <c r="F117" s="4">
        <v>0</v>
      </c>
      <c r="G117" s="4">
        <v>240.35219959579999</v>
      </c>
      <c r="H117" s="4">
        <v>645.79909931569</v>
      </c>
      <c r="I117" s="4">
        <v>875.23632277336003</v>
      </c>
      <c r="J117" s="4">
        <v>248.23182727501003</v>
      </c>
      <c r="K117" s="20">
        <v>2009.6194489598602</v>
      </c>
      <c r="L117" s="24"/>
      <c r="M117" s="26">
        <f t="shared" si="1"/>
        <v>-2009.6194489598602</v>
      </c>
      <c r="N117" s="92"/>
      <c r="O117" s="3"/>
      <c r="P117" s="3" t="s">
        <v>289</v>
      </c>
      <c r="Q117" s="4">
        <v>0</v>
      </c>
      <c r="R117" s="4">
        <v>0</v>
      </c>
      <c r="S117" s="4">
        <v>0</v>
      </c>
      <c r="T117" s="4">
        <v>0</v>
      </c>
      <c r="U117" s="4">
        <v>86.526791854439992</v>
      </c>
      <c r="V117" s="4">
        <v>232.48767575368996</v>
      </c>
      <c r="W117" s="4">
        <v>315.085076198362</v>
      </c>
      <c r="X117" s="4">
        <v>89.363457818919997</v>
      </c>
      <c r="Y117" s="92">
        <v>723.46300162541195</v>
      </c>
    </row>
    <row r="118" spans="1:25" ht="21" x14ac:dyDescent="0.35">
      <c r="A118" s="3"/>
      <c r="B118" s="3" t="s">
        <v>290</v>
      </c>
      <c r="C118" s="4">
        <v>0</v>
      </c>
      <c r="D118" s="4">
        <v>0</v>
      </c>
      <c r="E118" s="4">
        <v>0</v>
      </c>
      <c r="F118" s="4">
        <v>0</v>
      </c>
      <c r="G118" s="4">
        <v>706.89514877090005</v>
      </c>
      <c r="H118" s="4">
        <v>389.83754746689999</v>
      </c>
      <c r="I118" s="4">
        <v>2015.4463317104401</v>
      </c>
      <c r="J118" s="4">
        <v>1547.6088054917502</v>
      </c>
      <c r="K118" s="20">
        <v>4659.7878334399902</v>
      </c>
      <c r="L118" s="24"/>
      <c r="M118" s="26">
        <f t="shared" si="1"/>
        <v>-4659.7878334399902</v>
      </c>
      <c r="N118" s="92"/>
      <c r="O118" s="3"/>
      <c r="P118" s="3" t="s">
        <v>290</v>
      </c>
      <c r="Q118" s="4">
        <v>0</v>
      </c>
      <c r="R118" s="4">
        <v>0</v>
      </c>
      <c r="S118" s="4">
        <v>0</v>
      </c>
      <c r="T118" s="4">
        <v>0</v>
      </c>
      <c r="U118" s="4">
        <v>254.48225355751998</v>
      </c>
      <c r="V118" s="4">
        <v>140.34151708793001</v>
      </c>
      <c r="W118" s="4">
        <v>725.56067941637502</v>
      </c>
      <c r="X118" s="4">
        <v>557.13916997702006</v>
      </c>
      <c r="Y118" s="92">
        <v>1677.5236200388449</v>
      </c>
    </row>
    <row r="119" spans="1:25" ht="21" x14ac:dyDescent="0.35">
      <c r="A119" s="3"/>
      <c r="B119" s="3" t="s">
        <v>291</v>
      </c>
      <c r="C119" s="4">
        <v>0</v>
      </c>
      <c r="D119" s="4">
        <v>0</v>
      </c>
      <c r="E119" s="4">
        <v>0</v>
      </c>
      <c r="F119" s="4">
        <v>0</v>
      </c>
      <c r="G119" s="4">
        <v>65.392883207650002</v>
      </c>
      <c r="H119" s="4">
        <v>332.13247121158003</v>
      </c>
      <c r="I119" s="4">
        <v>781.93429105702</v>
      </c>
      <c r="J119" s="4">
        <v>0</v>
      </c>
      <c r="K119" s="20">
        <v>1179.45964547625</v>
      </c>
      <c r="L119" s="24"/>
      <c r="M119" s="26">
        <f t="shared" si="1"/>
        <v>-1179.45964547625</v>
      </c>
      <c r="N119" s="92"/>
      <c r="O119" s="3"/>
      <c r="P119" s="3" t="s">
        <v>291</v>
      </c>
      <c r="Q119" s="4">
        <v>0</v>
      </c>
      <c r="R119" s="4">
        <v>0</v>
      </c>
      <c r="S119" s="4">
        <v>0</v>
      </c>
      <c r="T119" s="4">
        <v>0</v>
      </c>
      <c r="U119" s="4">
        <v>23.541437954719999</v>
      </c>
      <c r="V119" s="4">
        <v>119.56768963611998</v>
      </c>
      <c r="W119" s="4">
        <v>281.49634478058005</v>
      </c>
      <c r="X119" s="4">
        <v>0</v>
      </c>
      <c r="Y119" s="92">
        <v>424.60547237142003</v>
      </c>
    </row>
    <row r="120" spans="1:25" ht="21" x14ac:dyDescent="0.35">
      <c r="A120" s="3"/>
      <c r="B120" s="3" t="s">
        <v>292</v>
      </c>
      <c r="C120" s="4">
        <v>0</v>
      </c>
      <c r="D120" s="4">
        <v>0</v>
      </c>
      <c r="E120" s="4">
        <v>0</v>
      </c>
      <c r="F120" s="4">
        <v>0</v>
      </c>
      <c r="G120" s="4">
        <v>865.61063698420014</v>
      </c>
      <c r="H120" s="4">
        <v>482.05292017270006</v>
      </c>
      <c r="I120" s="4">
        <v>2083.4554324877595</v>
      </c>
      <c r="J120" s="4">
        <v>2552.0990116504195</v>
      </c>
      <c r="K120" s="20">
        <v>5983.2180012950794</v>
      </c>
      <c r="L120" s="24"/>
      <c r="M120" s="26">
        <f t="shared" si="1"/>
        <v>-5983.2180012950794</v>
      </c>
      <c r="N120" s="92"/>
      <c r="O120" s="3"/>
      <c r="P120" s="3" t="s">
        <v>292</v>
      </c>
      <c r="Q120" s="4">
        <v>0</v>
      </c>
      <c r="R120" s="4">
        <v>0</v>
      </c>
      <c r="S120" s="4">
        <v>0</v>
      </c>
      <c r="T120" s="4">
        <v>0</v>
      </c>
      <c r="U120" s="4">
        <v>311.61982931424006</v>
      </c>
      <c r="V120" s="4">
        <v>173.53905126215</v>
      </c>
      <c r="W120" s="4">
        <v>750.04395569534415</v>
      </c>
      <c r="X120" s="4">
        <v>918.75564419425314</v>
      </c>
      <c r="Y120" s="92">
        <v>2153.9584804659871</v>
      </c>
    </row>
    <row r="121" spans="1:25" ht="21" x14ac:dyDescent="0.35">
      <c r="A121" s="3"/>
      <c r="B121" s="3" t="s">
        <v>287</v>
      </c>
      <c r="C121" s="4">
        <v>0</v>
      </c>
      <c r="D121" s="4">
        <v>0</v>
      </c>
      <c r="E121" s="4">
        <v>0</v>
      </c>
      <c r="F121" s="4">
        <v>0</v>
      </c>
      <c r="G121" s="4">
        <v>109.90713750578</v>
      </c>
      <c r="H121" s="4">
        <v>263.86361172760002</v>
      </c>
      <c r="I121" s="4">
        <v>1323.14429212294</v>
      </c>
      <c r="J121" s="4">
        <v>693.9533809377499</v>
      </c>
      <c r="K121" s="20">
        <v>2390.8684222940701</v>
      </c>
      <c r="L121" s="24"/>
      <c r="M121" s="26">
        <f t="shared" si="1"/>
        <v>-2390.8684222940701</v>
      </c>
      <c r="N121" s="92"/>
      <c r="O121" s="3"/>
      <c r="P121" s="3" t="s">
        <v>287</v>
      </c>
      <c r="Q121" s="4">
        <v>0</v>
      </c>
      <c r="R121" s="4">
        <v>0</v>
      </c>
      <c r="S121" s="4">
        <v>0</v>
      </c>
      <c r="T121" s="4">
        <v>0</v>
      </c>
      <c r="U121" s="4">
        <v>39.566569502029999</v>
      </c>
      <c r="V121" s="4">
        <v>94.990900221960004</v>
      </c>
      <c r="W121" s="4">
        <v>476.33194516413897</v>
      </c>
      <c r="X121" s="4">
        <v>249.82321713756897</v>
      </c>
      <c r="Y121" s="92">
        <v>860.71263202569799</v>
      </c>
    </row>
    <row r="122" spans="1:25" ht="21" x14ac:dyDescent="0.35">
      <c r="A122" s="3"/>
      <c r="B122" s="3" t="s">
        <v>293</v>
      </c>
      <c r="C122" s="4">
        <v>0</v>
      </c>
      <c r="D122" s="4">
        <v>0</v>
      </c>
      <c r="E122" s="4">
        <v>0</v>
      </c>
      <c r="F122" s="4">
        <v>0</v>
      </c>
      <c r="G122" s="4">
        <v>2042.7981927491401</v>
      </c>
      <c r="H122" s="4">
        <v>955.76752697136999</v>
      </c>
      <c r="I122" s="4">
        <v>6224.8969544115698</v>
      </c>
      <c r="J122" s="4">
        <v>2139.6410413388198</v>
      </c>
      <c r="K122" s="20">
        <v>11363.103715470899</v>
      </c>
      <c r="L122" s="24"/>
      <c r="M122" s="26">
        <f t="shared" si="1"/>
        <v>-11363.103715470899</v>
      </c>
      <c r="N122" s="92"/>
      <c r="O122" s="3"/>
      <c r="P122" s="3" t="s">
        <v>293</v>
      </c>
      <c r="Q122" s="4">
        <v>0</v>
      </c>
      <c r="R122" s="4">
        <v>0</v>
      </c>
      <c r="S122" s="4">
        <v>0</v>
      </c>
      <c r="T122" s="4">
        <v>0</v>
      </c>
      <c r="U122" s="4">
        <v>735.40734938979006</v>
      </c>
      <c r="V122" s="4">
        <v>344.07630970951004</v>
      </c>
      <c r="W122" s="4">
        <v>2240.962903584556</v>
      </c>
      <c r="X122" s="4">
        <v>770.27077488210796</v>
      </c>
      <c r="Y122" s="92">
        <v>4090.717337565964</v>
      </c>
    </row>
    <row r="123" spans="1:25" ht="21" x14ac:dyDescent="0.35">
      <c r="A123" s="3"/>
      <c r="B123" s="3" t="s">
        <v>294</v>
      </c>
      <c r="C123" s="4">
        <v>0</v>
      </c>
      <c r="D123" s="4">
        <v>0</v>
      </c>
      <c r="E123" s="4">
        <v>0</v>
      </c>
      <c r="F123" s="4">
        <v>0</v>
      </c>
      <c r="G123" s="4">
        <v>1609.7053987723002</v>
      </c>
      <c r="H123" s="4">
        <v>300.85084586736002</v>
      </c>
      <c r="I123" s="4">
        <v>626.44999263264003</v>
      </c>
      <c r="J123" s="4">
        <v>1503.2261274911598</v>
      </c>
      <c r="K123" s="20">
        <v>4040.2323647634603</v>
      </c>
      <c r="L123" s="24"/>
      <c r="M123" s="26">
        <f t="shared" si="1"/>
        <v>-4040.2323647634603</v>
      </c>
      <c r="N123" s="92"/>
      <c r="O123" s="3"/>
      <c r="P123" s="3" t="s">
        <v>294</v>
      </c>
      <c r="Q123" s="4">
        <v>0</v>
      </c>
      <c r="R123" s="4">
        <v>0</v>
      </c>
      <c r="S123" s="4">
        <v>0</v>
      </c>
      <c r="T123" s="4">
        <v>0</v>
      </c>
      <c r="U123" s="4">
        <v>579.49394355778395</v>
      </c>
      <c r="V123" s="4">
        <v>108.306304512183</v>
      </c>
      <c r="W123" s="4">
        <v>225.52199734724104</v>
      </c>
      <c r="X123" s="4">
        <v>541.16140589686995</v>
      </c>
      <c r="Y123" s="92">
        <v>1454.4836513140781</v>
      </c>
    </row>
    <row r="124" spans="1:25" ht="21" x14ac:dyDescent="0.35">
      <c r="A124" s="3" t="s">
        <v>295</v>
      </c>
      <c r="B124" s="3"/>
      <c r="C124" s="4">
        <v>0</v>
      </c>
      <c r="D124" s="4">
        <v>0</v>
      </c>
      <c r="E124" s="4">
        <v>0</v>
      </c>
      <c r="F124" s="4">
        <v>0</v>
      </c>
      <c r="G124" s="4">
        <v>6015.2799075334706</v>
      </c>
      <c r="H124" s="4">
        <v>4633.8939432778297</v>
      </c>
      <c r="I124" s="4">
        <v>17178.921883271119</v>
      </c>
      <c r="J124" s="4">
        <v>11495.33419763472</v>
      </c>
      <c r="K124" s="20">
        <v>39323.429931717139</v>
      </c>
      <c r="L124" s="24">
        <v>80840</v>
      </c>
      <c r="M124" s="26">
        <f t="shared" si="1"/>
        <v>41516.570068282861</v>
      </c>
      <c r="N124" s="92"/>
      <c r="O124" s="3" t="s">
        <v>295</v>
      </c>
      <c r="P124" s="3"/>
      <c r="Q124" s="4">
        <v>0</v>
      </c>
      <c r="R124" s="4">
        <v>0</v>
      </c>
      <c r="S124" s="4">
        <v>0</v>
      </c>
      <c r="T124" s="4">
        <v>0</v>
      </c>
      <c r="U124" s="4">
        <v>2165.5007667116442</v>
      </c>
      <c r="V124" s="4">
        <v>1668.2018195795831</v>
      </c>
      <c r="W124" s="4">
        <v>6184.4118779733162</v>
      </c>
      <c r="X124" s="4">
        <v>4138.3203111487337</v>
      </c>
      <c r="Y124" s="92">
        <v>14156.434775413276</v>
      </c>
    </row>
    <row r="125" spans="1:25" ht="21" x14ac:dyDescent="0.35">
      <c r="A125" s="3" t="s">
        <v>296</v>
      </c>
      <c r="B125" s="3" t="s">
        <v>297</v>
      </c>
      <c r="C125" s="4">
        <v>0</v>
      </c>
      <c r="D125" s="4">
        <v>0</v>
      </c>
      <c r="E125" s="4">
        <v>0</v>
      </c>
      <c r="F125" s="4">
        <v>0</v>
      </c>
      <c r="G125" s="4">
        <v>2191.1345333356094</v>
      </c>
      <c r="H125" s="4">
        <v>191.49447420172999</v>
      </c>
      <c r="I125" s="4">
        <v>1382.5210126924401</v>
      </c>
      <c r="J125" s="4">
        <v>1257.2719882619601</v>
      </c>
      <c r="K125" s="20">
        <v>5022.4220084917397</v>
      </c>
      <c r="L125" s="24"/>
      <c r="M125" s="26">
        <f t="shared" si="1"/>
        <v>-5022.4220084917397</v>
      </c>
      <c r="N125" s="92"/>
      <c r="O125" s="3" t="s">
        <v>296</v>
      </c>
      <c r="P125" s="3" t="s">
        <v>297</v>
      </c>
      <c r="Q125" s="4">
        <v>0</v>
      </c>
      <c r="R125" s="4">
        <v>0</v>
      </c>
      <c r="S125" s="4">
        <v>0</v>
      </c>
      <c r="T125" s="4">
        <v>0</v>
      </c>
      <c r="U125" s="4">
        <v>788.80843200058598</v>
      </c>
      <c r="V125" s="4">
        <v>68.938010712549996</v>
      </c>
      <c r="W125" s="4">
        <v>497.70756456940995</v>
      </c>
      <c r="X125" s="4">
        <v>452.61791577389999</v>
      </c>
      <c r="Y125" s="92">
        <v>1808.0719230564459</v>
      </c>
    </row>
    <row r="126" spans="1:25" ht="21" x14ac:dyDescent="0.35">
      <c r="A126" s="3"/>
      <c r="B126" s="3" t="s">
        <v>298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28.684606186300002</v>
      </c>
      <c r="I126" s="4">
        <v>37.292697331799999</v>
      </c>
      <c r="J126" s="4">
        <v>273.12276562501</v>
      </c>
      <c r="K126" s="20">
        <v>339.10006914310998</v>
      </c>
      <c r="L126" s="24"/>
      <c r="M126" s="26">
        <f t="shared" si="1"/>
        <v>-339.10006914310998</v>
      </c>
      <c r="N126" s="92"/>
      <c r="O126" s="3"/>
      <c r="P126" s="3" t="s">
        <v>298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10.3264582271</v>
      </c>
      <c r="W126" s="4">
        <v>13.425371039449999</v>
      </c>
      <c r="X126" s="4">
        <v>98.324195625000002</v>
      </c>
      <c r="Y126" s="92">
        <v>122.07602489154999</v>
      </c>
    </row>
    <row r="127" spans="1:25" ht="21" x14ac:dyDescent="0.35">
      <c r="A127" s="3"/>
      <c r="B127" s="3" t="s">
        <v>299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249.35733486084999</v>
      </c>
      <c r="I127" s="4">
        <v>506.25604666653004</v>
      </c>
      <c r="J127" s="4">
        <v>4205.8687845218992</v>
      </c>
      <c r="K127" s="20">
        <v>4961.4821660492789</v>
      </c>
      <c r="L127" s="24"/>
      <c r="M127" s="26">
        <f t="shared" si="1"/>
        <v>-4961.4821660492789</v>
      </c>
      <c r="N127" s="92"/>
      <c r="O127" s="3"/>
      <c r="P127" s="3" t="s">
        <v>299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89.768640549870014</v>
      </c>
      <c r="W127" s="4">
        <v>182.25217680003999</v>
      </c>
      <c r="X127" s="4">
        <v>1514.1127624277499</v>
      </c>
      <c r="Y127" s="92">
        <v>1786.1335797776599</v>
      </c>
    </row>
    <row r="128" spans="1:25" ht="21" x14ac:dyDescent="0.35">
      <c r="A128" s="3"/>
      <c r="B128" s="3" t="s">
        <v>300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22.1674017526</v>
      </c>
      <c r="I128" s="4">
        <v>58.832425858099995</v>
      </c>
      <c r="J128" s="4">
        <v>33.127234374990003</v>
      </c>
      <c r="K128" s="20">
        <v>114.12706198569001</v>
      </c>
      <c r="L128" s="24"/>
      <c r="M128" s="26">
        <f t="shared" si="1"/>
        <v>-114.12706198569001</v>
      </c>
      <c r="N128" s="92"/>
      <c r="O128" s="3"/>
      <c r="P128" s="3" t="s">
        <v>300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7.9802646309399998</v>
      </c>
      <c r="W128" s="4">
        <v>21.179673308920002</v>
      </c>
      <c r="X128" s="4">
        <v>11.925804374996</v>
      </c>
      <c r="Y128" s="92">
        <v>41.085742314855999</v>
      </c>
    </row>
    <row r="129" spans="1:25" ht="21" x14ac:dyDescent="0.35">
      <c r="A129" s="3"/>
      <c r="B129" s="3" t="s">
        <v>301</v>
      </c>
      <c r="C129" s="4">
        <v>0</v>
      </c>
      <c r="D129" s="4">
        <v>0</v>
      </c>
      <c r="E129" s="4">
        <v>0</v>
      </c>
      <c r="F129" s="4">
        <v>0</v>
      </c>
      <c r="G129" s="4">
        <v>2136.1608919752002</v>
      </c>
      <c r="H129" s="4">
        <v>577.30927105596004</v>
      </c>
      <c r="I129" s="4">
        <v>1007.4999153268698</v>
      </c>
      <c r="J129" s="4">
        <v>529.37568372568001</v>
      </c>
      <c r="K129" s="20">
        <v>4250.3457620837098</v>
      </c>
      <c r="L129" s="24"/>
      <c r="M129" s="26">
        <f t="shared" si="1"/>
        <v>-4250.3457620837098</v>
      </c>
      <c r="N129" s="92"/>
      <c r="O129" s="3"/>
      <c r="P129" s="3" t="s">
        <v>301</v>
      </c>
      <c r="Q129" s="4">
        <v>0</v>
      </c>
      <c r="R129" s="4">
        <v>0</v>
      </c>
      <c r="S129" s="4">
        <v>0</v>
      </c>
      <c r="T129" s="4">
        <v>0</v>
      </c>
      <c r="U129" s="4">
        <v>769.01792111197005</v>
      </c>
      <c r="V129" s="4">
        <v>207.83133758023001</v>
      </c>
      <c r="W129" s="4">
        <v>362.69996951760106</v>
      </c>
      <c r="X129" s="4">
        <v>190.57524614129801</v>
      </c>
      <c r="Y129" s="92">
        <v>1530.1244743510993</v>
      </c>
    </row>
    <row r="130" spans="1:25" ht="21" x14ac:dyDescent="0.35">
      <c r="A130" s="3"/>
      <c r="B130" s="3" t="s">
        <v>302</v>
      </c>
      <c r="C130" s="4">
        <v>0</v>
      </c>
      <c r="D130" s="4">
        <v>0</v>
      </c>
      <c r="E130" s="4">
        <v>0</v>
      </c>
      <c r="F130" s="4">
        <v>0</v>
      </c>
      <c r="G130" s="4">
        <v>328.64670692240003</v>
      </c>
      <c r="H130" s="4">
        <v>256.23453034899006</v>
      </c>
      <c r="I130" s="4">
        <v>559.73495314300999</v>
      </c>
      <c r="J130" s="4">
        <v>703.87106386679</v>
      </c>
      <c r="K130" s="20">
        <v>1848.48725428119</v>
      </c>
      <c r="L130" s="24"/>
      <c r="M130" s="26">
        <f t="shared" si="1"/>
        <v>-1848.48725428119</v>
      </c>
      <c r="N130" s="92"/>
      <c r="O130" s="3"/>
      <c r="P130" s="3" t="s">
        <v>302</v>
      </c>
      <c r="Q130" s="4">
        <v>0</v>
      </c>
      <c r="R130" s="4">
        <v>0</v>
      </c>
      <c r="S130" s="4">
        <v>0</v>
      </c>
      <c r="T130" s="4">
        <v>0</v>
      </c>
      <c r="U130" s="4">
        <v>118.31281449197999</v>
      </c>
      <c r="V130" s="4">
        <v>92.244430925620009</v>
      </c>
      <c r="W130" s="4">
        <v>201.50458313158995</v>
      </c>
      <c r="X130" s="4">
        <v>253.39358299202399</v>
      </c>
      <c r="Y130" s="92">
        <v>665.45541154121395</v>
      </c>
    </row>
    <row r="131" spans="1:25" ht="21" x14ac:dyDescent="0.35">
      <c r="A131" s="3"/>
      <c r="B131" s="3" t="s">
        <v>303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27.969884071599999</v>
      </c>
      <c r="I131" s="4">
        <v>81.25</v>
      </c>
      <c r="J131" s="4">
        <v>212.5</v>
      </c>
      <c r="K131" s="20">
        <v>321.71988407160001</v>
      </c>
      <c r="L131" s="24"/>
      <c r="M131" s="26">
        <f t="shared" si="1"/>
        <v>-321.71988407160001</v>
      </c>
      <c r="N131" s="92"/>
      <c r="O131" s="3"/>
      <c r="P131" s="3" t="s">
        <v>303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10.069158265800001</v>
      </c>
      <c r="W131" s="4">
        <v>29.25</v>
      </c>
      <c r="X131" s="4">
        <v>76.5</v>
      </c>
      <c r="Y131" s="92">
        <v>115.8191582658</v>
      </c>
    </row>
    <row r="132" spans="1:25" ht="21" x14ac:dyDescent="0.35">
      <c r="A132" s="3"/>
      <c r="B132" s="3" t="s">
        <v>296</v>
      </c>
      <c r="C132" s="4">
        <v>0</v>
      </c>
      <c r="D132" s="4">
        <v>0</v>
      </c>
      <c r="E132" s="4">
        <v>0</v>
      </c>
      <c r="F132" s="4">
        <v>0</v>
      </c>
      <c r="G132" s="4">
        <v>49.322782580400002</v>
      </c>
      <c r="H132" s="4">
        <v>279.81956974449997</v>
      </c>
      <c r="I132" s="4">
        <v>755.09277235848992</v>
      </c>
      <c r="J132" s="4">
        <v>3355.6543355527501</v>
      </c>
      <c r="K132" s="20">
        <v>4439.8894602361397</v>
      </c>
      <c r="L132" s="24"/>
      <c r="M132" s="26">
        <f t="shared" si="1"/>
        <v>-4439.8894602361397</v>
      </c>
      <c r="N132" s="92"/>
      <c r="O132" s="3"/>
      <c r="P132" s="3" t="s">
        <v>296</v>
      </c>
      <c r="Q132" s="4">
        <v>0</v>
      </c>
      <c r="R132" s="4">
        <v>0</v>
      </c>
      <c r="S132" s="4">
        <v>0</v>
      </c>
      <c r="T132" s="4">
        <v>0</v>
      </c>
      <c r="U132" s="4">
        <v>17.756201728939999</v>
      </c>
      <c r="V132" s="4">
        <v>100.73504510797501</v>
      </c>
      <c r="W132" s="4">
        <v>271.83339804897997</v>
      </c>
      <c r="X132" s="4">
        <v>1208.035560799003</v>
      </c>
      <c r="Y132" s="92">
        <v>1598.3602056848979</v>
      </c>
    </row>
    <row r="133" spans="1:25" ht="21" x14ac:dyDescent="0.35">
      <c r="A133" s="3" t="s">
        <v>304</v>
      </c>
      <c r="B133" s="3"/>
      <c r="C133" s="4">
        <v>0</v>
      </c>
      <c r="D133" s="4">
        <v>0</v>
      </c>
      <c r="E133" s="4">
        <v>0</v>
      </c>
      <c r="F133" s="4">
        <v>0</v>
      </c>
      <c r="G133" s="4">
        <v>4705.2649148136088</v>
      </c>
      <c r="H133" s="4">
        <v>1633.0370722225302</v>
      </c>
      <c r="I133" s="4">
        <v>4388.4798233772399</v>
      </c>
      <c r="J133" s="4">
        <v>10570.791855929079</v>
      </c>
      <c r="K133" s="20">
        <v>21297.573666342458</v>
      </c>
      <c r="L133" s="24">
        <v>41220</v>
      </c>
      <c r="M133" s="26">
        <f t="shared" si="1"/>
        <v>19922.426333657542</v>
      </c>
      <c r="N133" s="92"/>
      <c r="O133" s="3" t="s">
        <v>304</v>
      </c>
      <c r="P133" s="3"/>
      <c r="Q133" s="4">
        <v>0</v>
      </c>
      <c r="R133" s="4">
        <v>0</v>
      </c>
      <c r="S133" s="4">
        <v>0</v>
      </c>
      <c r="T133" s="4">
        <v>0</v>
      </c>
      <c r="U133" s="4">
        <v>1693.8953693334759</v>
      </c>
      <c r="V133" s="4">
        <v>587.8933460000851</v>
      </c>
      <c r="W133" s="4">
        <v>1579.8527364159909</v>
      </c>
      <c r="X133" s="4">
        <v>3805.4850681339713</v>
      </c>
      <c r="Y133" s="92">
        <v>7667.1265198835226</v>
      </c>
    </row>
    <row r="134" spans="1:25" ht="21" x14ac:dyDescent="0.35">
      <c r="A134" s="3" t="s">
        <v>305</v>
      </c>
      <c r="B134" s="3" t="s">
        <v>306</v>
      </c>
      <c r="C134" s="4">
        <v>0</v>
      </c>
      <c r="D134" s="4">
        <v>0</v>
      </c>
      <c r="E134" s="4">
        <v>0</v>
      </c>
      <c r="F134" s="4">
        <v>0</v>
      </c>
      <c r="G134" s="4">
        <v>57.709834766770001</v>
      </c>
      <c r="H134" s="4">
        <v>153.81143914579999</v>
      </c>
      <c r="I134" s="4">
        <v>350.98996393397994</v>
      </c>
      <c r="J134" s="4">
        <v>0</v>
      </c>
      <c r="K134" s="20">
        <v>562.51123784654988</v>
      </c>
      <c r="L134" s="24"/>
      <c r="M134" s="26">
        <f t="shared" si="1"/>
        <v>-562.51123784654988</v>
      </c>
      <c r="N134" s="92"/>
      <c r="O134" s="3" t="s">
        <v>305</v>
      </c>
      <c r="P134" s="3" t="s">
        <v>306</v>
      </c>
      <c r="Q134" s="4">
        <v>0</v>
      </c>
      <c r="R134" s="4">
        <v>0</v>
      </c>
      <c r="S134" s="4">
        <v>0</v>
      </c>
      <c r="T134" s="4">
        <v>0</v>
      </c>
      <c r="U134" s="4">
        <v>20.775540516040998</v>
      </c>
      <c r="V134" s="4">
        <v>55.372118092439997</v>
      </c>
      <c r="W134" s="4">
        <v>126.35638701617999</v>
      </c>
      <c r="X134" s="4">
        <v>0</v>
      </c>
      <c r="Y134" s="92">
        <v>202.50404562466099</v>
      </c>
    </row>
    <row r="135" spans="1:25" ht="21" x14ac:dyDescent="0.35">
      <c r="A135" s="3"/>
      <c r="B135" s="3" t="s">
        <v>307</v>
      </c>
      <c r="C135" s="4">
        <v>0</v>
      </c>
      <c r="D135" s="4">
        <v>0</v>
      </c>
      <c r="E135" s="4">
        <v>0</v>
      </c>
      <c r="F135" s="4">
        <v>0</v>
      </c>
      <c r="G135" s="4">
        <v>95.130179901399998</v>
      </c>
      <c r="H135" s="4">
        <v>247.46916416970001</v>
      </c>
      <c r="I135" s="4">
        <v>486.18069358857002</v>
      </c>
      <c r="J135" s="4">
        <v>0</v>
      </c>
      <c r="K135" s="20">
        <v>828.78003765967003</v>
      </c>
      <c r="L135" s="24"/>
      <c r="M135" s="26">
        <f t="shared" si="1"/>
        <v>-828.78003765967003</v>
      </c>
      <c r="N135" s="92"/>
      <c r="O135" s="3"/>
      <c r="P135" s="3" t="s">
        <v>307</v>
      </c>
      <c r="Q135" s="4">
        <v>0</v>
      </c>
      <c r="R135" s="4">
        <v>0</v>
      </c>
      <c r="S135" s="4">
        <v>0</v>
      </c>
      <c r="T135" s="4">
        <v>0</v>
      </c>
      <c r="U135" s="4">
        <v>34.246864764510001</v>
      </c>
      <c r="V135" s="4">
        <v>89.088899101040013</v>
      </c>
      <c r="W135" s="4">
        <v>175.02504969187001</v>
      </c>
      <c r="X135" s="4">
        <v>0</v>
      </c>
      <c r="Y135" s="92">
        <v>298.36081355741999</v>
      </c>
    </row>
    <row r="136" spans="1:25" ht="21" x14ac:dyDescent="0.35">
      <c r="A136" s="3"/>
      <c r="B136" s="3" t="s">
        <v>308</v>
      </c>
      <c r="C136" s="4">
        <v>0</v>
      </c>
      <c r="D136" s="4">
        <v>0</v>
      </c>
      <c r="E136" s="4">
        <v>0</v>
      </c>
      <c r="F136" s="4">
        <v>0</v>
      </c>
      <c r="G136" s="4">
        <v>21.445986981800001</v>
      </c>
      <c r="H136" s="4">
        <v>336.08879536910001</v>
      </c>
      <c r="I136" s="4">
        <v>452.03406696011001</v>
      </c>
      <c r="J136" s="4">
        <v>0</v>
      </c>
      <c r="K136" s="20">
        <v>809.56884931101001</v>
      </c>
      <c r="L136" s="24"/>
      <c r="M136" s="26">
        <f t="shared" si="1"/>
        <v>-809.56884931101001</v>
      </c>
      <c r="N136" s="92"/>
      <c r="O136" s="3"/>
      <c r="P136" s="3" t="s">
        <v>308</v>
      </c>
      <c r="Q136" s="4">
        <v>0</v>
      </c>
      <c r="R136" s="4">
        <v>0</v>
      </c>
      <c r="S136" s="4">
        <v>0</v>
      </c>
      <c r="T136" s="4">
        <v>0</v>
      </c>
      <c r="U136" s="4">
        <v>7.7205553134500002</v>
      </c>
      <c r="V136" s="4">
        <v>120.99196633294</v>
      </c>
      <c r="W136" s="4">
        <v>162.73226410564999</v>
      </c>
      <c r="X136" s="4">
        <v>0</v>
      </c>
      <c r="Y136" s="92">
        <v>291.44478575203999</v>
      </c>
    </row>
    <row r="137" spans="1:25" ht="21" x14ac:dyDescent="0.35">
      <c r="A137" s="3"/>
      <c r="B137" s="3" t="s">
        <v>309</v>
      </c>
      <c r="C137" s="4">
        <v>0</v>
      </c>
      <c r="D137" s="4">
        <v>0</v>
      </c>
      <c r="E137" s="4">
        <v>0</v>
      </c>
      <c r="F137" s="4">
        <v>0</v>
      </c>
      <c r="G137" s="4">
        <v>36.533730568179998</v>
      </c>
      <c r="H137" s="4">
        <v>280.59332543312996</v>
      </c>
      <c r="I137" s="4">
        <v>448.72991696582011</v>
      </c>
      <c r="J137" s="4">
        <v>244.524833301</v>
      </c>
      <c r="K137" s="20">
        <v>1010.38180626813</v>
      </c>
      <c r="L137" s="24"/>
      <c r="M137" s="26">
        <f t="shared" si="1"/>
        <v>-1010.38180626813</v>
      </c>
      <c r="N137" s="92"/>
      <c r="O137" s="3"/>
      <c r="P137" s="3" t="s">
        <v>309</v>
      </c>
      <c r="Q137" s="4">
        <v>0</v>
      </c>
      <c r="R137" s="4">
        <v>0</v>
      </c>
      <c r="S137" s="4">
        <v>0</v>
      </c>
      <c r="T137" s="4">
        <v>0</v>
      </c>
      <c r="U137" s="4">
        <v>13.152143004539999</v>
      </c>
      <c r="V137" s="4">
        <v>101.01359715586001</v>
      </c>
      <c r="W137" s="4">
        <v>161.54277010766501</v>
      </c>
      <c r="X137" s="4">
        <v>88.028939988399998</v>
      </c>
      <c r="Y137" s="92">
        <v>363.73745025646502</v>
      </c>
    </row>
    <row r="138" spans="1:25" ht="21" x14ac:dyDescent="0.35">
      <c r="A138" s="3" t="s">
        <v>310</v>
      </c>
      <c r="B138" s="3"/>
      <c r="C138" s="4">
        <v>0</v>
      </c>
      <c r="D138" s="4">
        <v>0</v>
      </c>
      <c r="E138" s="4">
        <v>0</v>
      </c>
      <c r="F138" s="4">
        <v>0</v>
      </c>
      <c r="G138" s="4">
        <v>210.81973221814999</v>
      </c>
      <c r="H138" s="4">
        <v>1017.96272411773</v>
      </c>
      <c r="I138" s="4">
        <v>1737.9346414484801</v>
      </c>
      <c r="J138" s="4">
        <v>244.524833301</v>
      </c>
      <c r="K138" s="20">
        <v>3211.2419310853602</v>
      </c>
      <c r="L138" s="24">
        <v>34310</v>
      </c>
      <c r="M138" s="26">
        <f t="shared" si="1"/>
        <v>31098.758068914642</v>
      </c>
      <c r="N138" s="92"/>
      <c r="O138" s="3" t="s">
        <v>310</v>
      </c>
      <c r="P138" s="3"/>
      <c r="Q138" s="4">
        <v>0</v>
      </c>
      <c r="R138" s="4">
        <v>0</v>
      </c>
      <c r="S138" s="4">
        <v>0</v>
      </c>
      <c r="T138" s="4">
        <v>0</v>
      </c>
      <c r="U138" s="4">
        <v>75.895103598540999</v>
      </c>
      <c r="V138" s="4">
        <v>366.46658068227998</v>
      </c>
      <c r="W138" s="4">
        <v>625.65647092136498</v>
      </c>
      <c r="X138" s="4">
        <v>88.028939988399998</v>
      </c>
      <c r="Y138" s="92">
        <v>1156.0470951905861</v>
      </c>
    </row>
    <row r="139" spans="1:25" ht="21" x14ac:dyDescent="0.35">
      <c r="A139" s="3" t="s">
        <v>311</v>
      </c>
      <c r="B139" s="3" t="s">
        <v>312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467.48664324728998</v>
      </c>
      <c r="I139" s="4">
        <v>989.81147221816002</v>
      </c>
      <c r="J139" s="4">
        <v>568.16255973129</v>
      </c>
      <c r="K139" s="20">
        <v>2025.4606751967399</v>
      </c>
      <c r="L139" s="24"/>
      <c r="M139" s="26">
        <f t="shared" si="1"/>
        <v>-2025.4606751967399</v>
      </c>
      <c r="N139" s="92"/>
      <c r="O139" s="3" t="s">
        <v>311</v>
      </c>
      <c r="P139" s="3" t="s">
        <v>312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168.29519156908003</v>
      </c>
      <c r="W139" s="4">
        <v>356.33212999854493</v>
      </c>
      <c r="X139" s="4">
        <v>204.53852150320998</v>
      </c>
      <c r="Y139" s="92">
        <v>729.16584307083485</v>
      </c>
    </row>
    <row r="140" spans="1:25" ht="21" x14ac:dyDescent="0.35">
      <c r="A140" s="3"/>
      <c r="B140" s="3" t="s">
        <v>313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59.41164222986</v>
      </c>
      <c r="I140" s="4">
        <v>135.73665315777001</v>
      </c>
      <c r="J140" s="4">
        <v>93.296610741299986</v>
      </c>
      <c r="K140" s="20">
        <v>288.44490612893003</v>
      </c>
      <c r="L140" s="24"/>
      <c r="M140" s="26">
        <f t="shared" ref="M140:M164" si="2">SUM(L140-K140)</f>
        <v>-288.44490612893003</v>
      </c>
      <c r="N140" s="92"/>
      <c r="O140" s="3"/>
      <c r="P140" s="3" t="s">
        <v>313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21.388191202748004</v>
      </c>
      <c r="W140" s="4">
        <v>48.865195136748994</v>
      </c>
      <c r="X140" s="4">
        <v>33.586779866839997</v>
      </c>
      <c r="Y140" s="92">
        <v>103.84016620633699</v>
      </c>
    </row>
    <row r="141" spans="1:25" ht="21" x14ac:dyDescent="0.35">
      <c r="A141" s="3"/>
      <c r="B141" s="3" t="s">
        <v>314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486.59034316621</v>
      </c>
      <c r="I141" s="4">
        <v>603.28526972427005</v>
      </c>
      <c r="J141" s="4">
        <v>420.29199807219999</v>
      </c>
      <c r="K141" s="20">
        <v>1510.1676109626801</v>
      </c>
      <c r="L141" s="24"/>
      <c r="M141" s="26">
        <f t="shared" si="2"/>
        <v>-1510.1676109626801</v>
      </c>
      <c r="N141" s="92"/>
      <c r="O141" s="3"/>
      <c r="P141" s="3" t="s">
        <v>314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175.17252353974999</v>
      </c>
      <c r="W141" s="4">
        <v>217.18269710071499</v>
      </c>
      <c r="X141" s="4">
        <v>151.30511930605002</v>
      </c>
      <c r="Y141" s="92">
        <v>543.66033994651502</v>
      </c>
    </row>
    <row r="142" spans="1:25" ht="21" x14ac:dyDescent="0.35">
      <c r="A142" s="3"/>
      <c r="B142" s="3" t="s">
        <v>315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329.71440628778993</v>
      </c>
      <c r="I142" s="4">
        <v>400.06513439100002</v>
      </c>
      <c r="J142" s="4">
        <v>506.96436566670002</v>
      </c>
      <c r="K142" s="20">
        <v>1236.7439063454899</v>
      </c>
      <c r="L142" s="24"/>
      <c r="M142" s="26">
        <f t="shared" si="2"/>
        <v>-1236.7439063454899</v>
      </c>
      <c r="N142" s="92"/>
      <c r="O142" s="3"/>
      <c r="P142" s="3" t="s">
        <v>315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118.69718626353</v>
      </c>
      <c r="W142" s="4">
        <v>144.02344838076999</v>
      </c>
      <c r="X142" s="4">
        <v>182.50717164010001</v>
      </c>
      <c r="Y142" s="92">
        <v>445.2278062844</v>
      </c>
    </row>
    <row r="143" spans="1:25" ht="21" x14ac:dyDescent="0.35">
      <c r="A143" s="3"/>
      <c r="B143" s="3" t="s">
        <v>311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1981.4078695909197</v>
      </c>
      <c r="I143" s="4">
        <v>2724.7998210642199</v>
      </c>
      <c r="J143" s="4">
        <v>983.99780188030002</v>
      </c>
      <c r="K143" s="20">
        <v>5690.2054925354396</v>
      </c>
      <c r="L143" s="24"/>
      <c r="M143" s="26">
        <f t="shared" si="2"/>
        <v>-5690.2054925354396</v>
      </c>
      <c r="N143" s="92"/>
      <c r="O143" s="3"/>
      <c r="P143" s="3" t="s">
        <v>311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713.3068330528148</v>
      </c>
      <c r="W143" s="4">
        <v>980.92793558269227</v>
      </c>
      <c r="X143" s="4">
        <v>354.23920867692999</v>
      </c>
      <c r="Y143" s="92">
        <v>2048.473977312437</v>
      </c>
    </row>
    <row r="144" spans="1:25" ht="21" x14ac:dyDescent="0.35">
      <c r="A144" s="3"/>
      <c r="B144" s="3" t="s">
        <v>246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160.75173536634003</v>
      </c>
      <c r="I144" s="4">
        <v>468.11237801713997</v>
      </c>
      <c r="J144" s="4">
        <v>97.041029709040004</v>
      </c>
      <c r="K144" s="20">
        <v>725.90514309252001</v>
      </c>
      <c r="L144" s="24"/>
      <c r="M144" s="26">
        <f t="shared" si="2"/>
        <v>-725.90514309252001</v>
      </c>
      <c r="N144" s="92"/>
      <c r="O144" s="3"/>
      <c r="P144" s="3" t="s">
        <v>246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57.870624731859998</v>
      </c>
      <c r="W144" s="4">
        <v>168.52045608610996</v>
      </c>
      <c r="X144" s="4">
        <v>34.934770695259999</v>
      </c>
      <c r="Y144" s="92">
        <v>261.32585151322996</v>
      </c>
    </row>
    <row r="145" spans="1:25" ht="21" x14ac:dyDescent="0.35">
      <c r="A145" s="3"/>
      <c r="B145" s="3" t="s">
        <v>316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15.0291551548</v>
      </c>
      <c r="I145" s="4">
        <v>200.72895356509997</v>
      </c>
      <c r="J145" s="4">
        <v>0</v>
      </c>
      <c r="K145" s="20">
        <v>215.75810871989998</v>
      </c>
      <c r="L145" s="24"/>
      <c r="M145" s="26">
        <f t="shared" si="2"/>
        <v>-215.75810871989998</v>
      </c>
      <c r="N145" s="92"/>
      <c r="O145" s="3"/>
      <c r="P145" s="3" t="s">
        <v>316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5.4104958557299998</v>
      </c>
      <c r="W145" s="4">
        <v>72.26242328344</v>
      </c>
      <c r="X145" s="4">
        <v>0</v>
      </c>
      <c r="Y145" s="92">
        <v>77.672919139170006</v>
      </c>
    </row>
    <row r="146" spans="1:25" ht="21" x14ac:dyDescent="0.35">
      <c r="A146" s="3"/>
      <c r="B146" s="3" t="s">
        <v>317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5.8874525315300001</v>
      </c>
      <c r="I146" s="4">
        <v>104.3966439176</v>
      </c>
      <c r="J146" s="4">
        <v>0</v>
      </c>
      <c r="K146" s="20">
        <v>110.28409644913</v>
      </c>
      <c r="L146" s="24"/>
      <c r="M146" s="26">
        <f t="shared" si="2"/>
        <v>-110.28409644913</v>
      </c>
      <c r="N146" s="92"/>
      <c r="O146" s="3"/>
      <c r="P146" s="3" t="s">
        <v>317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2.11948291135</v>
      </c>
      <c r="W146" s="4">
        <v>37.582791810339998</v>
      </c>
      <c r="X146" s="4">
        <v>0</v>
      </c>
      <c r="Y146" s="92">
        <v>39.702274721689996</v>
      </c>
    </row>
    <row r="147" spans="1:25" ht="21" x14ac:dyDescent="0.35">
      <c r="A147" s="3"/>
      <c r="B147" s="3" t="s">
        <v>318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801.60241403245016</v>
      </c>
      <c r="I147" s="4">
        <v>995.51744293804018</v>
      </c>
      <c r="J147" s="4">
        <v>90.672126248460003</v>
      </c>
      <c r="K147" s="20">
        <v>1887.7919832189502</v>
      </c>
      <c r="L147" s="24"/>
      <c r="M147" s="26">
        <f t="shared" si="2"/>
        <v>-1887.7919832189502</v>
      </c>
      <c r="N147" s="92"/>
      <c r="O147" s="3"/>
      <c r="P147" s="3" t="s">
        <v>318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288.57686905170004</v>
      </c>
      <c r="W147" s="4">
        <v>358.38627945772095</v>
      </c>
      <c r="X147" s="4">
        <v>32.641965449479997</v>
      </c>
      <c r="Y147" s="92">
        <v>679.60511395890103</v>
      </c>
    </row>
    <row r="148" spans="1:25" ht="21" x14ac:dyDescent="0.35">
      <c r="A148" s="3" t="s">
        <v>319</v>
      </c>
      <c r="B148" s="3"/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4307.8816616071899</v>
      </c>
      <c r="I148" s="4">
        <v>6622.4537689933004</v>
      </c>
      <c r="J148" s="4">
        <v>2760.4264920492897</v>
      </c>
      <c r="K148" s="20">
        <v>13690.761922649779</v>
      </c>
      <c r="L148" s="24">
        <v>57320</v>
      </c>
      <c r="M148" s="26">
        <f t="shared" si="2"/>
        <v>43629.238077350223</v>
      </c>
      <c r="N148" s="92"/>
      <c r="O148" s="3" t="s">
        <v>319</v>
      </c>
      <c r="P148" s="3"/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1550.8373981785628</v>
      </c>
      <c r="W148" s="4">
        <v>2384.0833568370822</v>
      </c>
      <c r="X148" s="4">
        <v>993.75353713787001</v>
      </c>
      <c r="Y148" s="92">
        <v>4928.6742921535142</v>
      </c>
    </row>
    <row r="149" spans="1:25" ht="21" x14ac:dyDescent="0.35">
      <c r="A149" s="3" t="s">
        <v>320</v>
      </c>
      <c r="B149" s="3" t="s">
        <v>321</v>
      </c>
      <c r="C149" s="4">
        <v>0</v>
      </c>
      <c r="D149" s="4">
        <v>0</v>
      </c>
      <c r="E149" s="4">
        <v>0</v>
      </c>
      <c r="F149" s="4">
        <v>0</v>
      </c>
      <c r="G149" s="4">
        <v>21.249197367400001</v>
      </c>
      <c r="H149" s="4">
        <v>501.25830355754999</v>
      </c>
      <c r="I149" s="4">
        <v>1690.0602048439996</v>
      </c>
      <c r="J149" s="4">
        <v>0</v>
      </c>
      <c r="K149" s="20">
        <v>2212.5677057689495</v>
      </c>
      <c r="L149" s="24"/>
      <c r="M149" s="26">
        <f t="shared" si="2"/>
        <v>-2212.5677057689495</v>
      </c>
      <c r="N149" s="92"/>
      <c r="O149" s="3" t="s">
        <v>320</v>
      </c>
      <c r="P149" s="3" t="s">
        <v>321</v>
      </c>
      <c r="Q149" s="4">
        <v>0</v>
      </c>
      <c r="R149" s="4">
        <v>0</v>
      </c>
      <c r="S149" s="4">
        <v>0</v>
      </c>
      <c r="T149" s="4">
        <v>0</v>
      </c>
      <c r="U149" s="4">
        <v>7.6497110522599998</v>
      </c>
      <c r="V149" s="4">
        <v>180.45298928053001</v>
      </c>
      <c r="W149" s="4">
        <v>608.42167374427993</v>
      </c>
      <c r="X149" s="4">
        <v>0</v>
      </c>
      <c r="Y149" s="92">
        <v>796.52437407706998</v>
      </c>
    </row>
    <row r="150" spans="1:25" ht="21" x14ac:dyDescent="0.35">
      <c r="A150" s="3"/>
      <c r="B150" s="3" t="s">
        <v>322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383.49435062301006</v>
      </c>
      <c r="I150" s="4">
        <v>1182.5605856818004</v>
      </c>
      <c r="J150" s="4">
        <v>129.47525347749999</v>
      </c>
      <c r="K150" s="20">
        <v>1695.5301897823103</v>
      </c>
      <c r="L150" s="24"/>
      <c r="M150" s="26">
        <f t="shared" si="2"/>
        <v>-1695.5301897823103</v>
      </c>
      <c r="N150" s="92"/>
      <c r="O150" s="3"/>
      <c r="P150" s="3" t="s">
        <v>322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138.05796622432302</v>
      </c>
      <c r="W150" s="4">
        <v>425.72181084554001</v>
      </c>
      <c r="X150" s="4">
        <v>46.6110912519</v>
      </c>
      <c r="Y150" s="92">
        <v>610.39086832176304</v>
      </c>
    </row>
    <row r="151" spans="1:25" ht="21" x14ac:dyDescent="0.35">
      <c r="A151" s="3"/>
      <c r="B151" s="3" t="s">
        <v>323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267.8429445374</v>
      </c>
      <c r="I151" s="4">
        <v>1226.0330271840601</v>
      </c>
      <c r="J151" s="4">
        <v>0</v>
      </c>
      <c r="K151" s="20">
        <v>1493.87597172146</v>
      </c>
      <c r="L151" s="24"/>
      <c r="M151" s="26">
        <f t="shared" si="2"/>
        <v>-1493.87597172146</v>
      </c>
      <c r="N151" s="92"/>
      <c r="O151" s="3"/>
      <c r="P151" s="3" t="s">
        <v>323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96.423460033460017</v>
      </c>
      <c r="W151" s="4">
        <v>441.37188978625113</v>
      </c>
      <c r="X151" s="4">
        <v>0</v>
      </c>
      <c r="Y151" s="92">
        <v>537.79534981971119</v>
      </c>
    </row>
    <row r="152" spans="1:25" ht="21" x14ac:dyDescent="0.35">
      <c r="A152" s="3"/>
      <c r="B152" s="3" t="s">
        <v>324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285.76119995260001</v>
      </c>
      <c r="I152" s="4">
        <v>969.55442850241991</v>
      </c>
      <c r="J152" s="4">
        <v>0</v>
      </c>
      <c r="K152" s="20">
        <v>1255.31562845502</v>
      </c>
      <c r="L152" s="24"/>
      <c r="M152" s="26">
        <f t="shared" si="2"/>
        <v>-1255.31562845502</v>
      </c>
      <c r="N152" s="92"/>
      <c r="O152" s="3"/>
      <c r="P152" s="3" t="s">
        <v>324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102.87403198286002</v>
      </c>
      <c r="W152" s="4">
        <v>349.03959426096003</v>
      </c>
      <c r="X152" s="4">
        <v>0</v>
      </c>
      <c r="Y152" s="92">
        <v>451.91362624382003</v>
      </c>
    </row>
    <row r="153" spans="1:25" ht="21" x14ac:dyDescent="0.35">
      <c r="A153" s="3" t="s">
        <v>325</v>
      </c>
      <c r="B153" s="3"/>
      <c r="C153" s="4">
        <v>0</v>
      </c>
      <c r="D153" s="4">
        <v>0</v>
      </c>
      <c r="E153" s="4">
        <v>0</v>
      </c>
      <c r="F153" s="4">
        <v>0</v>
      </c>
      <c r="G153" s="4">
        <v>21.249197367400001</v>
      </c>
      <c r="H153" s="4">
        <v>1438.35679867056</v>
      </c>
      <c r="I153" s="4">
        <v>5068.2082462122798</v>
      </c>
      <c r="J153" s="4">
        <v>129.47525347749999</v>
      </c>
      <c r="K153" s="20">
        <v>6657.2894957277404</v>
      </c>
      <c r="L153" s="24">
        <v>47790</v>
      </c>
      <c r="M153" s="26">
        <f t="shared" si="2"/>
        <v>41132.710504272261</v>
      </c>
      <c r="N153" s="92"/>
      <c r="O153" s="3" t="s">
        <v>325</v>
      </c>
      <c r="P153" s="3"/>
      <c r="Q153" s="4">
        <v>0</v>
      </c>
      <c r="R153" s="4">
        <v>0</v>
      </c>
      <c r="S153" s="4">
        <v>0</v>
      </c>
      <c r="T153" s="4">
        <v>0</v>
      </c>
      <c r="U153" s="4">
        <v>7.6497110522599998</v>
      </c>
      <c r="V153" s="4">
        <v>517.80844752117309</v>
      </c>
      <c r="W153" s="4">
        <v>1824.5549686370312</v>
      </c>
      <c r="X153" s="4">
        <v>46.6110912519</v>
      </c>
      <c r="Y153" s="92">
        <v>2396.6242184623643</v>
      </c>
    </row>
    <row r="154" spans="1:25" ht="21" x14ac:dyDescent="0.35">
      <c r="A154" s="3" t="s">
        <v>326</v>
      </c>
      <c r="B154" s="3" t="s">
        <v>327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774.17255314631007</v>
      </c>
      <c r="I154" s="4">
        <v>1981.70411301114</v>
      </c>
      <c r="J154" s="4">
        <v>7030.4976543079802</v>
      </c>
      <c r="K154" s="20">
        <v>9786.3743204654311</v>
      </c>
      <c r="L154" s="24"/>
      <c r="M154" s="26">
        <f t="shared" si="2"/>
        <v>-9786.3743204654311</v>
      </c>
      <c r="N154" s="92"/>
      <c r="O154" s="3" t="s">
        <v>326</v>
      </c>
      <c r="P154" s="3" t="s">
        <v>327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278.70211913266502</v>
      </c>
      <c r="W154" s="4">
        <v>713.41348068374623</v>
      </c>
      <c r="X154" s="4">
        <v>2530.9791555509491</v>
      </c>
      <c r="Y154" s="92">
        <v>3523.0947553673604</v>
      </c>
    </row>
    <row r="155" spans="1:25" ht="21" x14ac:dyDescent="0.35">
      <c r="A155" s="3"/>
      <c r="B155" s="3" t="s">
        <v>328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835.07167560106006</v>
      </c>
      <c r="I155" s="4">
        <v>3934.331223781719</v>
      </c>
      <c r="J155" s="4">
        <v>5487.5185241100407</v>
      </c>
      <c r="K155" s="20">
        <v>10256.921423492819</v>
      </c>
      <c r="L155" s="24"/>
      <c r="M155" s="26">
        <f t="shared" si="2"/>
        <v>-10256.921423492819</v>
      </c>
      <c r="N155" s="92"/>
      <c r="O155" s="3"/>
      <c r="P155" s="3" t="s">
        <v>328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300.62580321646999</v>
      </c>
      <c r="W155" s="4">
        <v>1416.3592405612471</v>
      </c>
      <c r="X155" s="4">
        <v>1975.5066686827831</v>
      </c>
      <c r="Y155" s="92">
        <v>3692.4917124605004</v>
      </c>
    </row>
    <row r="156" spans="1:25" ht="21" x14ac:dyDescent="0.35">
      <c r="A156" s="3"/>
      <c r="B156" s="3" t="s">
        <v>329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1470.1126229296203</v>
      </c>
      <c r="I156" s="4">
        <v>5030.5918548269801</v>
      </c>
      <c r="J156" s="4">
        <v>73.575639570750013</v>
      </c>
      <c r="K156" s="20">
        <v>6574.280117327351</v>
      </c>
      <c r="L156" s="24"/>
      <c r="M156" s="26">
        <f t="shared" si="2"/>
        <v>-6574.280117327351</v>
      </c>
      <c r="N156" s="92"/>
      <c r="O156" s="3"/>
      <c r="P156" s="3" t="s">
        <v>329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529.24054425483007</v>
      </c>
      <c r="W156" s="4">
        <v>1811.013067740847</v>
      </c>
      <c r="X156" s="4">
        <v>26.487230245461998</v>
      </c>
      <c r="Y156" s="92">
        <v>2366.740842241139</v>
      </c>
    </row>
    <row r="157" spans="1:25" ht="21" x14ac:dyDescent="0.35">
      <c r="A157" s="3"/>
      <c r="B157" s="3" t="s">
        <v>330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402.712807344</v>
      </c>
      <c r="I157" s="4">
        <v>39.182385230359998</v>
      </c>
      <c r="J157" s="4">
        <v>0</v>
      </c>
      <c r="K157" s="20">
        <v>441.89519257436001</v>
      </c>
      <c r="L157" s="24"/>
      <c r="M157" s="26">
        <f t="shared" si="2"/>
        <v>-441.89519257436001</v>
      </c>
      <c r="N157" s="92"/>
      <c r="O157" s="3"/>
      <c r="P157" s="3" t="s">
        <v>330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144.97661064377999</v>
      </c>
      <c r="W157" s="4">
        <v>14.105658682929999</v>
      </c>
      <c r="X157" s="4">
        <v>0</v>
      </c>
      <c r="Y157" s="92">
        <v>159.08226932670999</v>
      </c>
    </row>
    <row r="158" spans="1:25" ht="21" x14ac:dyDescent="0.35">
      <c r="A158" s="3"/>
      <c r="B158" s="3" t="s">
        <v>331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450.67656199345004</v>
      </c>
      <c r="I158" s="4">
        <v>1042.5970096092999</v>
      </c>
      <c r="J158" s="4">
        <v>1903.1285815838999</v>
      </c>
      <c r="K158" s="20">
        <v>3396.4021531866501</v>
      </c>
      <c r="L158" s="24"/>
      <c r="M158" s="26">
        <f t="shared" si="2"/>
        <v>-3396.4021531866501</v>
      </c>
      <c r="N158" s="92"/>
      <c r="O158" s="3"/>
      <c r="P158" s="3" t="s">
        <v>331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162.24356231765398</v>
      </c>
      <c r="W158" s="4">
        <v>375.33492345933803</v>
      </c>
      <c r="X158" s="4">
        <v>685.12628936980002</v>
      </c>
      <c r="Y158" s="92">
        <v>1222.7047751467921</v>
      </c>
    </row>
    <row r="159" spans="1:25" ht="21" x14ac:dyDescent="0.35">
      <c r="A159" s="3"/>
      <c r="B159" s="3" t="s">
        <v>332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166.22629160903003</v>
      </c>
      <c r="I159" s="4">
        <v>965.88086033635</v>
      </c>
      <c r="J159" s="4">
        <v>1722.8649240873399</v>
      </c>
      <c r="K159" s="20">
        <v>2854.97207603272</v>
      </c>
      <c r="L159" s="24"/>
      <c r="M159" s="26">
        <f t="shared" si="2"/>
        <v>-2854.97207603272</v>
      </c>
      <c r="N159" s="92"/>
      <c r="O159" s="3"/>
      <c r="P159" s="3" t="s">
        <v>332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59.841464979229997</v>
      </c>
      <c r="W159" s="4">
        <v>347.71710972133997</v>
      </c>
      <c r="X159" s="4">
        <v>620.23137267156005</v>
      </c>
      <c r="Y159" s="92">
        <v>1027.78994737213</v>
      </c>
    </row>
    <row r="160" spans="1:25" ht="21" x14ac:dyDescent="0.35">
      <c r="A160" s="3"/>
      <c r="B160" s="3" t="s">
        <v>333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378.05795479486994</v>
      </c>
      <c r="I160" s="4">
        <v>363.59627449555995</v>
      </c>
      <c r="J160" s="4">
        <v>12.5</v>
      </c>
      <c r="K160" s="20">
        <v>754.15422929042984</v>
      </c>
      <c r="L160" s="24"/>
      <c r="M160" s="26">
        <f t="shared" si="2"/>
        <v>-754.15422929042984</v>
      </c>
      <c r="N160" s="92"/>
      <c r="O160" s="3"/>
      <c r="P160" s="3" t="s">
        <v>333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136.10086372612602</v>
      </c>
      <c r="W160" s="4">
        <v>130.89465881838998</v>
      </c>
      <c r="X160" s="4">
        <v>4.5</v>
      </c>
      <c r="Y160" s="92">
        <v>271.49552254451601</v>
      </c>
    </row>
    <row r="161" spans="1:25" ht="21" x14ac:dyDescent="0.35">
      <c r="A161" s="3"/>
      <c r="B161" s="3" t="s">
        <v>326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1697.2441769271302</v>
      </c>
      <c r="I161" s="4">
        <v>3421.6051027928102</v>
      </c>
      <c r="J161" s="4">
        <v>3888.3933249246902</v>
      </c>
      <c r="K161" s="20">
        <v>9007.2426046446308</v>
      </c>
      <c r="L161" s="24"/>
      <c r="M161" s="26">
        <f t="shared" si="2"/>
        <v>-9007.2426046446308</v>
      </c>
      <c r="N161" s="92"/>
      <c r="O161" s="3"/>
      <c r="P161" s="3" t="s">
        <v>326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611.00790369383014</v>
      </c>
      <c r="W161" s="4">
        <v>1231.7778370054568</v>
      </c>
      <c r="X161" s="4">
        <v>1399.8215969728433</v>
      </c>
      <c r="Y161" s="92">
        <v>3242.6073376721306</v>
      </c>
    </row>
    <row r="162" spans="1:25" ht="21" x14ac:dyDescent="0.35">
      <c r="A162" s="3"/>
      <c r="B162" s="3" t="s">
        <v>334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621.04740795754003</v>
      </c>
      <c r="I162" s="4">
        <v>426.62742390356999</v>
      </c>
      <c r="J162" s="4">
        <v>1463.85065929294</v>
      </c>
      <c r="K162" s="20">
        <v>2511.5254911540501</v>
      </c>
      <c r="L162" s="24"/>
      <c r="M162" s="26">
        <f t="shared" si="2"/>
        <v>-2511.5254911540501</v>
      </c>
      <c r="N162" s="92"/>
      <c r="O162" s="3"/>
      <c r="P162" s="3" t="s">
        <v>334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223.57706686462996</v>
      </c>
      <c r="W162" s="4">
        <v>153.5858726052</v>
      </c>
      <c r="X162" s="4">
        <v>526.98623734565001</v>
      </c>
      <c r="Y162" s="92">
        <v>904.1491768154799</v>
      </c>
    </row>
    <row r="163" spans="1:25" ht="21" x14ac:dyDescent="0.35">
      <c r="A163" s="3" t="s">
        <v>335</v>
      </c>
      <c r="B163" s="3"/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6795.3220523030095</v>
      </c>
      <c r="I163" s="4">
        <v>17206.116247987789</v>
      </c>
      <c r="J163" s="4">
        <v>21582.329307877641</v>
      </c>
      <c r="K163" s="20">
        <v>45583.76760816844</v>
      </c>
      <c r="L163" s="24">
        <v>62410</v>
      </c>
      <c r="M163" s="26">
        <f t="shared" si="2"/>
        <v>16826.23239183156</v>
      </c>
      <c r="N163" s="92"/>
      <c r="O163" s="3" t="s">
        <v>335</v>
      </c>
      <c r="P163" s="3"/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2446.3159388292152</v>
      </c>
      <c r="W163" s="4">
        <v>6194.2018492784946</v>
      </c>
      <c r="X163" s="4">
        <v>7769.6385508390485</v>
      </c>
      <c r="Y163" s="92">
        <v>16410.156338946759</v>
      </c>
    </row>
    <row r="164" spans="1:25" ht="21" x14ac:dyDescent="0.35">
      <c r="A164" s="221" t="s">
        <v>142</v>
      </c>
      <c r="B164" s="222"/>
      <c r="C164" s="92">
        <v>1632.3839936778802</v>
      </c>
      <c r="D164" s="92">
        <v>0</v>
      </c>
      <c r="E164" s="92">
        <v>0</v>
      </c>
      <c r="F164" s="92">
        <v>0</v>
      </c>
      <c r="G164" s="92">
        <v>96041.267187853649</v>
      </c>
      <c r="H164" s="92">
        <v>106443.45970356336</v>
      </c>
      <c r="I164" s="92">
        <v>404217.43974769185</v>
      </c>
      <c r="J164" s="92">
        <v>324391.6645360688</v>
      </c>
      <c r="K164" s="92">
        <v>932726.21516885527</v>
      </c>
      <c r="L164" s="92">
        <f>SUM(L11:L163)</f>
        <v>1370500</v>
      </c>
      <c r="M164" s="92">
        <f t="shared" si="2"/>
        <v>437773.78483114473</v>
      </c>
      <c r="N164" s="92"/>
      <c r="O164" s="221" t="s">
        <v>142</v>
      </c>
      <c r="P164" s="222"/>
      <c r="Q164" s="92">
        <v>974.53324422540993</v>
      </c>
      <c r="R164" s="92">
        <v>0</v>
      </c>
      <c r="S164" s="92">
        <v>0</v>
      </c>
      <c r="T164" s="92">
        <v>0</v>
      </c>
      <c r="U164" s="92">
        <v>34574.856187623591</v>
      </c>
      <c r="V164" s="92">
        <v>38319.645493282565</v>
      </c>
      <c r="W164" s="92">
        <v>145518.27830917831</v>
      </c>
      <c r="X164" s="92">
        <v>116780.99923298648</v>
      </c>
      <c r="Y164" s="92">
        <v>336168.31246729661</v>
      </c>
    </row>
  </sheetData>
  <mergeCells count="26">
    <mergeCell ref="A3:A6"/>
    <mergeCell ref="B3:M3"/>
    <mergeCell ref="B4:M4"/>
    <mergeCell ref="B5:M5"/>
    <mergeCell ref="B6:M6"/>
    <mergeCell ref="C8:J8"/>
    <mergeCell ref="Q8:X8"/>
    <mergeCell ref="Y8:Y10"/>
    <mergeCell ref="C9:D9"/>
    <mergeCell ref="E9:F9"/>
    <mergeCell ref="A1:M1"/>
    <mergeCell ref="A2:M2"/>
    <mergeCell ref="O8:O10"/>
    <mergeCell ref="P8:P10"/>
    <mergeCell ref="O164:P164"/>
    <mergeCell ref="O1:Y1"/>
    <mergeCell ref="O2:Y2"/>
    <mergeCell ref="A164:B164"/>
    <mergeCell ref="G9:H9"/>
    <mergeCell ref="I9:J9"/>
    <mergeCell ref="Q9:R9"/>
    <mergeCell ref="S9:T9"/>
    <mergeCell ref="U9:V9"/>
    <mergeCell ref="W9:X9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rowBreaks count="1" manualBreakCount="1">
    <brk id="139" max="24" man="1"/>
  </rowBreaks>
  <colBreaks count="1" manualBreakCount="1">
    <brk id="13" max="163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view="pageBreakPreview" topLeftCell="A25" zoomScale="60" zoomScaleNormal="60" workbookViewId="0">
      <selection activeCell="P15" sqref="P15"/>
    </sheetView>
  </sheetViews>
  <sheetFormatPr defaultRowHeight="14.25" x14ac:dyDescent="0.2"/>
  <cols>
    <col min="1" max="1" width="17.875" customWidth="1"/>
    <col min="2" max="2" width="13.5" customWidth="1"/>
    <col min="11" max="11" width="14" customWidth="1"/>
    <col min="12" max="12" width="13.875" customWidth="1"/>
    <col min="13" max="13" width="18.75" customWidth="1"/>
    <col min="14" max="14" width="7.625" style="178" customWidth="1"/>
    <col min="15" max="15" width="17.625" customWidth="1"/>
    <col min="16" max="16" width="18.3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9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3709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9"/>
      <c r="O2" s="192" t="s">
        <v>5541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8.2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37"/>
      <c r="P3" s="137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61"/>
      <c r="R5" s="61"/>
      <c r="S5" s="61"/>
      <c r="T5" s="61"/>
      <c r="U5" s="61"/>
      <c r="V5" s="61"/>
      <c r="W5" s="61"/>
      <c r="X5" s="61"/>
      <c r="Y5" s="61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s="232" customFormat="1" ht="21" x14ac:dyDescent="0.2">
      <c r="A8" s="193" t="s">
        <v>89</v>
      </c>
      <c r="B8" s="193" t="s">
        <v>90</v>
      </c>
      <c r="C8" s="226" t="s">
        <v>1</v>
      </c>
      <c r="D8" s="226"/>
      <c r="E8" s="226"/>
      <c r="F8" s="226"/>
      <c r="G8" s="226"/>
      <c r="H8" s="226"/>
      <c r="I8" s="226"/>
      <c r="J8" s="226"/>
      <c r="K8" s="227" t="s">
        <v>3404</v>
      </c>
      <c r="L8" s="228" t="s">
        <v>3399</v>
      </c>
      <c r="M8" s="229" t="s">
        <v>3401</v>
      </c>
      <c r="N8" s="230"/>
      <c r="O8" s="193" t="s">
        <v>89</v>
      </c>
      <c r="P8" s="193" t="s">
        <v>90</v>
      </c>
      <c r="Q8" s="226" t="s">
        <v>2</v>
      </c>
      <c r="R8" s="226"/>
      <c r="S8" s="226"/>
      <c r="T8" s="226"/>
      <c r="U8" s="226"/>
      <c r="V8" s="226"/>
      <c r="W8" s="226"/>
      <c r="X8" s="226"/>
      <c r="Y8" s="231" t="s">
        <v>3</v>
      </c>
    </row>
    <row r="9" spans="1:27" s="232" customFormat="1" ht="21" x14ac:dyDescent="0.2">
      <c r="A9" s="193"/>
      <c r="B9" s="193"/>
      <c r="C9" s="193" t="s">
        <v>4</v>
      </c>
      <c r="D9" s="193"/>
      <c r="E9" s="193" t="s">
        <v>5</v>
      </c>
      <c r="F9" s="193"/>
      <c r="G9" s="193" t="s">
        <v>6</v>
      </c>
      <c r="H9" s="193"/>
      <c r="I9" s="193" t="s">
        <v>7</v>
      </c>
      <c r="J9" s="193"/>
      <c r="K9" s="227" t="s">
        <v>3396</v>
      </c>
      <c r="L9" s="228" t="s">
        <v>3400</v>
      </c>
      <c r="M9" s="229" t="s">
        <v>3402</v>
      </c>
      <c r="N9" s="230"/>
      <c r="O9" s="193"/>
      <c r="P9" s="193"/>
      <c r="Q9" s="193" t="s">
        <v>8</v>
      </c>
      <c r="R9" s="193"/>
      <c r="S9" s="193" t="s">
        <v>9</v>
      </c>
      <c r="T9" s="193"/>
      <c r="U9" s="193" t="s">
        <v>10</v>
      </c>
      <c r="V9" s="193"/>
      <c r="W9" s="193" t="s">
        <v>11</v>
      </c>
      <c r="X9" s="193"/>
      <c r="Y9" s="231"/>
    </row>
    <row r="10" spans="1:27" s="232" customFormat="1" ht="21" x14ac:dyDescent="0.2">
      <c r="A10" s="193"/>
      <c r="B10" s="193"/>
      <c r="C10" s="187" t="s">
        <v>12</v>
      </c>
      <c r="D10" s="187" t="s">
        <v>13</v>
      </c>
      <c r="E10" s="187" t="s">
        <v>12</v>
      </c>
      <c r="F10" s="187" t="s">
        <v>14</v>
      </c>
      <c r="G10" s="187" t="s">
        <v>12</v>
      </c>
      <c r="H10" s="187" t="s">
        <v>13</v>
      </c>
      <c r="I10" s="187" t="s">
        <v>12</v>
      </c>
      <c r="J10" s="187" t="s">
        <v>14</v>
      </c>
      <c r="K10" s="227" t="s">
        <v>3397</v>
      </c>
      <c r="L10" s="228" t="s">
        <v>3398</v>
      </c>
      <c r="M10" s="229" t="s">
        <v>3403</v>
      </c>
      <c r="N10" s="230"/>
      <c r="O10" s="193"/>
      <c r="P10" s="193"/>
      <c r="Q10" s="187" t="s">
        <v>12</v>
      </c>
      <c r="R10" s="187" t="s">
        <v>14</v>
      </c>
      <c r="S10" s="187" t="s">
        <v>12</v>
      </c>
      <c r="T10" s="187" t="s">
        <v>13</v>
      </c>
      <c r="U10" s="187" t="s">
        <v>12</v>
      </c>
      <c r="V10" s="187" t="s">
        <v>14</v>
      </c>
      <c r="W10" s="187" t="s">
        <v>12</v>
      </c>
      <c r="X10" s="233" t="s">
        <v>13</v>
      </c>
      <c r="Y10" s="231"/>
    </row>
    <row r="11" spans="1:27" s="232" customFormat="1" ht="21" x14ac:dyDescent="0.35">
      <c r="A11" s="3" t="s">
        <v>3710</v>
      </c>
      <c r="B11" s="3" t="s">
        <v>3711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45.165935104900001</v>
      </c>
      <c r="I11" s="4">
        <v>0</v>
      </c>
      <c r="J11" s="4">
        <v>983.84587998100005</v>
      </c>
      <c r="K11" s="20">
        <v>1029.0118150859</v>
      </c>
      <c r="L11" s="24"/>
      <c r="M11" s="19">
        <f>SUM(L11-K11)</f>
        <v>-1029.0118150859</v>
      </c>
      <c r="N11" s="177"/>
      <c r="O11" s="3" t="s">
        <v>3710</v>
      </c>
      <c r="P11" s="3" t="s">
        <v>3711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21.3634873046</v>
      </c>
      <c r="W11" s="4">
        <v>0</v>
      </c>
      <c r="X11" s="4">
        <v>465.35910123100001</v>
      </c>
      <c r="Y11" s="92">
        <v>486.72258853560004</v>
      </c>
    </row>
    <row r="12" spans="1:27" s="232" customFormat="1" ht="21" x14ac:dyDescent="0.35">
      <c r="A12" s="3"/>
      <c r="B12" s="3" t="s">
        <v>3712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125</v>
      </c>
      <c r="J12" s="4">
        <v>948.18769983665993</v>
      </c>
      <c r="K12" s="20">
        <v>1073.1876998366599</v>
      </c>
      <c r="L12" s="24"/>
      <c r="M12" s="19">
        <f t="shared" ref="M12:M50" si="0">SUM(L12-K12)</f>
        <v>-1073.1876998366599</v>
      </c>
      <c r="N12" s="177"/>
      <c r="O12" s="3"/>
      <c r="P12" s="3" t="s">
        <v>3712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59.125</v>
      </c>
      <c r="X12" s="4">
        <v>448.49278202291606</v>
      </c>
      <c r="Y12" s="92">
        <v>507.61778202291606</v>
      </c>
    </row>
    <row r="13" spans="1:27" s="232" customFormat="1" ht="21" x14ac:dyDescent="0.35">
      <c r="A13" s="3"/>
      <c r="B13" s="3" t="s">
        <v>3713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273.19657812499997</v>
      </c>
      <c r="J13" s="4">
        <v>0</v>
      </c>
      <c r="K13" s="20">
        <v>273.19657812499997</v>
      </c>
      <c r="L13" s="24"/>
      <c r="M13" s="19">
        <f t="shared" si="0"/>
        <v>-273.19657812499997</v>
      </c>
      <c r="N13" s="177"/>
      <c r="O13" s="3"/>
      <c r="P13" s="3" t="s">
        <v>3713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129.2219814531</v>
      </c>
      <c r="X13" s="4">
        <v>0</v>
      </c>
      <c r="Y13" s="92">
        <v>129.2219814531</v>
      </c>
    </row>
    <row r="14" spans="1:27" s="232" customFormat="1" ht="21" x14ac:dyDescent="0.35">
      <c r="A14" s="3"/>
      <c r="B14" s="3" t="s">
        <v>3714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250.98081431942998</v>
      </c>
      <c r="J14" s="4">
        <v>1101.2176818339301</v>
      </c>
      <c r="K14" s="20">
        <v>1352.1984961533601</v>
      </c>
      <c r="L14" s="24"/>
      <c r="M14" s="19">
        <f t="shared" si="0"/>
        <v>-1352.1984961533601</v>
      </c>
      <c r="N14" s="177"/>
      <c r="O14" s="3"/>
      <c r="P14" s="3" t="s">
        <v>3714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118.71392517309</v>
      </c>
      <c r="X14" s="4">
        <v>520.8759635070079</v>
      </c>
      <c r="Y14" s="92">
        <v>639.58988868009794</v>
      </c>
    </row>
    <row r="15" spans="1:27" s="232" customFormat="1" ht="21" x14ac:dyDescent="0.35">
      <c r="A15" s="3"/>
      <c r="B15" s="3" t="s">
        <v>3715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235.69972086600001</v>
      </c>
      <c r="K15" s="20">
        <v>235.69972086600001</v>
      </c>
      <c r="L15" s="24"/>
      <c r="M15" s="19">
        <f t="shared" si="0"/>
        <v>-235.69972086600001</v>
      </c>
      <c r="N15" s="177"/>
      <c r="O15" s="3"/>
      <c r="P15" s="3" t="s">
        <v>3715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111.48596796960001</v>
      </c>
      <c r="Y15" s="92">
        <v>111.48596796960001</v>
      </c>
    </row>
    <row r="16" spans="1:27" s="232" customFormat="1" ht="21" x14ac:dyDescent="0.35">
      <c r="A16" s="3"/>
      <c r="B16" s="3" t="s">
        <v>3716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376.60851388594995</v>
      </c>
      <c r="J16" s="4">
        <v>1114.23113185943</v>
      </c>
      <c r="K16" s="20">
        <v>1490.83964574538</v>
      </c>
      <c r="L16" s="24"/>
      <c r="M16" s="19">
        <f t="shared" si="0"/>
        <v>-1490.83964574538</v>
      </c>
      <c r="N16" s="177"/>
      <c r="O16" s="3"/>
      <c r="P16" s="3" t="s">
        <v>3716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178.13582706804999</v>
      </c>
      <c r="X16" s="4">
        <v>527.03132536861006</v>
      </c>
      <c r="Y16" s="92">
        <v>705.16715243665999</v>
      </c>
    </row>
    <row r="17" spans="1:25" s="232" customFormat="1" ht="21" x14ac:dyDescent="0.35">
      <c r="A17" s="3"/>
      <c r="B17" s="3" t="s">
        <v>3717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58.053421874999998</v>
      </c>
      <c r="J17" s="4">
        <v>0</v>
      </c>
      <c r="K17" s="20">
        <v>58.053421874999998</v>
      </c>
      <c r="L17" s="24"/>
      <c r="M17" s="19">
        <f t="shared" si="0"/>
        <v>-58.053421874999998</v>
      </c>
      <c r="N17" s="177"/>
      <c r="O17" s="3"/>
      <c r="P17" s="3" t="s">
        <v>3717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27.45926854687</v>
      </c>
      <c r="X17" s="4">
        <v>0</v>
      </c>
      <c r="Y17" s="92">
        <v>27.45926854687</v>
      </c>
    </row>
    <row r="18" spans="1:25" s="232" customFormat="1" ht="21" x14ac:dyDescent="0.35">
      <c r="A18" s="3"/>
      <c r="B18" s="3" t="s">
        <v>3718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203.85691710197</v>
      </c>
      <c r="J18" s="4">
        <v>1235.9246099251</v>
      </c>
      <c r="K18" s="20">
        <v>1439.7815270270698</v>
      </c>
      <c r="L18" s="24"/>
      <c r="M18" s="19">
        <f t="shared" si="0"/>
        <v>-1439.7815270270698</v>
      </c>
      <c r="N18" s="177"/>
      <c r="O18" s="3"/>
      <c r="P18" s="3" t="s">
        <v>3718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96.424321789199993</v>
      </c>
      <c r="X18" s="4">
        <v>584.59234049406007</v>
      </c>
      <c r="Y18" s="92">
        <v>681.01666228326008</v>
      </c>
    </row>
    <row r="19" spans="1:25" s="232" customFormat="1" ht="21" x14ac:dyDescent="0.35">
      <c r="A19" s="3"/>
      <c r="B19" s="3" t="s">
        <v>1274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2862.0383979266103</v>
      </c>
      <c r="K19" s="20">
        <v>2862.0383979266103</v>
      </c>
      <c r="L19" s="24"/>
      <c r="M19" s="19">
        <f t="shared" si="0"/>
        <v>-2862.0383979266103</v>
      </c>
      <c r="N19" s="177"/>
      <c r="O19" s="3"/>
      <c r="P19" s="3" t="s">
        <v>1274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1353.744162219597</v>
      </c>
      <c r="Y19" s="92">
        <v>1353.744162219597</v>
      </c>
    </row>
    <row r="20" spans="1:25" s="232" customFormat="1" ht="21" x14ac:dyDescent="0.35">
      <c r="A20" s="3"/>
      <c r="B20" s="3" t="s">
        <v>3719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206.6729789398</v>
      </c>
      <c r="I20" s="4">
        <v>1255.9298903632</v>
      </c>
      <c r="J20" s="4">
        <v>0</v>
      </c>
      <c r="K20" s="20">
        <v>1462.602869303</v>
      </c>
      <c r="L20" s="24"/>
      <c r="M20" s="19">
        <f t="shared" si="0"/>
        <v>-1462.602869303</v>
      </c>
      <c r="N20" s="177"/>
      <c r="O20" s="3"/>
      <c r="P20" s="3" t="s">
        <v>3719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97.756319038599997</v>
      </c>
      <c r="W20" s="4">
        <v>594.05483814211993</v>
      </c>
      <c r="X20" s="4">
        <v>0</v>
      </c>
      <c r="Y20" s="92">
        <v>691.81115718071987</v>
      </c>
    </row>
    <row r="21" spans="1:25" s="232" customFormat="1" ht="21" x14ac:dyDescent="0.35">
      <c r="A21" s="3"/>
      <c r="B21" s="3" t="s">
        <v>2773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135.02629118800002</v>
      </c>
      <c r="J21" s="4">
        <v>0</v>
      </c>
      <c r="K21" s="20">
        <v>135.02629118800002</v>
      </c>
      <c r="L21" s="24"/>
      <c r="M21" s="19">
        <f t="shared" si="0"/>
        <v>-135.02629118800002</v>
      </c>
      <c r="N21" s="177"/>
      <c r="O21" s="3"/>
      <c r="P21" s="3" t="s">
        <v>2773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63.867435731900002</v>
      </c>
      <c r="X21" s="4">
        <v>0</v>
      </c>
      <c r="Y21" s="92">
        <v>63.867435731900002</v>
      </c>
    </row>
    <row r="22" spans="1:25" s="232" customFormat="1" ht="21" x14ac:dyDescent="0.35">
      <c r="A22" s="3" t="s">
        <v>3720</v>
      </c>
      <c r="B22" s="3"/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251.8389140447</v>
      </c>
      <c r="I22" s="4">
        <v>2678.6524268585499</v>
      </c>
      <c r="J22" s="4">
        <v>8481.1451222287305</v>
      </c>
      <c r="K22" s="20">
        <v>11411.636463131979</v>
      </c>
      <c r="L22" s="24">
        <v>3290</v>
      </c>
      <c r="M22" s="19">
        <f t="shared" si="0"/>
        <v>-8121.6364631319793</v>
      </c>
      <c r="N22" s="177"/>
      <c r="O22" s="3" t="s">
        <v>3720</v>
      </c>
      <c r="P22" s="3"/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119.1198063432</v>
      </c>
      <c r="W22" s="4">
        <v>1267.0025979043298</v>
      </c>
      <c r="X22" s="4">
        <v>4011.581642812791</v>
      </c>
      <c r="Y22" s="92">
        <v>5397.7040470603206</v>
      </c>
    </row>
    <row r="23" spans="1:25" s="232" customFormat="1" ht="21" x14ac:dyDescent="0.35">
      <c r="A23" s="3" t="s">
        <v>971</v>
      </c>
      <c r="B23" s="3" t="s">
        <v>3721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2229.2599574699998</v>
      </c>
      <c r="J23" s="4">
        <v>62.5</v>
      </c>
      <c r="K23" s="20">
        <v>2291.7599574699998</v>
      </c>
      <c r="L23" s="24"/>
      <c r="M23" s="19">
        <f t="shared" si="0"/>
        <v>-2291.7599574699998</v>
      </c>
      <c r="N23" s="177"/>
      <c r="O23" s="3" t="s">
        <v>971</v>
      </c>
      <c r="P23" s="3" t="s">
        <v>3721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1054.4399598800001</v>
      </c>
      <c r="X23" s="4">
        <v>29.5625</v>
      </c>
      <c r="Y23" s="92">
        <v>1084.0024598800001</v>
      </c>
    </row>
    <row r="24" spans="1:25" s="232" customFormat="1" ht="21" x14ac:dyDescent="0.35">
      <c r="A24" s="3"/>
      <c r="B24" s="3" t="s">
        <v>3722</v>
      </c>
      <c r="C24" s="4">
        <v>0</v>
      </c>
      <c r="D24" s="4">
        <v>0</v>
      </c>
      <c r="E24" s="4">
        <v>0</v>
      </c>
      <c r="F24" s="4">
        <v>0</v>
      </c>
      <c r="G24" s="4">
        <v>25.138826922500002</v>
      </c>
      <c r="H24" s="4">
        <v>181.62070547249999</v>
      </c>
      <c r="I24" s="4">
        <v>5587.0467210349998</v>
      </c>
      <c r="J24" s="4">
        <v>607.16263422521001</v>
      </c>
      <c r="K24" s="20">
        <v>6400.96888765521</v>
      </c>
      <c r="L24" s="24"/>
      <c r="M24" s="19">
        <f t="shared" si="0"/>
        <v>-6400.96888765521</v>
      </c>
      <c r="N24" s="177"/>
      <c r="O24" s="3"/>
      <c r="P24" s="3" t="s">
        <v>3722</v>
      </c>
      <c r="Q24" s="4">
        <v>0</v>
      </c>
      <c r="R24" s="4">
        <v>0</v>
      </c>
      <c r="S24" s="4">
        <v>0</v>
      </c>
      <c r="T24" s="4">
        <v>0</v>
      </c>
      <c r="U24" s="4">
        <v>11.890665134300001</v>
      </c>
      <c r="V24" s="4">
        <v>85.90659368851999</v>
      </c>
      <c r="W24" s="4">
        <v>2642.6730990455003</v>
      </c>
      <c r="X24" s="4">
        <v>287.18792598901001</v>
      </c>
      <c r="Y24" s="92">
        <v>3027.6582838573304</v>
      </c>
    </row>
    <row r="25" spans="1:25" s="232" customFormat="1" ht="21" x14ac:dyDescent="0.35">
      <c r="A25" s="3"/>
      <c r="B25" s="3" t="s">
        <v>3723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98.898127182600007</v>
      </c>
      <c r="I25" s="4">
        <v>367.73811679288997</v>
      </c>
      <c r="J25" s="4">
        <v>805.52561789200001</v>
      </c>
      <c r="K25" s="20">
        <v>1272.16186186749</v>
      </c>
      <c r="L25" s="24"/>
      <c r="M25" s="19">
        <f t="shared" si="0"/>
        <v>-1272.16186186749</v>
      </c>
      <c r="N25" s="177"/>
      <c r="O25" s="3"/>
      <c r="P25" s="3" t="s">
        <v>3723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46.778814157299998</v>
      </c>
      <c r="W25" s="4">
        <v>173.94012924303001</v>
      </c>
      <c r="X25" s="4">
        <v>381.01361726300001</v>
      </c>
      <c r="Y25" s="92">
        <v>601.73256066332999</v>
      </c>
    </row>
    <row r="26" spans="1:25" s="232" customFormat="1" ht="21" x14ac:dyDescent="0.35">
      <c r="A26" s="3"/>
      <c r="B26" s="3" t="s">
        <v>971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2771.2071094579696</v>
      </c>
      <c r="J26" s="4">
        <v>62.5</v>
      </c>
      <c r="K26" s="20">
        <v>2833.7071094579696</v>
      </c>
      <c r="L26" s="24"/>
      <c r="M26" s="19">
        <f t="shared" si="0"/>
        <v>-2833.7071094579696</v>
      </c>
      <c r="N26" s="177"/>
      <c r="O26" s="3"/>
      <c r="P26" s="3" t="s">
        <v>971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1310.78096277342</v>
      </c>
      <c r="X26" s="4">
        <v>29.5625</v>
      </c>
      <c r="Y26" s="92">
        <v>1340.34346277342</v>
      </c>
    </row>
    <row r="27" spans="1:25" s="232" customFormat="1" ht="21" x14ac:dyDescent="0.35">
      <c r="A27" s="3"/>
      <c r="B27" s="3" t="s">
        <v>3724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2499.5487900388503</v>
      </c>
      <c r="J27" s="4">
        <v>87.5</v>
      </c>
      <c r="K27" s="20">
        <v>2587.0487900388503</v>
      </c>
      <c r="L27" s="24"/>
      <c r="M27" s="19">
        <f t="shared" si="0"/>
        <v>-2587.0487900388503</v>
      </c>
      <c r="N27" s="177"/>
      <c r="O27" s="3"/>
      <c r="P27" s="3" t="s">
        <v>3724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1182.2865776852798</v>
      </c>
      <c r="X27" s="4">
        <v>41.387500000030002</v>
      </c>
      <c r="Y27" s="92">
        <v>1223.6740776853098</v>
      </c>
    </row>
    <row r="28" spans="1:25" s="232" customFormat="1" ht="21" x14ac:dyDescent="0.35">
      <c r="A28" s="3"/>
      <c r="B28" s="3" t="s">
        <v>246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143.75</v>
      </c>
      <c r="J28" s="4">
        <v>1.24194699872</v>
      </c>
      <c r="K28" s="20">
        <v>144.99194699872001</v>
      </c>
      <c r="L28" s="24"/>
      <c r="M28" s="19">
        <f t="shared" si="0"/>
        <v>-144.99194699872001</v>
      </c>
      <c r="N28" s="177"/>
      <c r="O28" s="3"/>
      <c r="P28" s="3" t="s">
        <v>246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67.993750000000006</v>
      </c>
      <c r="X28" s="4">
        <v>0.587440930395</v>
      </c>
      <c r="Y28" s="92">
        <v>68.58119093039501</v>
      </c>
    </row>
    <row r="29" spans="1:25" s="232" customFormat="1" ht="21" x14ac:dyDescent="0.35">
      <c r="A29" s="3"/>
      <c r="B29" s="3" t="s">
        <v>3725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209.52746712530001</v>
      </c>
      <c r="I29" s="4">
        <v>1708.9680641566999</v>
      </c>
      <c r="J29" s="4">
        <v>75</v>
      </c>
      <c r="K29" s="20">
        <v>1993.495531282</v>
      </c>
      <c r="L29" s="24"/>
      <c r="M29" s="19">
        <f t="shared" si="0"/>
        <v>-1993.495531282</v>
      </c>
      <c r="N29" s="177"/>
      <c r="O29" s="3"/>
      <c r="P29" s="3" t="s">
        <v>3725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99.106491950300011</v>
      </c>
      <c r="W29" s="4">
        <v>808.34189434585005</v>
      </c>
      <c r="X29" s="4">
        <v>35.475000000000001</v>
      </c>
      <c r="Y29" s="92">
        <v>942.92338629615006</v>
      </c>
    </row>
    <row r="30" spans="1:25" s="232" customFormat="1" ht="21" x14ac:dyDescent="0.35">
      <c r="A30" s="3" t="s">
        <v>3726</v>
      </c>
      <c r="B30" s="3"/>
      <c r="C30" s="4">
        <v>0</v>
      </c>
      <c r="D30" s="4">
        <v>0</v>
      </c>
      <c r="E30" s="4">
        <v>0</v>
      </c>
      <c r="F30" s="4">
        <v>0</v>
      </c>
      <c r="G30" s="4">
        <v>25.138826922500002</v>
      </c>
      <c r="H30" s="4">
        <v>490.04629978040003</v>
      </c>
      <c r="I30" s="4">
        <v>15307.51875895141</v>
      </c>
      <c r="J30" s="4">
        <v>1701.4301991159302</v>
      </c>
      <c r="K30" s="20">
        <v>17524.134084770238</v>
      </c>
      <c r="L30" s="24">
        <v>6300</v>
      </c>
      <c r="M30" s="19">
        <f t="shared" si="0"/>
        <v>-11224.134084770238</v>
      </c>
      <c r="N30" s="177"/>
      <c r="O30" s="3" t="s">
        <v>3726</v>
      </c>
      <c r="P30" s="3"/>
      <c r="Q30" s="4">
        <v>0</v>
      </c>
      <c r="R30" s="4">
        <v>0</v>
      </c>
      <c r="S30" s="4">
        <v>0</v>
      </c>
      <c r="T30" s="4">
        <v>0</v>
      </c>
      <c r="U30" s="4">
        <v>11.890665134300001</v>
      </c>
      <c r="V30" s="4">
        <v>231.79189979611999</v>
      </c>
      <c r="W30" s="4">
        <v>7240.4563729730789</v>
      </c>
      <c r="X30" s="4">
        <v>804.77648418243507</v>
      </c>
      <c r="Y30" s="92">
        <v>8288.9154220859346</v>
      </c>
    </row>
    <row r="31" spans="1:25" s="232" customFormat="1" ht="21" x14ac:dyDescent="0.35">
      <c r="A31" s="3" t="s">
        <v>3727</v>
      </c>
      <c r="B31" s="3" t="s">
        <v>3710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89.765440893999994</v>
      </c>
      <c r="I31" s="4">
        <v>0</v>
      </c>
      <c r="J31" s="4">
        <v>762.432476253</v>
      </c>
      <c r="K31" s="20">
        <v>852.197917147</v>
      </c>
      <c r="L31" s="24"/>
      <c r="M31" s="19">
        <f t="shared" si="0"/>
        <v>-852.197917147</v>
      </c>
      <c r="N31" s="177"/>
      <c r="O31" s="3" t="s">
        <v>3727</v>
      </c>
      <c r="P31" s="3" t="s">
        <v>3710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42.459053542829999</v>
      </c>
      <c r="W31" s="4">
        <v>0</v>
      </c>
      <c r="X31" s="4">
        <v>360.63056126800001</v>
      </c>
      <c r="Y31" s="92">
        <v>403.08961481083003</v>
      </c>
    </row>
    <row r="32" spans="1:25" s="232" customFormat="1" ht="21" x14ac:dyDescent="0.35">
      <c r="A32" s="3"/>
      <c r="B32" s="3" t="s">
        <v>3728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632.2799523926999</v>
      </c>
      <c r="J32" s="4">
        <v>0</v>
      </c>
      <c r="K32" s="20">
        <v>632.2799523926999</v>
      </c>
      <c r="L32" s="24"/>
      <c r="M32" s="19">
        <f t="shared" si="0"/>
        <v>-632.2799523926999</v>
      </c>
      <c r="N32" s="177"/>
      <c r="O32" s="3"/>
      <c r="P32" s="3" t="s">
        <v>3728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299.06841748170001</v>
      </c>
      <c r="X32" s="4">
        <v>0</v>
      </c>
      <c r="Y32" s="92">
        <v>299.06841748170001</v>
      </c>
    </row>
    <row r="33" spans="1:25" s="232" customFormat="1" ht="21" x14ac:dyDescent="0.35">
      <c r="A33" s="3"/>
      <c r="B33" s="3" t="s">
        <v>3729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67.131810108800011</v>
      </c>
      <c r="J33" s="4">
        <v>2051.409264459</v>
      </c>
      <c r="K33" s="20">
        <v>2118.5410745678</v>
      </c>
      <c r="L33" s="24"/>
      <c r="M33" s="19">
        <f t="shared" si="0"/>
        <v>-2118.5410745678</v>
      </c>
      <c r="N33" s="177"/>
      <c r="O33" s="3"/>
      <c r="P33" s="3" t="s">
        <v>3729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31.7533461815</v>
      </c>
      <c r="X33" s="4">
        <v>970.31658208900001</v>
      </c>
      <c r="Y33" s="92">
        <v>1002.0699282705</v>
      </c>
    </row>
    <row r="34" spans="1:25" s="232" customFormat="1" ht="21" x14ac:dyDescent="0.35">
      <c r="A34" s="3"/>
      <c r="B34" s="3" t="s">
        <v>3730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640.94236796799999</v>
      </c>
      <c r="J34" s="4">
        <v>309.98704424741004</v>
      </c>
      <c r="K34" s="20">
        <v>950.92941221541003</v>
      </c>
      <c r="L34" s="24"/>
      <c r="M34" s="19">
        <f t="shared" si="0"/>
        <v>-950.92941221541003</v>
      </c>
      <c r="N34" s="177"/>
      <c r="O34" s="3"/>
      <c r="P34" s="3" t="s">
        <v>3730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303.16574004880999</v>
      </c>
      <c r="X34" s="4">
        <v>146.62387192910998</v>
      </c>
      <c r="Y34" s="92">
        <v>449.78961197792</v>
      </c>
    </row>
    <row r="35" spans="1:25" s="232" customFormat="1" ht="21" x14ac:dyDescent="0.35">
      <c r="A35" s="3"/>
      <c r="B35" s="3" t="s">
        <v>3731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110.04431766580001</v>
      </c>
      <c r="I35" s="4">
        <v>425.14020259799997</v>
      </c>
      <c r="J35" s="4">
        <v>0</v>
      </c>
      <c r="K35" s="20">
        <v>535.18452026379998</v>
      </c>
      <c r="L35" s="24"/>
      <c r="M35" s="19">
        <f t="shared" si="0"/>
        <v>-535.18452026379998</v>
      </c>
      <c r="N35" s="177"/>
      <c r="O35" s="3"/>
      <c r="P35" s="3" t="s">
        <v>3731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52.050962255999998</v>
      </c>
      <c r="W35" s="4">
        <v>201.09131582879999</v>
      </c>
      <c r="X35" s="4">
        <v>0</v>
      </c>
      <c r="Y35" s="92">
        <v>253.14227808479998</v>
      </c>
    </row>
    <row r="36" spans="1:25" s="232" customFormat="1" ht="21" x14ac:dyDescent="0.35">
      <c r="A36" s="3"/>
      <c r="B36" s="3" t="s">
        <v>3732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18.2066007787</v>
      </c>
      <c r="I36" s="4">
        <v>0</v>
      </c>
      <c r="J36" s="4">
        <v>0</v>
      </c>
      <c r="K36" s="20">
        <v>18.2066007787</v>
      </c>
      <c r="L36" s="24"/>
      <c r="M36" s="19">
        <f t="shared" si="0"/>
        <v>-18.2066007787</v>
      </c>
      <c r="N36" s="177"/>
      <c r="O36" s="3"/>
      <c r="P36" s="3" t="s">
        <v>3732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8.6117221683299991</v>
      </c>
      <c r="W36" s="4">
        <v>0</v>
      </c>
      <c r="X36" s="4">
        <v>0</v>
      </c>
      <c r="Y36" s="92">
        <v>8.6117221683299991</v>
      </c>
    </row>
    <row r="37" spans="1:25" s="232" customFormat="1" ht="21" x14ac:dyDescent="0.35">
      <c r="A37" s="3"/>
      <c r="B37" s="3" t="s">
        <v>3733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487.1024178596</v>
      </c>
      <c r="K37" s="20">
        <v>487.1024178596</v>
      </c>
      <c r="L37" s="24"/>
      <c r="M37" s="19">
        <f t="shared" si="0"/>
        <v>-487.1024178596</v>
      </c>
      <c r="N37" s="177"/>
      <c r="O37" s="3"/>
      <c r="P37" s="3" t="s">
        <v>3733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230.39944364799999</v>
      </c>
      <c r="Y37" s="92">
        <v>230.39944364799999</v>
      </c>
    </row>
    <row r="38" spans="1:25" s="232" customFormat="1" ht="21" x14ac:dyDescent="0.35">
      <c r="A38" s="3"/>
      <c r="B38" s="3" t="s">
        <v>3734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32.8681884549</v>
      </c>
      <c r="J38" s="4">
        <v>1605.6285518727</v>
      </c>
      <c r="K38" s="20">
        <v>1638.4967403276</v>
      </c>
      <c r="L38" s="24"/>
      <c r="M38" s="19">
        <f t="shared" si="0"/>
        <v>-1638.4967403276</v>
      </c>
      <c r="N38" s="177"/>
      <c r="O38" s="3"/>
      <c r="P38" s="3" t="s">
        <v>3734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15.546653139168001</v>
      </c>
      <c r="X38" s="4">
        <v>759.46230503530001</v>
      </c>
      <c r="Y38" s="92">
        <v>775.00895817446803</v>
      </c>
    </row>
    <row r="39" spans="1:25" s="232" customFormat="1" ht="21" x14ac:dyDescent="0.35">
      <c r="A39" s="3" t="s">
        <v>3735</v>
      </c>
      <c r="B39" s="3"/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218.0163593385</v>
      </c>
      <c r="I39" s="4">
        <v>1798.3625215224001</v>
      </c>
      <c r="J39" s="4">
        <v>5216.5597546917097</v>
      </c>
      <c r="K39" s="20">
        <v>7232.9386355526094</v>
      </c>
      <c r="L39" s="24">
        <v>1010</v>
      </c>
      <c r="M39" s="19">
        <f t="shared" si="0"/>
        <v>-6222.9386355526094</v>
      </c>
      <c r="N39" s="177"/>
      <c r="O39" s="3" t="s">
        <v>3735</v>
      </c>
      <c r="P39" s="3"/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103.12173796716</v>
      </c>
      <c r="W39" s="4">
        <v>850.62547267997809</v>
      </c>
      <c r="X39" s="4">
        <v>2467.4327639694102</v>
      </c>
      <c r="Y39" s="92">
        <v>3421.179974616548</v>
      </c>
    </row>
    <row r="40" spans="1:25" s="232" customFormat="1" ht="21" x14ac:dyDescent="0.35">
      <c r="A40" s="3" t="s">
        <v>3736</v>
      </c>
      <c r="B40" s="3"/>
      <c r="C40" s="4"/>
      <c r="D40" s="4"/>
      <c r="E40" s="4"/>
      <c r="F40" s="4"/>
      <c r="G40" s="4"/>
      <c r="H40" s="4"/>
      <c r="I40" s="4"/>
      <c r="J40" s="4"/>
      <c r="K40" s="20"/>
      <c r="L40" s="24"/>
      <c r="M40" s="19">
        <f t="shared" si="0"/>
        <v>0</v>
      </c>
      <c r="N40" s="177"/>
      <c r="O40" s="3" t="s">
        <v>3736</v>
      </c>
      <c r="P40" s="3"/>
      <c r="Q40" s="4"/>
      <c r="R40" s="4"/>
      <c r="S40" s="4"/>
      <c r="T40" s="4"/>
      <c r="U40" s="4"/>
      <c r="V40" s="4"/>
      <c r="W40" s="4"/>
      <c r="X40" s="4"/>
      <c r="Y40" s="92"/>
    </row>
    <row r="41" spans="1:25" s="232" customFormat="1" ht="21" x14ac:dyDescent="0.35">
      <c r="A41" s="3" t="s">
        <v>3737</v>
      </c>
      <c r="B41" s="3"/>
      <c r="C41" s="4"/>
      <c r="D41" s="4"/>
      <c r="E41" s="4"/>
      <c r="F41" s="4"/>
      <c r="G41" s="4"/>
      <c r="H41" s="4"/>
      <c r="I41" s="4"/>
      <c r="J41" s="4"/>
      <c r="K41" s="20"/>
      <c r="L41" s="24">
        <v>0</v>
      </c>
      <c r="M41" s="19">
        <f t="shared" si="0"/>
        <v>0</v>
      </c>
      <c r="N41" s="177"/>
      <c r="O41" s="3" t="s">
        <v>3737</v>
      </c>
      <c r="P41" s="3"/>
      <c r="Q41" s="4"/>
      <c r="R41" s="4"/>
      <c r="S41" s="4"/>
      <c r="T41" s="4"/>
      <c r="U41" s="4"/>
      <c r="V41" s="4"/>
      <c r="W41" s="4"/>
      <c r="X41" s="4"/>
      <c r="Y41" s="92"/>
    </row>
    <row r="42" spans="1:25" s="232" customFormat="1" ht="21" x14ac:dyDescent="0.35">
      <c r="A42" s="3" t="s">
        <v>2875</v>
      </c>
      <c r="B42" s="3"/>
      <c r="C42" s="4"/>
      <c r="D42" s="4"/>
      <c r="E42" s="4"/>
      <c r="F42" s="4"/>
      <c r="G42" s="4"/>
      <c r="H42" s="4"/>
      <c r="I42" s="4"/>
      <c r="J42" s="4"/>
      <c r="K42" s="20"/>
      <c r="L42" s="24"/>
      <c r="M42" s="19">
        <f t="shared" si="0"/>
        <v>0</v>
      </c>
      <c r="N42" s="177"/>
      <c r="O42" s="3" t="s">
        <v>2875</v>
      </c>
      <c r="P42" s="3"/>
      <c r="Q42" s="4"/>
      <c r="R42" s="4"/>
      <c r="S42" s="4"/>
      <c r="T42" s="4"/>
      <c r="U42" s="4"/>
      <c r="V42" s="4"/>
      <c r="W42" s="4"/>
      <c r="X42" s="4"/>
      <c r="Y42" s="92"/>
    </row>
    <row r="43" spans="1:25" s="232" customFormat="1" ht="21" x14ac:dyDescent="0.35">
      <c r="A43" s="3" t="s">
        <v>3738</v>
      </c>
      <c r="B43" s="3"/>
      <c r="C43" s="4"/>
      <c r="D43" s="4"/>
      <c r="E43" s="4"/>
      <c r="F43" s="4"/>
      <c r="G43" s="4"/>
      <c r="H43" s="4"/>
      <c r="I43" s="4"/>
      <c r="J43" s="4"/>
      <c r="K43" s="20"/>
      <c r="L43" s="24">
        <v>0</v>
      </c>
      <c r="M43" s="19">
        <f t="shared" si="0"/>
        <v>0</v>
      </c>
      <c r="N43" s="177"/>
      <c r="O43" s="3" t="s">
        <v>3738</v>
      </c>
      <c r="P43" s="3"/>
      <c r="Q43" s="4"/>
      <c r="R43" s="4"/>
      <c r="S43" s="4"/>
      <c r="T43" s="4"/>
      <c r="U43" s="4"/>
      <c r="V43" s="4"/>
      <c r="W43" s="4"/>
      <c r="X43" s="4"/>
      <c r="Y43" s="92"/>
    </row>
    <row r="44" spans="1:25" s="232" customFormat="1" ht="21" x14ac:dyDescent="0.35">
      <c r="A44" s="3" t="s">
        <v>2308</v>
      </c>
      <c r="B44" s="3"/>
      <c r="C44" s="4"/>
      <c r="D44" s="4"/>
      <c r="E44" s="4"/>
      <c r="F44" s="4"/>
      <c r="G44" s="4"/>
      <c r="H44" s="4"/>
      <c r="I44" s="4"/>
      <c r="J44" s="4"/>
      <c r="K44" s="20"/>
      <c r="L44" s="24"/>
      <c r="M44" s="19">
        <f t="shared" si="0"/>
        <v>0</v>
      </c>
      <c r="N44" s="177"/>
      <c r="O44" s="3" t="s">
        <v>2308</v>
      </c>
      <c r="P44" s="3"/>
      <c r="Q44" s="4"/>
      <c r="R44" s="4"/>
      <c r="S44" s="4"/>
      <c r="T44" s="4"/>
      <c r="U44" s="4"/>
      <c r="V44" s="4"/>
      <c r="W44" s="4"/>
      <c r="X44" s="4"/>
      <c r="Y44" s="92"/>
    </row>
    <row r="45" spans="1:25" s="232" customFormat="1" ht="21" x14ac:dyDescent="0.35">
      <c r="A45" s="3" t="s">
        <v>3739</v>
      </c>
      <c r="B45" s="3"/>
      <c r="C45" s="4"/>
      <c r="D45" s="4"/>
      <c r="E45" s="4"/>
      <c r="F45" s="4"/>
      <c r="G45" s="4"/>
      <c r="H45" s="4"/>
      <c r="I45" s="4"/>
      <c r="J45" s="4"/>
      <c r="K45" s="20"/>
      <c r="L45" s="24">
        <v>0</v>
      </c>
      <c r="M45" s="19">
        <f t="shared" si="0"/>
        <v>0</v>
      </c>
      <c r="N45" s="177"/>
      <c r="O45" s="3" t="s">
        <v>3739</v>
      </c>
      <c r="P45" s="3"/>
      <c r="Q45" s="4"/>
      <c r="R45" s="4"/>
      <c r="S45" s="4"/>
      <c r="T45" s="4"/>
      <c r="U45" s="4"/>
      <c r="V45" s="4"/>
      <c r="W45" s="4"/>
      <c r="X45" s="4"/>
      <c r="Y45" s="92"/>
    </row>
    <row r="46" spans="1:25" s="232" customFormat="1" ht="21" x14ac:dyDescent="0.35">
      <c r="A46" s="3" t="s">
        <v>3740</v>
      </c>
      <c r="B46" s="3"/>
      <c r="C46" s="4"/>
      <c r="D46" s="4"/>
      <c r="E46" s="4"/>
      <c r="F46" s="4"/>
      <c r="G46" s="4"/>
      <c r="H46" s="4"/>
      <c r="I46" s="4"/>
      <c r="J46" s="4"/>
      <c r="K46" s="20"/>
      <c r="L46" s="24"/>
      <c r="M46" s="19">
        <f t="shared" si="0"/>
        <v>0</v>
      </c>
      <c r="N46" s="177"/>
      <c r="O46" s="3" t="s">
        <v>3740</v>
      </c>
      <c r="P46" s="3"/>
      <c r="Q46" s="4"/>
      <c r="R46" s="4"/>
      <c r="S46" s="4"/>
      <c r="T46" s="4"/>
      <c r="U46" s="4"/>
      <c r="V46" s="4"/>
      <c r="W46" s="4"/>
      <c r="X46" s="4"/>
      <c r="Y46" s="92"/>
    </row>
    <row r="47" spans="1:25" s="232" customFormat="1" ht="21" x14ac:dyDescent="0.35">
      <c r="A47" s="3" t="s">
        <v>3741</v>
      </c>
      <c r="B47" s="3"/>
      <c r="C47" s="4"/>
      <c r="D47" s="4"/>
      <c r="E47" s="4"/>
      <c r="F47" s="4"/>
      <c r="G47" s="4"/>
      <c r="H47" s="4"/>
      <c r="I47" s="4"/>
      <c r="J47" s="4"/>
      <c r="K47" s="20"/>
      <c r="L47" s="24">
        <v>0</v>
      </c>
      <c r="M47" s="19">
        <f t="shared" si="0"/>
        <v>0</v>
      </c>
      <c r="N47" s="177"/>
      <c r="O47" s="3" t="s">
        <v>3741</v>
      </c>
      <c r="P47" s="3"/>
      <c r="Q47" s="4"/>
      <c r="R47" s="4"/>
      <c r="S47" s="4"/>
      <c r="T47" s="4"/>
      <c r="U47" s="4"/>
      <c r="V47" s="4"/>
      <c r="W47" s="4"/>
      <c r="X47" s="4"/>
      <c r="Y47" s="92"/>
    </row>
    <row r="48" spans="1:25" s="232" customFormat="1" ht="21" x14ac:dyDescent="0.35">
      <c r="A48" s="3" t="s">
        <v>1266</v>
      </c>
      <c r="B48" s="3"/>
      <c r="C48" s="4"/>
      <c r="D48" s="4"/>
      <c r="E48" s="4"/>
      <c r="F48" s="4"/>
      <c r="G48" s="4"/>
      <c r="H48" s="4"/>
      <c r="I48" s="4"/>
      <c r="J48" s="4"/>
      <c r="K48" s="20"/>
      <c r="L48" s="24"/>
      <c r="M48" s="19">
        <f t="shared" si="0"/>
        <v>0</v>
      </c>
      <c r="N48" s="177"/>
      <c r="O48" s="3" t="s">
        <v>1266</v>
      </c>
      <c r="P48" s="3"/>
      <c r="Q48" s="4"/>
      <c r="R48" s="4"/>
      <c r="S48" s="4"/>
      <c r="T48" s="4"/>
      <c r="U48" s="4"/>
      <c r="V48" s="4"/>
      <c r="W48" s="4"/>
      <c r="X48" s="4"/>
      <c r="Y48" s="92"/>
    </row>
    <row r="49" spans="1:25" s="232" customFormat="1" ht="21" x14ac:dyDescent="0.35">
      <c r="A49" s="3" t="s">
        <v>3742</v>
      </c>
      <c r="B49" s="3"/>
      <c r="C49" s="4"/>
      <c r="D49" s="4"/>
      <c r="E49" s="4"/>
      <c r="F49" s="4"/>
      <c r="G49" s="4"/>
      <c r="H49" s="4"/>
      <c r="I49" s="4"/>
      <c r="J49" s="4"/>
      <c r="K49" s="20"/>
      <c r="L49" s="24">
        <v>100</v>
      </c>
      <c r="M49" s="19">
        <f t="shared" si="0"/>
        <v>100</v>
      </c>
      <c r="N49" s="177"/>
      <c r="O49" s="3" t="s">
        <v>3742</v>
      </c>
      <c r="P49" s="3"/>
      <c r="Q49" s="4"/>
      <c r="R49" s="4"/>
      <c r="S49" s="4"/>
      <c r="T49" s="4"/>
      <c r="U49" s="4"/>
      <c r="V49" s="4"/>
      <c r="W49" s="4"/>
      <c r="X49" s="4"/>
      <c r="Y49" s="92"/>
    </row>
    <row r="50" spans="1:25" s="232" customFormat="1" ht="21" x14ac:dyDescent="0.35">
      <c r="A50" s="234" t="s">
        <v>142</v>
      </c>
      <c r="B50" s="234"/>
      <c r="C50" s="92">
        <v>0</v>
      </c>
      <c r="D50" s="92">
        <v>0</v>
      </c>
      <c r="E50" s="92">
        <v>0</v>
      </c>
      <c r="F50" s="92">
        <v>0</v>
      </c>
      <c r="G50" s="92">
        <v>25.138826922500002</v>
      </c>
      <c r="H50" s="92">
        <v>959.90157316360001</v>
      </c>
      <c r="I50" s="92">
        <v>19784.533707332357</v>
      </c>
      <c r="J50" s="92">
        <v>15399.135076036369</v>
      </c>
      <c r="K50" s="92">
        <v>36168.709183454834</v>
      </c>
      <c r="L50" s="92">
        <f>SUM(L11:L49)</f>
        <v>10700</v>
      </c>
      <c r="M50" s="92">
        <f t="shared" si="0"/>
        <v>-25468.709183454834</v>
      </c>
      <c r="N50" s="177"/>
      <c r="O50" s="234" t="s">
        <v>142</v>
      </c>
      <c r="P50" s="234"/>
      <c r="Q50" s="92">
        <v>0</v>
      </c>
      <c r="R50" s="92">
        <v>0</v>
      </c>
      <c r="S50" s="92">
        <v>0</v>
      </c>
      <c r="T50" s="92">
        <v>0</v>
      </c>
      <c r="U50" s="92">
        <v>11.890665134300001</v>
      </c>
      <c r="V50" s="92">
        <v>454.03344410648003</v>
      </c>
      <c r="W50" s="92">
        <v>9358.084443557389</v>
      </c>
      <c r="X50" s="92">
        <v>7283.7908909646358</v>
      </c>
      <c r="Y50" s="92">
        <v>17107.799443762808</v>
      </c>
    </row>
  </sheetData>
  <mergeCells count="26">
    <mergeCell ref="A50:B50"/>
    <mergeCell ref="A8:A10"/>
    <mergeCell ref="B8:B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8:O10"/>
    <mergeCell ref="P8:P10"/>
    <mergeCell ref="O50:P50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</mergeCells>
  <pageMargins left="0.23622047244094491" right="0.23622047244094491" top="0.19685039370078741" bottom="0.19685039370078741" header="0.31496062992125984" footer="0.31496062992125984"/>
  <pageSetup paperSize="9" scale="85" fitToHeight="0" orientation="landscape" r:id="rId1"/>
  <colBreaks count="1" manualBreakCount="1">
    <brk id="13" max="49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125" customWidth="1"/>
    <col min="16" max="16" width="18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3743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5542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8.25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3744</v>
      </c>
      <c r="B11" s="3" t="s">
        <v>3744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1325</v>
      </c>
      <c r="J11" s="4">
        <v>0</v>
      </c>
      <c r="K11" s="20">
        <v>1325</v>
      </c>
      <c r="L11" s="24"/>
      <c r="M11" s="19">
        <f>SUM(L11-K11)</f>
        <v>-1325</v>
      </c>
      <c r="N11" s="177"/>
      <c r="O11" s="3" t="s">
        <v>3744</v>
      </c>
      <c r="P11" s="3" t="s">
        <v>3744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887.75</v>
      </c>
      <c r="X11" s="4">
        <v>0</v>
      </c>
      <c r="Y11" s="92">
        <v>887.75</v>
      </c>
    </row>
    <row r="12" spans="1:27" ht="21" x14ac:dyDescent="0.35">
      <c r="A12" s="3"/>
      <c r="B12" s="3" t="s">
        <v>1656</v>
      </c>
      <c r="C12" s="4">
        <v>0</v>
      </c>
      <c r="D12" s="4">
        <v>0</v>
      </c>
      <c r="E12" s="4">
        <v>0</v>
      </c>
      <c r="F12" s="4">
        <v>0</v>
      </c>
      <c r="G12" s="4">
        <v>260.03054740174002</v>
      </c>
      <c r="H12" s="4">
        <v>0</v>
      </c>
      <c r="I12" s="4">
        <v>124.80135917221</v>
      </c>
      <c r="J12" s="4">
        <v>348.22652438027001</v>
      </c>
      <c r="K12" s="20">
        <v>733.05843095422006</v>
      </c>
      <c r="L12" s="24"/>
      <c r="M12" s="19">
        <f t="shared" ref="M12:M75" si="0">SUM(L12-K12)</f>
        <v>-733.05843095422006</v>
      </c>
      <c r="N12" s="177"/>
      <c r="O12" s="3"/>
      <c r="P12" s="3" t="s">
        <v>1656</v>
      </c>
      <c r="Q12" s="4">
        <v>0</v>
      </c>
      <c r="R12" s="4">
        <v>0</v>
      </c>
      <c r="S12" s="4">
        <v>0</v>
      </c>
      <c r="T12" s="4">
        <v>0</v>
      </c>
      <c r="U12" s="4">
        <v>174.22046675923002</v>
      </c>
      <c r="V12" s="4">
        <v>0</v>
      </c>
      <c r="W12" s="4">
        <v>83.616910645399997</v>
      </c>
      <c r="X12" s="4">
        <v>233.31177133462</v>
      </c>
      <c r="Y12" s="92">
        <v>491.14914873925005</v>
      </c>
    </row>
    <row r="13" spans="1:27" ht="21" x14ac:dyDescent="0.35">
      <c r="A13" s="3"/>
      <c r="B13" s="3" t="s">
        <v>3745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606.25</v>
      </c>
      <c r="J13" s="4">
        <v>0</v>
      </c>
      <c r="K13" s="20">
        <v>606.25</v>
      </c>
      <c r="L13" s="24"/>
      <c r="M13" s="19">
        <f t="shared" si="0"/>
        <v>-606.25</v>
      </c>
      <c r="N13" s="177"/>
      <c r="O13" s="3"/>
      <c r="P13" s="3" t="s">
        <v>3745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406.1875</v>
      </c>
      <c r="X13" s="4">
        <v>0</v>
      </c>
      <c r="Y13" s="92">
        <v>406.1875</v>
      </c>
    </row>
    <row r="14" spans="1:27" ht="21" x14ac:dyDescent="0.35">
      <c r="A14" s="3" t="s">
        <v>3746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260.03054740174002</v>
      </c>
      <c r="H14" s="4">
        <v>0</v>
      </c>
      <c r="I14" s="4">
        <v>2056.0513591722101</v>
      </c>
      <c r="J14" s="4">
        <v>348.22652438027001</v>
      </c>
      <c r="K14" s="20">
        <v>2664.3084309542201</v>
      </c>
      <c r="L14" s="24">
        <v>30100</v>
      </c>
      <c r="M14" s="19">
        <f t="shared" si="0"/>
        <v>27435.691569045779</v>
      </c>
      <c r="N14" s="177"/>
      <c r="O14" s="3" t="s">
        <v>3746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174.22046675923002</v>
      </c>
      <c r="V14" s="4">
        <v>0</v>
      </c>
      <c r="W14" s="4">
        <v>1377.5544106453999</v>
      </c>
      <c r="X14" s="4">
        <v>233.31177133462</v>
      </c>
      <c r="Y14" s="92">
        <v>1785.08664873925</v>
      </c>
    </row>
    <row r="15" spans="1:27" ht="21" x14ac:dyDescent="0.35">
      <c r="A15" s="3" t="s">
        <v>3747</v>
      </c>
      <c r="B15" s="3" t="s">
        <v>3747</v>
      </c>
      <c r="C15" s="4">
        <v>874.72804459300005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52.333859335770001</v>
      </c>
      <c r="J15" s="4">
        <v>85.139629360840004</v>
      </c>
      <c r="K15" s="20">
        <v>1012.2015332896101</v>
      </c>
      <c r="L15" s="24"/>
      <c r="M15" s="19">
        <f t="shared" si="0"/>
        <v>-1012.2015332896101</v>
      </c>
      <c r="N15" s="177"/>
      <c r="O15" s="3" t="s">
        <v>3747</v>
      </c>
      <c r="P15" s="3" t="s">
        <v>3747</v>
      </c>
      <c r="Q15" s="4">
        <v>599.18871054670001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35.063685755009999</v>
      </c>
      <c r="X15" s="4">
        <v>57.04355167176</v>
      </c>
      <c r="Y15" s="92">
        <v>691.29594797346999</v>
      </c>
    </row>
    <row r="16" spans="1:27" ht="21" x14ac:dyDescent="0.35">
      <c r="A16" s="3"/>
      <c r="B16" s="3" t="s">
        <v>718</v>
      </c>
      <c r="C16" s="4">
        <v>188.76078273799999</v>
      </c>
      <c r="D16" s="4">
        <v>307.28498421209997</v>
      </c>
      <c r="E16" s="4">
        <v>0</v>
      </c>
      <c r="F16" s="4">
        <v>0</v>
      </c>
      <c r="G16" s="4">
        <v>0</v>
      </c>
      <c r="H16" s="4">
        <v>79.818674385899996</v>
      </c>
      <c r="I16" s="4">
        <v>461.96188869859998</v>
      </c>
      <c r="J16" s="4">
        <v>208.85959937889999</v>
      </c>
      <c r="K16" s="20">
        <v>1246.6859294134997</v>
      </c>
      <c r="L16" s="24"/>
      <c r="M16" s="19">
        <f t="shared" si="0"/>
        <v>-1246.6859294134997</v>
      </c>
      <c r="N16" s="177"/>
      <c r="O16" s="3"/>
      <c r="P16" s="3" t="s">
        <v>718</v>
      </c>
      <c r="Q16" s="4">
        <v>129.30113617552999</v>
      </c>
      <c r="R16" s="4">
        <v>210.49021418529998</v>
      </c>
      <c r="S16" s="4">
        <v>0</v>
      </c>
      <c r="T16" s="4">
        <v>0</v>
      </c>
      <c r="U16" s="4">
        <v>0</v>
      </c>
      <c r="V16" s="4">
        <v>53.478511838599999</v>
      </c>
      <c r="W16" s="4">
        <v>309.51446542849999</v>
      </c>
      <c r="X16" s="4">
        <v>139.93593158389001</v>
      </c>
      <c r="Y16" s="92">
        <v>842.72025921182001</v>
      </c>
    </row>
    <row r="17" spans="1:25" ht="21" x14ac:dyDescent="0.35">
      <c r="A17" s="3"/>
      <c r="B17" s="3" t="s">
        <v>3748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108.6103706392</v>
      </c>
      <c r="K17" s="20">
        <v>108.6103706392</v>
      </c>
      <c r="L17" s="24"/>
      <c r="M17" s="19">
        <f t="shared" si="0"/>
        <v>-108.6103706392</v>
      </c>
      <c r="N17" s="177"/>
      <c r="O17" s="3"/>
      <c r="P17" s="3" t="s">
        <v>3748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72.768948328299999</v>
      </c>
      <c r="Y17" s="92">
        <v>72.768948328299999</v>
      </c>
    </row>
    <row r="18" spans="1:25" ht="21" x14ac:dyDescent="0.35">
      <c r="A18" s="3"/>
      <c r="B18" s="3" t="s">
        <v>3749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45.057351160400003</v>
      </c>
      <c r="J18" s="4">
        <v>0</v>
      </c>
      <c r="K18" s="20">
        <v>45.057351160400003</v>
      </c>
      <c r="L18" s="24"/>
      <c r="M18" s="19">
        <f t="shared" si="0"/>
        <v>-45.057351160400003</v>
      </c>
      <c r="N18" s="177"/>
      <c r="O18" s="3"/>
      <c r="P18" s="3" t="s">
        <v>3749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30.188425277499999</v>
      </c>
      <c r="X18" s="4">
        <v>0</v>
      </c>
      <c r="Y18" s="92">
        <v>30.188425277499999</v>
      </c>
    </row>
    <row r="19" spans="1:25" ht="21" x14ac:dyDescent="0.35">
      <c r="A19" s="3" t="s">
        <v>3750</v>
      </c>
      <c r="B19" s="3"/>
      <c r="C19" s="4">
        <v>1063.488827331</v>
      </c>
      <c r="D19" s="4">
        <v>307.28498421209997</v>
      </c>
      <c r="E19" s="4">
        <v>0</v>
      </c>
      <c r="F19" s="4">
        <v>0</v>
      </c>
      <c r="G19" s="4">
        <v>0</v>
      </c>
      <c r="H19" s="4">
        <v>79.818674385899996</v>
      </c>
      <c r="I19" s="4">
        <v>559.35309919477004</v>
      </c>
      <c r="J19" s="4">
        <v>402.60959937893995</v>
      </c>
      <c r="K19" s="20">
        <v>2412.5551845027103</v>
      </c>
      <c r="L19" s="24">
        <v>9560</v>
      </c>
      <c r="M19" s="19">
        <f t="shared" si="0"/>
        <v>7147.4448154972897</v>
      </c>
      <c r="N19" s="177"/>
      <c r="O19" s="3" t="s">
        <v>3750</v>
      </c>
      <c r="P19" s="3"/>
      <c r="Q19" s="4">
        <v>728.48984672223003</v>
      </c>
      <c r="R19" s="4">
        <v>210.49021418529998</v>
      </c>
      <c r="S19" s="4">
        <v>0</v>
      </c>
      <c r="T19" s="4">
        <v>0</v>
      </c>
      <c r="U19" s="4">
        <v>0</v>
      </c>
      <c r="V19" s="4">
        <v>53.478511838599999</v>
      </c>
      <c r="W19" s="4">
        <v>374.76657646101</v>
      </c>
      <c r="X19" s="4">
        <v>269.74843158394998</v>
      </c>
      <c r="Y19" s="92">
        <v>1636.9735807910902</v>
      </c>
    </row>
    <row r="20" spans="1:25" ht="21" x14ac:dyDescent="0.35">
      <c r="A20" s="3" t="s">
        <v>1120</v>
      </c>
      <c r="B20" s="3" t="s">
        <v>3751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21.250335856</v>
      </c>
      <c r="I20" s="4">
        <v>587.5</v>
      </c>
      <c r="J20" s="4">
        <v>160.5342542663</v>
      </c>
      <c r="K20" s="20">
        <v>769.28459012229996</v>
      </c>
      <c r="L20" s="24"/>
      <c r="M20" s="19">
        <f t="shared" si="0"/>
        <v>-769.28459012229996</v>
      </c>
      <c r="N20" s="177"/>
      <c r="O20" s="3" t="s">
        <v>1120</v>
      </c>
      <c r="P20" s="3" t="s">
        <v>3751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14.237725023519999</v>
      </c>
      <c r="W20" s="4">
        <v>393.625</v>
      </c>
      <c r="X20" s="4">
        <v>107.55795035840001</v>
      </c>
      <c r="Y20" s="92">
        <v>515.42067538191998</v>
      </c>
    </row>
    <row r="21" spans="1:25" ht="21" x14ac:dyDescent="0.35">
      <c r="A21" s="3"/>
      <c r="B21" s="3" t="s">
        <v>3752</v>
      </c>
      <c r="C21" s="4">
        <v>90.273449110599998</v>
      </c>
      <c r="D21" s="4">
        <v>0</v>
      </c>
      <c r="E21" s="4">
        <v>0</v>
      </c>
      <c r="F21" s="4">
        <v>0</v>
      </c>
      <c r="G21" s="4">
        <v>6085.3038860385814</v>
      </c>
      <c r="H21" s="4">
        <v>0</v>
      </c>
      <c r="I21" s="4">
        <v>270.68963648099998</v>
      </c>
      <c r="J21" s="4">
        <v>564.05665732520004</v>
      </c>
      <c r="K21" s="20">
        <v>7010.3236289553815</v>
      </c>
      <c r="L21" s="24"/>
      <c r="M21" s="19">
        <f t="shared" si="0"/>
        <v>-7010.3236289553815</v>
      </c>
      <c r="N21" s="177"/>
      <c r="O21" s="3"/>
      <c r="P21" s="3" t="s">
        <v>3752</v>
      </c>
      <c r="Q21" s="4">
        <v>61.837312640820002</v>
      </c>
      <c r="R21" s="4">
        <v>0</v>
      </c>
      <c r="S21" s="4">
        <v>0</v>
      </c>
      <c r="T21" s="4">
        <v>0</v>
      </c>
      <c r="U21" s="4">
        <v>4077.1536036496204</v>
      </c>
      <c r="V21" s="4">
        <v>0</v>
      </c>
      <c r="W21" s="4">
        <v>181.36205644200001</v>
      </c>
      <c r="X21" s="4">
        <v>377.91796040740002</v>
      </c>
      <c r="Y21" s="92">
        <v>4698.2709331398401</v>
      </c>
    </row>
    <row r="22" spans="1:25" ht="21" x14ac:dyDescent="0.35">
      <c r="A22" s="3"/>
      <c r="B22" s="3" t="s">
        <v>3753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28.6875</v>
      </c>
      <c r="I22" s="4">
        <v>2163.5038452736799</v>
      </c>
      <c r="J22" s="4">
        <v>1696.3978650837901</v>
      </c>
      <c r="K22" s="20">
        <v>3888.5892103574697</v>
      </c>
      <c r="L22" s="24"/>
      <c r="M22" s="19">
        <f t="shared" si="0"/>
        <v>-3888.5892103574697</v>
      </c>
      <c r="N22" s="177"/>
      <c r="O22" s="3"/>
      <c r="P22" s="3" t="s">
        <v>3753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19.220624999999998</v>
      </c>
      <c r="W22" s="4">
        <v>1449.5475763326899</v>
      </c>
      <c r="X22" s="4">
        <v>1136.5865696057201</v>
      </c>
      <c r="Y22" s="92">
        <v>2605.3547709384102</v>
      </c>
    </row>
    <row r="23" spans="1:25" ht="21" x14ac:dyDescent="0.35">
      <c r="A23" s="3"/>
      <c r="B23" s="3" t="s">
        <v>3754</v>
      </c>
      <c r="C23" s="4">
        <v>49.916764177200001</v>
      </c>
      <c r="D23" s="4">
        <v>0</v>
      </c>
      <c r="E23" s="4">
        <v>0</v>
      </c>
      <c r="F23" s="4">
        <v>0</v>
      </c>
      <c r="G23" s="4">
        <v>0</v>
      </c>
      <c r="H23" s="4">
        <v>43.579509211800001</v>
      </c>
      <c r="I23" s="4">
        <v>0</v>
      </c>
      <c r="J23" s="4">
        <v>445.92423874000002</v>
      </c>
      <c r="K23" s="20">
        <v>539.42051212900003</v>
      </c>
      <c r="L23" s="24"/>
      <c r="M23" s="19">
        <f t="shared" si="0"/>
        <v>-539.42051212900003</v>
      </c>
      <c r="N23" s="177"/>
      <c r="O23" s="3"/>
      <c r="P23" s="3" t="s">
        <v>3754</v>
      </c>
      <c r="Q23" s="4">
        <v>34.192983461399997</v>
      </c>
      <c r="R23" s="4">
        <v>0</v>
      </c>
      <c r="S23" s="4">
        <v>0</v>
      </c>
      <c r="T23" s="4">
        <v>0</v>
      </c>
      <c r="U23" s="4">
        <v>0</v>
      </c>
      <c r="V23" s="4">
        <v>29.198271171900004</v>
      </c>
      <c r="W23" s="4">
        <v>0</v>
      </c>
      <c r="X23" s="4">
        <v>298.7692399558</v>
      </c>
      <c r="Y23" s="92">
        <v>362.16049458909998</v>
      </c>
    </row>
    <row r="24" spans="1:25" ht="21" x14ac:dyDescent="0.35">
      <c r="A24" s="3"/>
      <c r="B24" s="3" t="s">
        <v>3755</v>
      </c>
      <c r="C24" s="4">
        <v>215.02846104299999</v>
      </c>
      <c r="D24" s="4">
        <v>0</v>
      </c>
      <c r="E24" s="4">
        <v>0</v>
      </c>
      <c r="F24" s="4">
        <v>0</v>
      </c>
      <c r="G24" s="4">
        <v>0</v>
      </c>
      <c r="H24" s="4">
        <v>90.916571954929992</v>
      </c>
      <c r="I24" s="4">
        <v>190.69363481919999</v>
      </c>
      <c r="J24" s="4">
        <v>862.40903968716009</v>
      </c>
      <c r="K24" s="20">
        <v>1359.04770750429</v>
      </c>
      <c r="L24" s="24"/>
      <c r="M24" s="19">
        <f t="shared" si="0"/>
        <v>-1359.04770750429</v>
      </c>
      <c r="N24" s="177"/>
      <c r="O24" s="3"/>
      <c r="P24" s="3" t="s">
        <v>3755</v>
      </c>
      <c r="Q24" s="4">
        <v>147.29449581456001</v>
      </c>
      <c r="R24" s="4">
        <v>0</v>
      </c>
      <c r="S24" s="4">
        <v>0</v>
      </c>
      <c r="T24" s="4">
        <v>0</v>
      </c>
      <c r="U24" s="4">
        <v>0</v>
      </c>
      <c r="V24" s="4">
        <v>60.914103209810008</v>
      </c>
      <c r="W24" s="4">
        <v>127.76473532892</v>
      </c>
      <c r="X24" s="4">
        <v>577.81405659113</v>
      </c>
      <c r="Y24" s="92">
        <v>913.78739094441994</v>
      </c>
    </row>
    <row r="25" spans="1:25" ht="21" x14ac:dyDescent="0.35">
      <c r="A25" s="3"/>
      <c r="B25" s="3" t="s">
        <v>3756</v>
      </c>
      <c r="C25" s="4">
        <v>0</v>
      </c>
      <c r="D25" s="4">
        <v>0</v>
      </c>
      <c r="E25" s="4">
        <v>0</v>
      </c>
      <c r="F25" s="4">
        <v>0</v>
      </c>
      <c r="G25" s="4">
        <v>1076.7541200255</v>
      </c>
      <c r="H25" s="4">
        <v>82.226271517399994</v>
      </c>
      <c r="I25" s="4">
        <v>2078.0319392784704</v>
      </c>
      <c r="J25" s="4">
        <v>1347.9665893876199</v>
      </c>
      <c r="K25" s="20">
        <v>4584.9789202089905</v>
      </c>
      <c r="L25" s="24"/>
      <c r="M25" s="19">
        <f t="shared" si="0"/>
        <v>-4584.9789202089905</v>
      </c>
      <c r="N25" s="177"/>
      <c r="O25" s="3"/>
      <c r="P25" s="3" t="s">
        <v>3756</v>
      </c>
      <c r="Q25" s="4">
        <v>0</v>
      </c>
      <c r="R25" s="4">
        <v>0</v>
      </c>
      <c r="S25" s="4">
        <v>0</v>
      </c>
      <c r="T25" s="4">
        <v>0</v>
      </c>
      <c r="U25" s="4">
        <v>721.42526041724989</v>
      </c>
      <c r="V25" s="4">
        <v>55.091601916610003</v>
      </c>
      <c r="W25" s="4">
        <v>1392.2813993168991</v>
      </c>
      <c r="X25" s="4">
        <v>903.13761488938997</v>
      </c>
      <c r="Y25" s="92">
        <v>3071.9358765401489</v>
      </c>
    </row>
    <row r="26" spans="1:25" ht="21" x14ac:dyDescent="0.35">
      <c r="A26" s="3"/>
      <c r="B26" s="3" t="s">
        <v>3757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46.175437038200002</v>
      </c>
      <c r="I26" s="4">
        <v>374.6834277877</v>
      </c>
      <c r="J26" s="4">
        <v>140.9429783173</v>
      </c>
      <c r="K26" s="20">
        <v>561.80184314320002</v>
      </c>
      <c r="L26" s="24"/>
      <c r="M26" s="19">
        <f t="shared" si="0"/>
        <v>-561.80184314320002</v>
      </c>
      <c r="N26" s="177"/>
      <c r="O26" s="3"/>
      <c r="P26" s="3" t="s">
        <v>3757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30.937542815500002</v>
      </c>
      <c r="W26" s="4">
        <v>251.03789661820002</v>
      </c>
      <c r="X26" s="4">
        <v>94.431795472559998</v>
      </c>
      <c r="Y26" s="92">
        <v>376.40723490626004</v>
      </c>
    </row>
    <row r="27" spans="1:25" ht="21" x14ac:dyDescent="0.35">
      <c r="A27" s="3"/>
      <c r="B27" s="3" t="s">
        <v>3758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153.08825796170001</v>
      </c>
      <c r="I27" s="4">
        <v>43.75</v>
      </c>
      <c r="J27" s="4">
        <v>224.03277750000001</v>
      </c>
      <c r="K27" s="20">
        <v>420.87103546169999</v>
      </c>
      <c r="L27" s="24"/>
      <c r="M27" s="19">
        <f t="shared" si="0"/>
        <v>-420.87103546169999</v>
      </c>
      <c r="N27" s="177"/>
      <c r="O27" s="3"/>
      <c r="P27" s="3" t="s">
        <v>3758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102.56913283450001</v>
      </c>
      <c r="W27" s="4">
        <v>29.3125</v>
      </c>
      <c r="X27" s="4">
        <v>150.10196092500001</v>
      </c>
      <c r="Y27" s="92">
        <v>281.98359375950002</v>
      </c>
    </row>
    <row r="28" spans="1:25" ht="21" x14ac:dyDescent="0.35">
      <c r="A28" s="3"/>
      <c r="B28" s="3" t="s">
        <v>1717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43.75</v>
      </c>
      <c r="I28" s="4">
        <v>0</v>
      </c>
      <c r="J28" s="4">
        <v>455.81382177360001</v>
      </c>
      <c r="K28" s="20">
        <v>499.56382177360001</v>
      </c>
      <c r="L28" s="24"/>
      <c r="M28" s="19">
        <f t="shared" si="0"/>
        <v>-499.56382177360001</v>
      </c>
      <c r="N28" s="177"/>
      <c r="O28" s="3"/>
      <c r="P28" s="3" t="s">
        <v>1717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29.3125</v>
      </c>
      <c r="W28" s="4">
        <v>0</v>
      </c>
      <c r="X28" s="4">
        <v>305.39526058839999</v>
      </c>
      <c r="Y28" s="92">
        <v>334.70776058839999</v>
      </c>
    </row>
    <row r="29" spans="1:25" ht="21" x14ac:dyDescent="0.35">
      <c r="A29" s="3"/>
      <c r="B29" s="3" t="s">
        <v>3759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15.2239807883</v>
      </c>
      <c r="I29" s="4">
        <v>0</v>
      </c>
      <c r="J29" s="4">
        <v>43.75</v>
      </c>
      <c r="K29" s="20">
        <v>58.973980788299997</v>
      </c>
      <c r="L29" s="24"/>
      <c r="M29" s="19">
        <f t="shared" si="0"/>
        <v>-58.973980788299997</v>
      </c>
      <c r="N29" s="177"/>
      <c r="O29" s="3"/>
      <c r="P29" s="3" t="s">
        <v>3759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10.200067128200001</v>
      </c>
      <c r="W29" s="4">
        <v>0</v>
      </c>
      <c r="X29" s="4">
        <v>29.3125</v>
      </c>
      <c r="Y29" s="92">
        <v>39.512567128200004</v>
      </c>
    </row>
    <row r="30" spans="1:25" ht="21" x14ac:dyDescent="0.35">
      <c r="A30" s="3"/>
      <c r="B30" s="3" t="s">
        <v>490</v>
      </c>
      <c r="C30" s="4">
        <v>52.609760592699999</v>
      </c>
      <c r="D30" s="4">
        <v>0</v>
      </c>
      <c r="E30" s="4">
        <v>0</v>
      </c>
      <c r="F30" s="4">
        <v>0</v>
      </c>
      <c r="G30" s="4">
        <v>3389.5708441572197</v>
      </c>
      <c r="H30" s="4">
        <v>170.03806585573997</v>
      </c>
      <c r="I30" s="4">
        <v>525.38190665726995</v>
      </c>
      <c r="J30" s="4">
        <v>677.50779953991002</v>
      </c>
      <c r="K30" s="20">
        <v>4815.1083768028393</v>
      </c>
      <c r="L30" s="24"/>
      <c r="M30" s="19">
        <f t="shared" si="0"/>
        <v>-4815.1083768028393</v>
      </c>
      <c r="N30" s="177"/>
      <c r="O30" s="3"/>
      <c r="P30" s="3" t="s">
        <v>490</v>
      </c>
      <c r="Q30" s="4">
        <v>36.037686006000001</v>
      </c>
      <c r="R30" s="4">
        <v>0</v>
      </c>
      <c r="S30" s="4">
        <v>0</v>
      </c>
      <c r="T30" s="4">
        <v>0</v>
      </c>
      <c r="U30" s="4">
        <v>2271.0124655895997</v>
      </c>
      <c r="V30" s="4">
        <v>113.92550412329</v>
      </c>
      <c r="W30" s="4">
        <v>352.00587746036695</v>
      </c>
      <c r="X30" s="4">
        <v>453.93022569224996</v>
      </c>
      <c r="Y30" s="92">
        <v>3226.9117588715071</v>
      </c>
    </row>
    <row r="31" spans="1:25" ht="21" x14ac:dyDescent="0.35">
      <c r="A31" s="3" t="s">
        <v>3760</v>
      </c>
      <c r="B31" s="3"/>
      <c r="C31" s="4">
        <v>407.82843492350003</v>
      </c>
      <c r="D31" s="4">
        <v>0</v>
      </c>
      <c r="E31" s="4">
        <v>0</v>
      </c>
      <c r="F31" s="4">
        <v>0</v>
      </c>
      <c r="G31" s="4">
        <v>10551.628850221301</v>
      </c>
      <c r="H31" s="4">
        <v>694.93593018407</v>
      </c>
      <c r="I31" s="4">
        <v>6234.2343902973189</v>
      </c>
      <c r="J31" s="4">
        <v>6619.3360216208803</v>
      </c>
      <c r="K31" s="20">
        <v>24507.963627247071</v>
      </c>
      <c r="L31" s="24">
        <v>53330</v>
      </c>
      <c r="M31" s="19">
        <f t="shared" si="0"/>
        <v>28822.036372752929</v>
      </c>
      <c r="N31" s="177"/>
      <c r="O31" s="3" t="s">
        <v>3760</v>
      </c>
      <c r="P31" s="3"/>
      <c r="Q31" s="4">
        <v>279.36247792278004</v>
      </c>
      <c r="R31" s="4">
        <v>0</v>
      </c>
      <c r="S31" s="4">
        <v>0</v>
      </c>
      <c r="T31" s="4">
        <v>0</v>
      </c>
      <c r="U31" s="4">
        <v>7069.5913296564704</v>
      </c>
      <c r="V31" s="4">
        <v>465.60707322332996</v>
      </c>
      <c r="W31" s="4">
        <v>4176.9370414990763</v>
      </c>
      <c r="X31" s="4">
        <v>4434.9551344860502</v>
      </c>
      <c r="Y31" s="92">
        <v>16426.453056787708</v>
      </c>
    </row>
    <row r="32" spans="1:25" ht="21" x14ac:dyDescent="0.35">
      <c r="A32" s="3" t="s">
        <v>3761</v>
      </c>
      <c r="B32" s="3" t="s">
        <v>3762</v>
      </c>
      <c r="C32" s="4">
        <v>0</v>
      </c>
      <c r="D32" s="4">
        <v>0</v>
      </c>
      <c r="E32" s="4">
        <v>427.70374215335005</v>
      </c>
      <c r="F32" s="4">
        <v>1403.16953058627</v>
      </c>
      <c r="G32" s="4">
        <v>0</v>
      </c>
      <c r="H32" s="4">
        <v>0</v>
      </c>
      <c r="I32" s="4">
        <v>31.25</v>
      </c>
      <c r="J32" s="4">
        <v>486.37969552649997</v>
      </c>
      <c r="K32" s="20">
        <v>2348.5029682661198</v>
      </c>
      <c r="L32" s="24"/>
      <c r="M32" s="19">
        <f t="shared" si="0"/>
        <v>-2348.5029682661198</v>
      </c>
      <c r="N32" s="177"/>
      <c r="O32" s="3" t="s">
        <v>3761</v>
      </c>
      <c r="P32" s="3" t="s">
        <v>3762</v>
      </c>
      <c r="Q32" s="4">
        <v>0</v>
      </c>
      <c r="R32" s="4">
        <v>0</v>
      </c>
      <c r="S32" s="4">
        <v>286.56150724329001</v>
      </c>
      <c r="T32" s="4">
        <v>940.12358549224996</v>
      </c>
      <c r="U32" s="4">
        <v>0</v>
      </c>
      <c r="V32" s="4">
        <v>0</v>
      </c>
      <c r="W32" s="4">
        <v>20.9375</v>
      </c>
      <c r="X32" s="4">
        <v>325.87439600279998</v>
      </c>
      <c r="Y32" s="92">
        <v>1573.49698873834</v>
      </c>
    </row>
    <row r="33" spans="1:25" ht="21" x14ac:dyDescent="0.35">
      <c r="A33" s="3"/>
      <c r="B33" s="3" t="s">
        <v>1149</v>
      </c>
      <c r="C33" s="4">
        <v>0</v>
      </c>
      <c r="D33" s="4">
        <v>0</v>
      </c>
      <c r="E33" s="4">
        <v>60.609475895279999</v>
      </c>
      <c r="F33" s="4">
        <v>39.023493934500003</v>
      </c>
      <c r="G33" s="4">
        <v>430.18270749999999</v>
      </c>
      <c r="H33" s="4">
        <v>87.081023596599991</v>
      </c>
      <c r="I33" s="4">
        <v>0</v>
      </c>
      <c r="J33" s="4">
        <v>0</v>
      </c>
      <c r="K33" s="20">
        <v>616.89670092637994</v>
      </c>
      <c r="L33" s="24"/>
      <c r="M33" s="19">
        <f t="shared" si="0"/>
        <v>-616.89670092637994</v>
      </c>
      <c r="N33" s="177"/>
      <c r="O33" s="3"/>
      <c r="P33" s="3" t="s">
        <v>1149</v>
      </c>
      <c r="Q33" s="4">
        <v>0</v>
      </c>
      <c r="R33" s="4">
        <v>0</v>
      </c>
      <c r="S33" s="4">
        <v>40.60834884981</v>
      </c>
      <c r="T33" s="4">
        <v>26.145740936100001</v>
      </c>
      <c r="U33" s="4">
        <v>288.22241402499998</v>
      </c>
      <c r="V33" s="4">
        <v>58.344285809700004</v>
      </c>
      <c r="W33" s="4">
        <v>0</v>
      </c>
      <c r="X33" s="4">
        <v>0</v>
      </c>
      <c r="Y33" s="92">
        <v>413.32078962061001</v>
      </c>
    </row>
    <row r="34" spans="1:25" ht="21" x14ac:dyDescent="0.35">
      <c r="A34" s="3"/>
      <c r="B34" s="3" t="s">
        <v>3763</v>
      </c>
      <c r="C34" s="4">
        <v>127.64444780380001</v>
      </c>
      <c r="D34" s="4">
        <v>43.429016433100003</v>
      </c>
      <c r="E34" s="4">
        <v>167.94393377261</v>
      </c>
      <c r="F34" s="4">
        <v>524.99555643474002</v>
      </c>
      <c r="G34" s="4">
        <v>256.34829025477995</v>
      </c>
      <c r="H34" s="4">
        <v>0</v>
      </c>
      <c r="I34" s="4">
        <v>682.70701519399995</v>
      </c>
      <c r="J34" s="4">
        <v>0</v>
      </c>
      <c r="K34" s="20">
        <v>1803.06825989303</v>
      </c>
      <c r="L34" s="24"/>
      <c r="M34" s="19">
        <f t="shared" si="0"/>
        <v>-1803.06825989303</v>
      </c>
      <c r="N34" s="177"/>
      <c r="O34" s="3"/>
      <c r="P34" s="3" t="s">
        <v>3763</v>
      </c>
      <c r="Q34" s="4">
        <v>87.436446745599994</v>
      </c>
      <c r="R34" s="4">
        <v>29.748876256700001</v>
      </c>
      <c r="S34" s="4">
        <v>112.52243562775999</v>
      </c>
      <c r="T34" s="4">
        <v>351.74702281176997</v>
      </c>
      <c r="U34" s="4">
        <v>171.75335447079004</v>
      </c>
      <c r="V34" s="4">
        <v>0</v>
      </c>
      <c r="W34" s="4">
        <v>457.41370017999998</v>
      </c>
      <c r="X34" s="4">
        <v>0</v>
      </c>
      <c r="Y34" s="92">
        <v>1210.62183609262</v>
      </c>
    </row>
    <row r="35" spans="1:25" ht="21" x14ac:dyDescent="0.35">
      <c r="A35" s="3"/>
      <c r="B35" s="3" t="s">
        <v>3761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12.341121515699999</v>
      </c>
      <c r="J35" s="4">
        <v>822.38311690941009</v>
      </c>
      <c r="K35" s="20">
        <v>834.72423842511012</v>
      </c>
      <c r="L35" s="24"/>
      <c r="M35" s="19">
        <f t="shared" si="0"/>
        <v>-834.72423842511012</v>
      </c>
      <c r="N35" s="177"/>
      <c r="O35" s="3"/>
      <c r="P35" s="3" t="s">
        <v>3761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8.2685514155199993</v>
      </c>
      <c r="X35" s="4">
        <v>550.99668832858003</v>
      </c>
      <c r="Y35" s="92">
        <v>559.26523974410009</v>
      </c>
    </row>
    <row r="36" spans="1:25" ht="21" x14ac:dyDescent="0.35">
      <c r="A36" s="3"/>
      <c r="B36" s="3" t="s">
        <v>3764</v>
      </c>
      <c r="C36" s="4">
        <v>0</v>
      </c>
      <c r="D36" s="4">
        <v>0</v>
      </c>
      <c r="E36" s="4">
        <v>483.98107805168996</v>
      </c>
      <c r="F36" s="4">
        <v>903.71473141240006</v>
      </c>
      <c r="G36" s="4">
        <v>430.65327632810005</v>
      </c>
      <c r="H36" s="4">
        <v>0</v>
      </c>
      <c r="I36" s="4">
        <v>145.67541585590001</v>
      </c>
      <c r="J36" s="4">
        <v>507.68817956457002</v>
      </c>
      <c r="K36" s="20">
        <v>2471.7126812126598</v>
      </c>
      <c r="L36" s="24"/>
      <c r="M36" s="19">
        <f t="shared" si="0"/>
        <v>-2471.7126812126598</v>
      </c>
      <c r="N36" s="177"/>
      <c r="O36" s="3"/>
      <c r="P36" s="3" t="s">
        <v>3764</v>
      </c>
      <c r="Q36" s="4">
        <v>0</v>
      </c>
      <c r="R36" s="4">
        <v>0</v>
      </c>
      <c r="S36" s="4">
        <v>324.26732229434009</v>
      </c>
      <c r="T36" s="4">
        <v>605.48887004591006</v>
      </c>
      <c r="U36" s="4">
        <v>288.53769514035002</v>
      </c>
      <c r="V36" s="4">
        <v>0</v>
      </c>
      <c r="W36" s="4">
        <v>97.602528623449999</v>
      </c>
      <c r="X36" s="4">
        <v>340.15108030818004</v>
      </c>
      <c r="Y36" s="92">
        <v>1656.0474964122304</v>
      </c>
    </row>
    <row r="37" spans="1:25" ht="21" x14ac:dyDescent="0.35">
      <c r="A37" s="3"/>
      <c r="B37" s="3" t="s">
        <v>3765</v>
      </c>
      <c r="C37" s="4">
        <v>53.739020974100001</v>
      </c>
      <c r="D37" s="4">
        <v>0</v>
      </c>
      <c r="E37" s="4">
        <v>151.55040914419999</v>
      </c>
      <c r="F37" s="4">
        <v>539.56754967400002</v>
      </c>
      <c r="G37" s="4">
        <v>0</v>
      </c>
      <c r="H37" s="4">
        <v>0</v>
      </c>
      <c r="I37" s="4">
        <v>37.8124513056</v>
      </c>
      <c r="J37" s="4">
        <v>897.25058630041008</v>
      </c>
      <c r="K37" s="20">
        <v>1679.9200173983102</v>
      </c>
      <c r="L37" s="24"/>
      <c r="M37" s="19">
        <f t="shared" si="0"/>
        <v>-1679.9200173983102</v>
      </c>
      <c r="N37" s="177"/>
      <c r="O37" s="3"/>
      <c r="P37" s="3" t="s">
        <v>3765</v>
      </c>
      <c r="Q37" s="4">
        <v>36.811229367300001</v>
      </c>
      <c r="R37" s="4">
        <v>0</v>
      </c>
      <c r="S37" s="4">
        <v>101.5387741266</v>
      </c>
      <c r="T37" s="4">
        <v>361.510258282</v>
      </c>
      <c r="U37" s="4">
        <v>0</v>
      </c>
      <c r="V37" s="4">
        <v>0</v>
      </c>
      <c r="W37" s="4">
        <v>25.334342374800002</v>
      </c>
      <c r="X37" s="4">
        <v>601.15789282123001</v>
      </c>
      <c r="Y37" s="92">
        <v>1126.3524969719301</v>
      </c>
    </row>
    <row r="38" spans="1:25" ht="21" x14ac:dyDescent="0.35">
      <c r="A38" s="3"/>
      <c r="B38" s="3" t="s">
        <v>3766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25</v>
      </c>
      <c r="J38" s="4">
        <v>142.12874651499999</v>
      </c>
      <c r="K38" s="20">
        <v>167.12874651499999</v>
      </c>
      <c r="L38" s="24"/>
      <c r="M38" s="19">
        <f t="shared" si="0"/>
        <v>-167.12874651499999</v>
      </c>
      <c r="N38" s="177"/>
      <c r="O38" s="3"/>
      <c r="P38" s="3" t="s">
        <v>3766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16.75</v>
      </c>
      <c r="X38" s="4">
        <v>95.226260164999999</v>
      </c>
      <c r="Y38" s="92">
        <v>111.976260165</v>
      </c>
    </row>
    <row r="39" spans="1:25" ht="21" x14ac:dyDescent="0.35">
      <c r="A39" s="3"/>
      <c r="B39" s="3" t="s">
        <v>3767</v>
      </c>
      <c r="C39" s="4">
        <v>35.511383928500003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18.75</v>
      </c>
      <c r="J39" s="4">
        <v>567.65724425150995</v>
      </c>
      <c r="K39" s="20">
        <v>621.91862818000993</v>
      </c>
      <c r="L39" s="24"/>
      <c r="M39" s="19">
        <f t="shared" si="0"/>
        <v>-621.91862818000993</v>
      </c>
      <c r="N39" s="177"/>
      <c r="O39" s="3"/>
      <c r="P39" s="3" t="s">
        <v>3767</v>
      </c>
      <c r="Q39" s="4">
        <v>24.325297990999999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12.5625</v>
      </c>
      <c r="X39" s="4">
        <v>380.33035364829999</v>
      </c>
      <c r="Y39" s="92">
        <v>417.2181516393</v>
      </c>
    </row>
    <row r="40" spans="1:25" ht="21" x14ac:dyDescent="0.35">
      <c r="A40" s="3"/>
      <c r="B40" s="3" t="s">
        <v>1326</v>
      </c>
      <c r="C40" s="4">
        <v>0</v>
      </c>
      <c r="D40" s="4">
        <v>0</v>
      </c>
      <c r="E40" s="4">
        <v>2208.8829876107998</v>
      </c>
      <c r="F40" s="4">
        <v>2672.6656486247002</v>
      </c>
      <c r="G40" s="4">
        <v>4.4868701057799996</v>
      </c>
      <c r="H40" s="4">
        <v>0</v>
      </c>
      <c r="I40" s="4">
        <v>0</v>
      </c>
      <c r="J40" s="4">
        <v>56.25</v>
      </c>
      <c r="K40" s="20">
        <v>4942.2855063412808</v>
      </c>
      <c r="L40" s="24"/>
      <c r="M40" s="19">
        <f t="shared" si="0"/>
        <v>-4942.2855063412808</v>
      </c>
      <c r="N40" s="177"/>
      <c r="O40" s="3"/>
      <c r="P40" s="3" t="s">
        <v>1326</v>
      </c>
      <c r="Q40" s="4">
        <v>0</v>
      </c>
      <c r="R40" s="4">
        <v>0</v>
      </c>
      <c r="S40" s="4">
        <v>1479.9516016998998</v>
      </c>
      <c r="T40" s="4">
        <v>1790.6859845823001</v>
      </c>
      <c r="U40" s="4">
        <v>3.00620297087</v>
      </c>
      <c r="V40" s="4">
        <v>0</v>
      </c>
      <c r="W40" s="4">
        <v>0</v>
      </c>
      <c r="X40" s="4">
        <v>37.6875</v>
      </c>
      <c r="Y40" s="92">
        <v>3311.3312892530698</v>
      </c>
    </row>
    <row r="41" spans="1:25" ht="21" x14ac:dyDescent="0.35">
      <c r="A41" s="3"/>
      <c r="B41" s="3" t="s">
        <v>3768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513.14609683389995</v>
      </c>
      <c r="K41" s="20">
        <v>513.14609683389995</v>
      </c>
      <c r="L41" s="24"/>
      <c r="M41" s="19">
        <f t="shared" si="0"/>
        <v>-513.14609683389995</v>
      </c>
      <c r="N41" s="177"/>
      <c r="O41" s="3"/>
      <c r="P41" s="3" t="s">
        <v>3768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343.80788487849998</v>
      </c>
      <c r="Y41" s="92">
        <v>343.80788487849998</v>
      </c>
    </row>
    <row r="42" spans="1:25" ht="21" x14ac:dyDescent="0.35">
      <c r="A42" s="3"/>
      <c r="B42" s="3" t="s">
        <v>3769</v>
      </c>
      <c r="C42" s="4">
        <v>0</v>
      </c>
      <c r="D42" s="4">
        <v>0</v>
      </c>
      <c r="E42" s="4">
        <v>0</v>
      </c>
      <c r="F42" s="4">
        <v>0</v>
      </c>
      <c r="G42" s="4">
        <v>1518.0898161152199</v>
      </c>
      <c r="H42" s="4">
        <v>138.29773345019998</v>
      </c>
      <c r="I42" s="4">
        <v>0</v>
      </c>
      <c r="J42" s="4">
        <v>0</v>
      </c>
      <c r="K42" s="20">
        <v>1656.3875495654199</v>
      </c>
      <c r="L42" s="24"/>
      <c r="M42" s="19">
        <f t="shared" si="0"/>
        <v>-1656.3875495654199</v>
      </c>
      <c r="N42" s="177"/>
      <c r="O42" s="3"/>
      <c r="P42" s="3" t="s">
        <v>3769</v>
      </c>
      <c r="Q42" s="4">
        <v>0</v>
      </c>
      <c r="R42" s="4">
        <v>0</v>
      </c>
      <c r="S42" s="4">
        <v>0</v>
      </c>
      <c r="T42" s="4">
        <v>0</v>
      </c>
      <c r="U42" s="4">
        <v>1017.1201767972971</v>
      </c>
      <c r="V42" s="4">
        <v>92.659481411600012</v>
      </c>
      <c r="W42" s="4">
        <v>0</v>
      </c>
      <c r="X42" s="4">
        <v>0</v>
      </c>
      <c r="Y42" s="92">
        <v>1109.779658208897</v>
      </c>
    </row>
    <row r="43" spans="1:25" ht="21" x14ac:dyDescent="0.35">
      <c r="A43" s="3" t="s">
        <v>3770</v>
      </c>
      <c r="B43" s="3"/>
      <c r="C43" s="4">
        <v>216.89485270640003</v>
      </c>
      <c r="D43" s="4">
        <v>43.429016433100003</v>
      </c>
      <c r="E43" s="4">
        <v>3500.67162662793</v>
      </c>
      <c r="F43" s="4">
        <v>6083.1365106666108</v>
      </c>
      <c r="G43" s="4">
        <v>2639.76096030388</v>
      </c>
      <c r="H43" s="4">
        <v>225.37875704679999</v>
      </c>
      <c r="I43" s="4">
        <v>953.53600387120002</v>
      </c>
      <c r="J43" s="4">
        <v>3992.8836659012995</v>
      </c>
      <c r="K43" s="20">
        <v>17655.691393557219</v>
      </c>
      <c r="L43" s="24">
        <v>54150</v>
      </c>
      <c r="M43" s="19">
        <f t="shared" si="0"/>
        <v>36494.308606442777</v>
      </c>
      <c r="N43" s="177"/>
      <c r="O43" s="3" t="s">
        <v>3770</v>
      </c>
      <c r="P43" s="3"/>
      <c r="Q43" s="4">
        <v>148.57297410389998</v>
      </c>
      <c r="R43" s="4">
        <v>29.748876256700001</v>
      </c>
      <c r="S43" s="4">
        <v>2345.4499898416998</v>
      </c>
      <c r="T43" s="4">
        <v>4075.7014621503299</v>
      </c>
      <c r="U43" s="4">
        <v>1768.6398434043072</v>
      </c>
      <c r="V43" s="4">
        <v>151.00376722130002</v>
      </c>
      <c r="W43" s="4">
        <v>638.86912259377004</v>
      </c>
      <c r="X43" s="4">
        <v>2675.2320561525898</v>
      </c>
      <c r="Y43" s="92">
        <v>11833.218091724599</v>
      </c>
    </row>
    <row r="44" spans="1:25" ht="21" x14ac:dyDescent="0.35">
      <c r="A44" s="3" t="s">
        <v>3771</v>
      </c>
      <c r="B44" s="3" t="s">
        <v>3772</v>
      </c>
      <c r="C44" s="4">
        <v>0</v>
      </c>
      <c r="D44" s="4">
        <v>0</v>
      </c>
      <c r="E44" s="4">
        <v>0</v>
      </c>
      <c r="F44" s="4">
        <v>0</v>
      </c>
      <c r="G44" s="4">
        <v>554.25810892760001</v>
      </c>
      <c r="H44" s="4">
        <v>83.293401644100001</v>
      </c>
      <c r="I44" s="4">
        <v>12.5743301585</v>
      </c>
      <c r="J44" s="4">
        <v>56.790851406000002</v>
      </c>
      <c r="K44" s="20">
        <v>706.91669213619991</v>
      </c>
      <c r="L44" s="24"/>
      <c r="M44" s="19">
        <f t="shared" si="0"/>
        <v>-706.91669213619991</v>
      </c>
      <c r="N44" s="177"/>
      <c r="O44" s="3" t="s">
        <v>3771</v>
      </c>
      <c r="P44" s="3" t="s">
        <v>3772</v>
      </c>
      <c r="Q44" s="4">
        <v>0</v>
      </c>
      <c r="R44" s="4">
        <v>0</v>
      </c>
      <c r="S44" s="4">
        <v>0</v>
      </c>
      <c r="T44" s="4">
        <v>0</v>
      </c>
      <c r="U44" s="4">
        <v>371.35293298189998</v>
      </c>
      <c r="V44" s="4">
        <v>55.806579101499999</v>
      </c>
      <c r="W44" s="4">
        <v>8.4248012061999997</v>
      </c>
      <c r="X44" s="4">
        <v>38.049870442020001</v>
      </c>
      <c r="Y44" s="92">
        <v>473.63418373162</v>
      </c>
    </row>
    <row r="45" spans="1:25" ht="21" x14ac:dyDescent="0.35">
      <c r="A45" s="3"/>
      <c r="B45" s="3" t="s">
        <v>3773</v>
      </c>
      <c r="C45" s="4">
        <v>878.33267415929993</v>
      </c>
      <c r="D45" s="4">
        <v>0</v>
      </c>
      <c r="E45" s="4">
        <v>0</v>
      </c>
      <c r="F45" s="4">
        <v>103.82073</v>
      </c>
      <c r="G45" s="4">
        <v>0</v>
      </c>
      <c r="H45" s="4">
        <v>9.37491094682</v>
      </c>
      <c r="I45" s="4">
        <v>557.3698964309001</v>
      </c>
      <c r="J45" s="4">
        <v>169.51019097162001</v>
      </c>
      <c r="K45" s="20">
        <v>1718.4084025086399</v>
      </c>
      <c r="L45" s="24"/>
      <c r="M45" s="19">
        <f t="shared" si="0"/>
        <v>-1718.4084025086399</v>
      </c>
      <c r="N45" s="177"/>
      <c r="O45" s="3"/>
      <c r="P45" s="3" t="s">
        <v>3773</v>
      </c>
      <c r="Q45" s="4">
        <v>601.65788179856997</v>
      </c>
      <c r="R45" s="4">
        <v>0</v>
      </c>
      <c r="S45" s="4">
        <v>0</v>
      </c>
      <c r="T45" s="4">
        <v>69.559889099999992</v>
      </c>
      <c r="U45" s="4">
        <v>0</v>
      </c>
      <c r="V45" s="4">
        <v>6.2811903343699997</v>
      </c>
      <c r="W45" s="4">
        <v>373.43783060869998</v>
      </c>
      <c r="X45" s="4">
        <v>113.57182795098001</v>
      </c>
      <c r="Y45" s="92">
        <v>1164.5086197926198</v>
      </c>
    </row>
    <row r="46" spans="1:25" ht="21" x14ac:dyDescent="0.35">
      <c r="A46" s="3"/>
      <c r="B46" s="3" t="s">
        <v>3774</v>
      </c>
      <c r="C46" s="4">
        <v>33.2527680743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21.137893931889998</v>
      </c>
      <c r="J46" s="4">
        <v>25.220758313000001</v>
      </c>
      <c r="K46" s="20">
        <v>79.611420319190003</v>
      </c>
      <c r="L46" s="24"/>
      <c r="M46" s="19">
        <f t="shared" si="0"/>
        <v>-79.611420319190003</v>
      </c>
      <c r="N46" s="177"/>
      <c r="O46" s="3"/>
      <c r="P46" s="3" t="s">
        <v>3774</v>
      </c>
      <c r="Q46" s="4">
        <v>22.778146130900002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14.16238893437</v>
      </c>
      <c r="X46" s="4">
        <v>16.897908069700001</v>
      </c>
      <c r="Y46" s="92">
        <v>53.838443134969999</v>
      </c>
    </row>
    <row r="47" spans="1:25" ht="21" x14ac:dyDescent="0.35">
      <c r="A47" s="3"/>
      <c r="B47" s="3" t="s">
        <v>3775</v>
      </c>
      <c r="C47" s="4">
        <v>0</v>
      </c>
      <c r="D47" s="4">
        <v>0</v>
      </c>
      <c r="E47" s="4">
        <v>0</v>
      </c>
      <c r="F47" s="4">
        <v>0</v>
      </c>
      <c r="G47" s="4">
        <v>987.93157782859998</v>
      </c>
      <c r="H47" s="4">
        <v>216.91068313610003</v>
      </c>
      <c r="I47" s="4">
        <v>468.58428465954</v>
      </c>
      <c r="J47" s="4">
        <v>356.00854800209999</v>
      </c>
      <c r="K47" s="20">
        <v>2029.4350936263402</v>
      </c>
      <c r="L47" s="24"/>
      <c r="M47" s="19">
        <f t="shared" si="0"/>
        <v>-2029.4350936263402</v>
      </c>
      <c r="N47" s="177"/>
      <c r="O47" s="3"/>
      <c r="P47" s="3" t="s">
        <v>3775</v>
      </c>
      <c r="Q47" s="4">
        <v>0</v>
      </c>
      <c r="R47" s="4">
        <v>0</v>
      </c>
      <c r="S47" s="4">
        <v>0</v>
      </c>
      <c r="T47" s="4">
        <v>0</v>
      </c>
      <c r="U47" s="4">
        <v>661.91415714592006</v>
      </c>
      <c r="V47" s="4">
        <v>145.33015770119999</v>
      </c>
      <c r="W47" s="4">
        <v>313.95147072189002</v>
      </c>
      <c r="X47" s="4">
        <v>238.52572716142998</v>
      </c>
      <c r="Y47" s="92">
        <v>1359.7215127304401</v>
      </c>
    </row>
    <row r="48" spans="1:25" ht="21" x14ac:dyDescent="0.35">
      <c r="A48" s="3"/>
      <c r="B48" s="3" t="s">
        <v>3776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21.4410741441</v>
      </c>
      <c r="I48" s="4">
        <v>0</v>
      </c>
      <c r="J48" s="4">
        <v>0</v>
      </c>
      <c r="K48" s="20">
        <v>21.4410741441</v>
      </c>
      <c r="L48" s="24"/>
      <c r="M48" s="19">
        <f t="shared" si="0"/>
        <v>-21.4410741441</v>
      </c>
      <c r="N48" s="177"/>
      <c r="O48" s="3"/>
      <c r="P48" s="3" t="s">
        <v>3776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14.3655196765</v>
      </c>
      <c r="W48" s="4">
        <v>0</v>
      </c>
      <c r="X48" s="4">
        <v>0</v>
      </c>
      <c r="Y48" s="92">
        <v>14.3655196765</v>
      </c>
    </row>
    <row r="49" spans="1:25" ht="21" x14ac:dyDescent="0.35">
      <c r="A49" s="3"/>
      <c r="B49" s="3" t="s">
        <v>3777</v>
      </c>
      <c r="C49" s="4">
        <v>146.31449378799999</v>
      </c>
      <c r="D49" s="4">
        <v>0</v>
      </c>
      <c r="E49" s="4">
        <v>287.67570697078997</v>
      </c>
      <c r="F49" s="4">
        <v>0</v>
      </c>
      <c r="G49" s="4">
        <v>5725.2151980722301</v>
      </c>
      <c r="H49" s="4">
        <v>381.38031024053998</v>
      </c>
      <c r="I49" s="4">
        <v>195.79905083649999</v>
      </c>
      <c r="J49" s="4">
        <v>62.308101565999998</v>
      </c>
      <c r="K49" s="20">
        <v>6798.69286147406</v>
      </c>
      <c r="L49" s="24"/>
      <c r="M49" s="19">
        <f t="shared" si="0"/>
        <v>-6798.69286147406</v>
      </c>
      <c r="N49" s="177"/>
      <c r="O49" s="3"/>
      <c r="P49" s="3" t="s">
        <v>3777</v>
      </c>
      <c r="Q49" s="4">
        <v>100.2254282448</v>
      </c>
      <c r="R49" s="4">
        <v>0</v>
      </c>
      <c r="S49" s="4">
        <v>192.74272367040999</v>
      </c>
      <c r="T49" s="4">
        <v>0</v>
      </c>
      <c r="U49" s="4">
        <v>3835.8941827131098</v>
      </c>
      <c r="V49" s="4">
        <v>255.52480786122999</v>
      </c>
      <c r="W49" s="4">
        <v>131.18536406039999</v>
      </c>
      <c r="X49" s="4">
        <v>41.746428049230005</v>
      </c>
      <c r="Y49" s="92">
        <v>4557.3189345991814</v>
      </c>
    </row>
    <row r="50" spans="1:25" ht="21" x14ac:dyDescent="0.35">
      <c r="A50" s="3"/>
      <c r="B50" s="3" t="s">
        <v>3778</v>
      </c>
      <c r="C50" s="4">
        <v>40.219660788399999</v>
      </c>
      <c r="D50" s="4">
        <v>0</v>
      </c>
      <c r="E50" s="4">
        <v>0</v>
      </c>
      <c r="F50" s="4">
        <v>0</v>
      </c>
      <c r="G50" s="4">
        <v>0</v>
      </c>
      <c r="H50" s="4">
        <v>97.380562721369984</v>
      </c>
      <c r="I50" s="4">
        <v>47.345554399099996</v>
      </c>
      <c r="J50" s="4">
        <v>0</v>
      </c>
      <c r="K50" s="20">
        <v>184.94577790886999</v>
      </c>
      <c r="L50" s="24"/>
      <c r="M50" s="19">
        <f t="shared" si="0"/>
        <v>-184.94577790886999</v>
      </c>
      <c r="N50" s="177"/>
      <c r="O50" s="3"/>
      <c r="P50" s="3" t="s">
        <v>3778</v>
      </c>
      <c r="Q50" s="4">
        <v>27.550467640100003</v>
      </c>
      <c r="R50" s="4">
        <v>0</v>
      </c>
      <c r="S50" s="4">
        <v>0</v>
      </c>
      <c r="T50" s="4">
        <v>0</v>
      </c>
      <c r="U50" s="4">
        <v>0</v>
      </c>
      <c r="V50" s="4">
        <v>65.244977023310014</v>
      </c>
      <c r="W50" s="4">
        <v>31.721521447400001</v>
      </c>
      <c r="X50" s="4">
        <v>0</v>
      </c>
      <c r="Y50" s="92">
        <v>124.51696611081002</v>
      </c>
    </row>
    <row r="51" spans="1:25" ht="21" x14ac:dyDescent="0.35">
      <c r="A51" s="3"/>
      <c r="B51" s="3" t="s">
        <v>3779</v>
      </c>
      <c r="C51" s="4">
        <v>0</v>
      </c>
      <c r="D51" s="4">
        <v>0</v>
      </c>
      <c r="E51" s="4">
        <v>200.10584000000003</v>
      </c>
      <c r="F51" s="4">
        <v>19.125</v>
      </c>
      <c r="G51" s="4">
        <v>661.498709856</v>
      </c>
      <c r="H51" s="4">
        <v>535.04789606667998</v>
      </c>
      <c r="I51" s="4">
        <v>151.0395029881</v>
      </c>
      <c r="J51" s="4">
        <v>37.5</v>
      </c>
      <c r="K51" s="20">
        <v>1604.31694891078</v>
      </c>
      <c r="L51" s="24"/>
      <c r="M51" s="19">
        <f t="shared" si="0"/>
        <v>-1604.31694891078</v>
      </c>
      <c r="N51" s="177"/>
      <c r="O51" s="3"/>
      <c r="P51" s="3" t="s">
        <v>3779</v>
      </c>
      <c r="Q51" s="4">
        <v>0</v>
      </c>
      <c r="R51" s="4">
        <v>0</v>
      </c>
      <c r="S51" s="4">
        <v>134.07091280000003</v>
      </c>
      <c r="T51" s="4">
        <v>12.813749999999999</v>
      </c>
      <c r="U51" s="4">
        <v>443.20413560399999</v>
      </c>
      <c r="V51" s="4">
        <v>358.48209036477004</v>
      </c>
      <c r="W51" s="4">
        <v>101.19646700199999</v>
      </c>
      <c r="X51" s="4">
        <v>25.125</v>
      </c>
      <c r="Y51" s="92">
        <v>1074.8923557707701</v>
      </c>
    </row>
    <row r="52" spans="1:25" ht="21" x14ac:dyDescent="0.35">
      <c r="A52" s="3"/>
      <c r="B52" s="3" t="s">
        <v>3780</v>
      </c>
      <c r="C52" s="4">
        <v>144.28724667590001</v>
      </c>
      <c r="D52" s="4">
        <v>28.6875</v>
      </c>
      <c r="E52" s="4">
        <v>23.0625</v>
      </c>
      <c r="F52" s="4">
        <v>0</v>
      </c>
      <c r="G52" s="4">
        <v>578.64977271152998</v>
      </c>
      <c r="H52" s="4">
        <v>18.844995000000001</v>
      </c>
      <c r="I52" s="4">
        <v>0</v>
      </c>
      <c r="J52" s="4">
        <v>61.817291564499996</v>
      </c>
      <c r="K52" s="20">
        <v>855.34930595192998</v>
      </c>
      <c r="L52" s="24"/>
      <c r="M52" s="19">
        <f t="shared" si="0"/>
        <v>-855.34930595192998</v>
      </c>
      <c r="N52" s="177"/>
      <c r="O52" s="3"/>
      <c r="P52" s="3" t="s">
        <v>3780</v>
      </c>
      <c r="Q52" s="4">
        <v>98.83676397296</v>
      </c>
      <c r="R52" s="4">
        <v>19.650937500000001</v>
      </c>
      <c r="S52" s="4">
        <v>15.451874999999999</v>
      </c>
      <c r="T52" s="4">
        <v>0</v>
      </c>
      <c r="U52" s="4">
        <v>387.69534771676001</v>
      </c>
      <c r="V52" s="4">
        <v>12.626146650000001</v>
      </c>
      <c r="W52" s="4">
        <v>0</v>
      </c>
      <c r="X52" s="4">
        <v>41.417585348199999</v>
      </c>
      <c r="Y52" s="92">
        <v>575.67865618791996</v>
      </c>
    </row>
    <row r="53" spans="1:25" ht="21" x14ac:dyDescent="0.35">
      <c r="A53" s="3"/>
      <c r="B53" s="3" t="s">
        <v>3781</v>
      </c>
      <c r="C53" s="4">
        <v>14.5479396057</v>
      </c>
      <c r="D53" s="4">
        <v>61.957043586499999</v>
      </c>
      <c r="E53" s="4">
        <v>42.988037105899998</v>
      </c>
      <c r="F53" s="4">
        <v>0</v>
      </c>
      <c r="G53" s="4">
        <v>0</v>
      </c>
      <c r="H53" s="4">
        <v>59.389913355799997</v>
      </c>
      <c r="I53" s="4">
        <v>112.33278164416001</v>
      </c>
      <c r="J53" s="4">
        <v>99.391676793199991</v>
      </c>
      <c r="K53" s="20">
        <v>390.60739209125995</v>
      </c>
      <c r="L53" s="24"/>
      <c r="M53" s="19">
        <f t="shared" si="0"/>
        <v>-390.60739209125995</v>
      </c>
      <c r="N53" s="177"/>
      <c r="O53" s="3"/>
      <c r="P53" s="3" t="s">
        <v>3781</v>
      </c>
      <c r="Q53" s="4">
        <v>9.9653386298999997</v>
      </c>
      <c r="R53" s="4">
        <v>42.440574856699996</v>
      </c>
      <c r="S53" s="4">
        <v>28.801984861000001</v>
      </c>
      <c r="T53" s="4">
        <v>0</v>
      </c>
      <c r="U53" s="4">
        <v>0</v>
      </c>
      <c r="V53" s="4">
        <v>39.7912419484</v>
      </c>
      <c r="W53" s="4">
        <v>75.262963701589996</v>
      </c>
      <c r="X53" s="4">
        <v>66.592423451399995</v>
      </c>
      <c r="Y53" s="92">
        <v>262.85452744898998</v>
      </c>
    </row>
    <row r="54" spans="1:25" ht="21" x14ac:dyDescent="0.35">
      <c r="A54" s="3"/>
      <c r="B54" s="3" t="s">
        <v>3782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68.75</v>
      </c>
      <c r="J54" s="4">
        <v>187.5</v>
      </c>
      <c r="K54" s="20">
        <v>256.25</v>
      </c>
      <c r="L54" s="24"/>
      <c r="M54" s="19">
        <f t="shared" si="0"/>
        <v>-256.25</v>
      </c>
      <c r="N54" s="177"/>
      <c r="O54" s="3"/>
      <c r="P54" s="3" t="s">
        <v>3782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46.0625</v>
      </c>
      <c r="X54" s="4">
        <v>125.625</v>
      </c>
      <c r="Y54" s="92">
        <v>171.6875</v>
      </c>
    </row>
    <row r="55" spans="1:25" ht="21" x14ac:dyDescent="0.35">
      <c r="A55" s="3"/>
      <c r="B55" s="3" t="s">
        <v>3783</v>
      </c>
      <c r="C55" s="4">
        <v>159.56981006940001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366.56652174840997</v>
      </c>
      <c r="K55" s="20">
        <v>526.13633181780995</v>
      </c>
      <c r="L55" s="24"/>
      <c r="M55" s="19">
        <f t="shared" si="0"/>
        <v>-526.13633181780995</v>
      </c>
      <c r="N55" s="177"/>
      <c r="O55" s="3"/>
      <c r="P55" s="3" t="s">
        <v>3783</v>
      </c>
      <c r="Q55" s="4">
        <v>109.3053198976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245.59956957142001</v>
      </c>
      <c r="Y55" s="92">
        <v>354.90488946902002</v>
      </c>
    </row>
    <row r="56" spans="1:25" ht="21" x14ac:dyDescent="0.35">
      <c r="A56" s="3"/>
      <c r="B56" s="3" t="s">
        <v>1841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37.448455984840002</v>
      </c>
      <c r="I56" s="4">
        <v>0</v>
      </c>
      <c r="J56" s="4">
        <v>57.044620000000002</v>
      </c>
      <c r="K56" s="20">
        <v>94.493075984840004</v>
      </c>
      <c r="L56" s="24"/>
      <c r="M56" s="19">
        <f t="shared" si="0"/>
        <v>-94.493075984840004</v>
      </c>
      <c r="N56" s="177"/>
      <c r="O56" s="3"/>
      <c r="P56" s="3" t="s">
        <v>1841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25.090465509872001</v>
      </c>
      <c r="W56" s="4">
        <v>0</v>
      </c>
      <c r="X56" s="4">
        <v>38.219895399999999</v>
      </c>
      <c r="Y56" s="92">
        <v>63.310360909872003</v>
      </c>
    </row>
    <row r="57" spans="1:25" ht="21" x14ac:dyDescent="0.35">
      <c r="A57" s="3" t="s">
        <v>3784</v>
      </c>
      <c r="B57" s="3"/>
      <c r="C57" s="4">
        <v>1416.524593161</v>
      </c>
      <c r="D57" s="4">
        <v>90.644543586499992</v>
      </c>
      <c r="E57" s="4">
        <v>553.83208407669008</v>
      </c>
      <c r="F57" s="4">
        <v>122.94573</v>
      </c>
      <c r="G57" s="4">
        <v>8507.5533673959599</v>
      </c>
      <c r="H57" s="4">
        <v>1460.5122032403499</v>
      </c>
      <c r="I57" s="4">
        <v>1634.9332950486896</v>
      </c>
      <c r="J57" s="4">
        <v>1479.65856036483</v>
      </c>
      <c r="K57" s="20">
        <v>15266.604376874018</v>
      </c>
      <c r="L57" s="24">
        <v>54470</v>
      </c>
      <c r="M57" s="19">
        <f t="shared" si="0"/>
        <v>39203.39562312598</v>
      </c>
      <c r="N57" s="177"/>
      <c r="O57" s="3" t="s">
        <v>3784</v>
      </c>
      <c r="P57" s="3"/>
      <c r="Q57" s="4">
        <v>970.31934631483</v>
      </c>
      <c r="R57" s="4">
        <v>62.091512356699994</v>
      </c>
      <c r="S57" s="4">
        <v>371.06749633140998</v>
      </c>
      <c r="T57" s="4">
        <v>82.373639099999991</v>
      </c>
      <c r="U57" s="4">
        <v>5700.0607561616898</v>
      </c>
      <c r="V57" s="4">
        <v>978.54317617115225</v>
      </c>
      <c r="W57" s="4">
        <v>1095.4053076825498</v>
      </c>
      <c r="X57" s="4">
        <v>991.37123544438009</v>
      </c>
      <c r="Y57" s="92">
        <v>10251.232469562714</v>
      </c>
    </row>
    <row r="58" spans="1:25" ht="21" x14ac:dyDescent="0.35">
      <c r="A58" s="3" t="s">
        <v>3785</v>
      </c>
      <c r="B58" s="3" t="s">
        <v>3786</v>
      </c>
      <c r="C58" s="4">
        <v>59.331692894100001</v>
      </c>
      <c r="D58" s="4">
        <v>0</v>
      </c>
      <c r="E58" s="4">
        <v>0</v>
      </c>
      <c r="F58" s="4">
        <v>0</v>
      </c>
      <c r="G58" s="4">
        <v>572.00062171537002</v>
      </c>
      <c r="H58" s="4">
        <v>37.153824374999999</v>
      </c>
      <c r="I58" s="4">
        <v>18.75</v>
      </c>
      <c r="J58" s="4">
        <v>424.66094284690001</v>
      </c>
      <c r="K58" s="20">
        <v>1111.8970818313701</v>
      </c>
      <c r="L58" s="24"/>
      <c r="M58" s="19">
        <f t="shared" si="0"/>
        <v>-1111.8970818313701</v>
      </c>
      <c r="N58" s="177"/>
      <c r="O58" s="3" t="s">
        <v>3785</v>
      </c>
      <c r="P58" s="3" t="s">
        <v>3786</v>
      </c>
      <c r="Q58" s="4">
        <v>40.642209632499998</v>
      </c>
      <c r="R58" s="4">
        <v>0</v>
      </c>
      <c r="S58" s="4">
        <v>0</v>
      </c>
      <c r="T58" s="4">
        <v>0</v>
      </c>
      <c r="U58" s="4">
        <v>383.24041654833297</v>
      </c>
      <c r="V58" s="4">
        <v>24.893062331300001</v>
      </c>
      <c r="W58" s="4">
        <v>12.5625</v>
      </c>
      <c r="X58" s="4">
        <v>284.52283170739997</v>
      </c>
      <c r="Y58" s="92">
        <v>745.86102021953297</v>
      </c>
    </row>
    <row r="59" spans="1:25" ht="21" x14ac:dyDescent="0.35">
      <c r="A59" s="3"/>
      <c r="B59" s="3" t="s">
        <v>3787</v>
      </c>
      <c r="C59" s="4">
        <v>0</v>
      </c>
      <c r="D59" s="4">
        <v>0</v>
      </c>
      <c r="E59" s="4">
        <v>0</v>
      </c>
      <c r="F59" s="4">
        <v>0</v>
      </c>
      <c r="G59" s="4">
        <v>167.753885647</v>
      </c>
      <c r="H59" s="4">
        <v>296.24866024530002</v>
      </c>
      <c r="I59" s="4">
        <v>201.14423161780002</v>
      </c>
      <c r="J59" s="4">
        <v>75</v>
      </c>
      <c r="K59" s="20">
        <v>740.14677751010004</v>
      </c>
      <c r="L59" s="24"/>
      <c r="M59" s="19">
        <f t="shared" si="0"/>
        <v>-740.14677751010004</v>
      </c>
      <c r="N59" s="177"/>
      <c r="O59" s="3"/>
      <c r="P59" s="3" t="s">
        <v>3787</v>
      </c>
      <c r="Q59" s="4">
        <v>0</v>
      </c>
      <c r="R59" s="4">
        <v>0</v>
      </c>
      <c r="S59" s="4">
        <v>0</v>
      </c>
      <c r="T59" s="4">
        <v>0</v>
      </c>
      <c r="U59" s="4">
        <v>112.39510338300001</v>
      </c>
      <c r="V59" s="4">
        <v>198.48660236482999</v>
      </c>
      <c r="W59" s="4">
        <v>134.76663518392999</v>
      </c>
      <c r="X59" s="4">
        <v>50.25</v>
      </c>
      <c r="Y59" s="92">
        <v>495.89834093176</v>
      </c>
    </row>
    <row r="60" spans="1:25" ht="21" x14ac:dyDescent="0.35">
      <c r="A60" s="3"/>
      <c r="B60" s="3" t="s">
        <v>3788</v>
      </c>
      <c r="C60" s="4">
        <v>178.30822757459998</v>
      </c>
      <c r="D60" s="4">
        <v>0</v>
      </c>
      <c r="E60" s="4">
        <v>128.97400625</v>
      </c>
      <c r="F60" s="4">
        <v>0</v>
      </c>
      <c r="G60" s="4">
        <v>0</v>
      </c>
      <c r="H60" s="4">
        <v>0</v>
      </c>
      <c r="I60" s="4">
        <v>50</v>
      </c>
      <c r="J60" s="4">
        <v>0</v>
      </c>
      <c r="K60" s="20">
        <v>357.28223382459998</v>
      </c>
      <c r="L60" s="24"/>
      <c r="M60" s="19">
        <f t="shared" si="0"/>
        <v>-357.28223382459998</v>
      </c>
      <c r="N60" s="177"/>
      <c r="O60" s="3"/>
      <c r="P60" s="3" t="s">
        <v>3788</v>
      </c>
      <c r="Q60" s="4">
        <v>122.1411358886</v>
      </c>
      <c r="R60" s="4">
        <v>0</v>
      </c>
      <c r="S60" s="4">
        <v>86.412584187500002</v>
      </c>
      <c r="T60" s="4">
        <v>0</v>
      </c>
      <c r="U60" s="4">
        <v>0</v>
      </c>
      <c r="V60" s="4">
        <v>0</v>
      </c>
      <c r="W60" s="4">
        <v>33.5</v>
      </c>
      <c r="X60" s="4">
        <v>0</v>
      </c>
      <c r="Y60" s="92">
        <v>242.05372007610001</v>
      </c>
    </row>
    <row r="61" spans="1:25" ht="21" x14ac:dyDescent="0.35">
      <c r="A61" s="3"/>
      <c r="B61" s="3" t="s">
        <v>3789</v>
      </c>
      <c r="C61" s="4">
        <v>111.0904864078</v>
      </c>
      <c r="D61" s="4">
        <v>0</v>
      </c>
      <c r="E61" s="4">
        <v>0</v>
      </c>
      <c r="F61" s="4">
        <v>29.2799964917</v>
      </c>
      <c r="G61" s="4">
        <v>47.403656467200001</v>
      </c>
      <c r="H61" s="4">
        <v>0</v>
      </c>
      <c r="I61" s="4">
        <v>76.303376967900007</v>
      </c>
      <c r="J61" s="4">
        <v>89.4382412227</v>
      </c>
      <c r="K61" s="20">
        <v>353.51575755729999</v>
      </c>
      <c r="L61" s="24"/>
      <c r="M61" s="19">
        <f t="shared" si="0"/>
        <v>-353.51575755729999</v>
      </c>
      <c r="N61" s="177"/>
      <c r="O61" s="3"/>
      <c r="P61" s="3" t="s">
        <v>3789</v>
      </c>
      <c r="Q61" s="4">
        <v>76.096983189300005</v>
      </c>
      <c r="R61" s="4">
        <v>0</v>
      </c>
      <c r="S61" s="4">
        <v>0</v>
      </c>
      <c r="T61" s="4">
        <v>19.6175976494</v>
      </c>
      <c r="U61" s="4">
        <v>31.760449833000003</v>
      </c>
      <c r="V61" s="4">
        <v>0</v>
      </c>
      <c r="W61" s="4">
        <v>51.123262568499996</v>
      </c>
      <c r="X61" s="4">
        <v>59.923621619199999</v>
      </c>
      <c r="Y61" s="92">
        <v>238.5219148594</v>
      </c>
    </row>
    <row r="62" spans="1:25" ht="21" x14ac:dyDescent="0.35">
      <c r="A62" s="3"/>
      <c r="B62" s="3" t="s">
        <v>1825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112.483068133</v>
      </c>
      <c r="J62" s="4">
        <v>0</v>
      </c>
      <c r="K62" s="20">
        <v>112.483068133</v>
      </c>
      <c r="L62" s="24"/>
      <c r="M62" s="19">
        <f t="shared" si="0"/>
        <v>-112.483068133</v>
      </c>
      <c r="N62" s="177"/>
      <c r="O62" s="3"/>
      <c r="P62" s="3" t="s">
        <v>1825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75.363655649099996</v>
      </c>
      <c r="X62" s="4">
        <v>0</v>
      </c>
      <c r="Y62" s="92">
        <v>75.363655649099996</v>
      </c>
    </row>
    <row r="63" spans="1:25" ht="21" x14ac:dyDescent="0.35">
      <c r="A63" s="3"/>
      <c r="B63" s="3" t="s">
        <v>3790</v>
      </c>
      <c r="C63" s="4">
        <v>0</v>
      </c>
      <c r="D63" s="4">
        <v>134.63750375000001</v>
      </c>
      <c r="E63" s="4">
        <v>282.6698199997</v>
      </c>
      <c r="F63" s="4">
        <v>99.349521644100008</v>
      </c>
      <c r="G63" s="4">
        <v>3311.9626626206</v>
      </c>
      <c r="H63" s="4">
        <v>0</v>
      </c>
      <c r="I63" s="4">
        <v>272.18438607718002</v>
      </c>
      <c r="J63" s="4">
        <v>229.26989824381002</v>
      </c>
      <c r="K63" s="20">
        <v>4330.073792335389</v>
      </c>
      <c r="L63" s="24"/>
      <c r="M63" s="19">
        <f t="shared" si="0"/>
        <v>-4330.073792335389</v>
      </c>
      <c r="N63" s="177"/>
      <c r="O63" s="3"/>
      <c r="P63" s="3" t="s">
        <v>3790</v>
      </c>
      <c r="Q63" s="4">
        <v>0</v>
      </c>
      <c r="R63" s="4">
        <v>92.226690068799996</v>
      </c>
      <c r="S63" s="4">
        <v>189.3887793998</v>
      </c>
      <c r="T63" s="4">
        <v>66.564179501499993</v>
      </c>
      <c r="U63" s="4">
        <v>2219.0149839606001</v>
      </c>
      <c r="V63" s="4">
        <v>0</v>
      </c>
      <c r="W63" s="4">
        <v>182.36353867177101</v>
      </c>
      <c r="X63" s="4">
        <v>153.61083182333999</v>
      </c>
      <c r="Y63" s="92">
        <v>2903.1690034258113</v>
      </c>
    </row>
    <row r="64" spans="1:25" ht="21" x14ac:dyDescent="0.35">
      <c r="A64" s="3"/>
      <c r="B64" s="3" t="s">
        <v>1777</v>
      </c>
      <c r="C64" s="4">
        <v>24.476177060800001</v>
      </c>
      <c r="D64" s="4">
        <v>0</v>
      </c>
      <c r="E64" s="4">
        <v>0</v>
      </c>
      <c r="F64" s="4">
        <v>0</v>
      </c>
      <c r="G64" s="4">
        <v>1824.0122765800002</v>
      </c>
      <c r="H64" s="4">
        <v>0</v>
      </c>
      <c r="I64" s="4">
        <v>408.39564031896998</v>
      </c>
      <c r="J64" s="4">
        <v>87.5</v>
      </c>
      <c r="K64" s="20">
        <v>2344.3840939597703</v>
      </c>
      <c r="L64" s="24"/>
      <c r="M64" s="19">
        <f t="shared" si="0"/>
        <v>-2344.3840939597703</v>
      </c>
      <c r="N64" s="177"/>
      <c r="O64" s="3"/>
      <c r="P64" s="3" t="s">
        <v>1777</v>
      </c>
      <c r="Q64" s="4">
        <v>16.766181286599998</v>
      </c>
      <c r="R64" s="4">
        <v>0</v>
      </c>
      <c r="S64" s="4">
        <v>0</v>
      </c>
      <c r="T64" s="4">
        <v>0</v>
      </c>
      <c r="U64" s="4">
        <v>1222.0882253089999</v>
      </c>
      <c r="V64" s="4">
        <v>0</v>
      </c>
      <c r="W64" s="4">
        <v>273.62507901370998</v>
      </c>
      <c r="X64" s="4">
        <v>58.625</v>
      </c>
      <c r="Y64" s="92">
        <v>1571.1044856093099</v>
      </c>
    </row>
    <row r="65" spans="1:25" ht="21" x14ac:dyDescent="0.35">
      <c r="A65" s="3"/>
      <c r="B65" s="3" t="s">
        <v>3791</v>
      </c>
      <c r="C65" s="4">
        <v>0</v>
      </c>
      <c r="D65" s="4">
        <v>0</v>
      </c>
      <c r="E65" s="4">
        <v>0</v>
      </c>
      <c r="F65" s="4">
        <v>0</v>
      </c>
      <c r="G65" s="4">
        <v>1489.80864146985</v>
      </c>
      <c r="H65" s="4">
        <v>0</v>
      </c>
      <c r="I65" s="4">
        <v>133.62957064599999</v>
      </c>
      <c r="J65" s="4">
        <v>118.295292656</v>
      </c>
      <c r="K65" s="20">
        <v>1741.73350477185</v>
      </c>
      <c r="L65" s="24"/>
      <c r="M65" s="19">
        <f t="shared" si="0"/>
        <v>-1741.73350477185</v>
      </c>
      <c r="N65" s="177"/>
      <c r="O65" s="3"/>
      <c r="P65" s="3" t="s">
        <v>3791</v>
      </c>
      <c r="Q65" s="4">
        <v>0</v>
      </c>
      <c r="R65" s="4">
        <v>0</v>
      </c>
      <c r="S65" s="4">
        <v>0</v>
      </c>
      <c r="T65" s="4">
        <v>0</v>
      </c>
      <c r="U65" s="4">
        <v>998.17178978523998</v>
      </c>
      <c r="V65" s="4">
        <v>0</v>
      </c>
      <c r="W65" s="4">
        <v>89.531812332800001</v>
      </c>
      <c r="X65" s="4">
        <v>79.257846079499998</v>
      </c>
      <c r="Y65" s="92">
        <v>1166.96144819754</v>
      </c>
    </row>
    <row r="66" spans="1:25" ht="21" x14ac:dyDescent="0.35">
      <c r="A66" s="3"/>
      <c r="B66" s="3" t="s">
        <v>3792</v>
      </c>
      <c r="C66" s="4">
        <v>54.099812961700003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22.612106068100001</v>
      </c>
      <c r="J66" s="4">
        <v>118.529241687</v>
      </c>
      <c r="K66" s="20">
        <v>195.24116071679998</v>
      </c>
      <c r="L66" s="24"/>
      <c r="M66" s="19">
        <f t="shared" si="0"/>
        <v>-195.24116071679998</v>
      </c>
      <c r="N66" s="177"/>
      <c r="O66" s="3"/>
      <c r="P66" s="3" t="s">
        <v>3792</v>
      </c>
      <c r="Q66" s="4">
        <v>37.058371878800003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15.150111065600001</v>
      </c>
      <c r="X66" s="4">
        <v>79.414591930299991</v>
      </c>
      <c r="Y66" s="92">
        <v>131.6230748747</v>
      </c>
    </row>
    <row r="67" spans="1:25" ht="21" x14ac:dyDescent="0.35">
      <c r="A67" s="3"/>
      <c r="B67" s="3" t="s">
        <v>3793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43.75</v>
      </c>
      <c r="J67" s="4">
        <v>0</v>
      </c>
      <c r="K67" s="20">
        <v>43.75</v>
      </c>
      <c r="L67" s="24"/>
      <c r="M67" s="19">
        <f t="shared" si="0"/>
        <v>-43.75</v>
      </c>
      <c r="N67" s="177"/>
      <c r="O67" s="3"/>
      <c r="P67" s="3" t="s">
        <v>3793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29.3125</v>
      </c>
      <c r="X67" s="4">
        <v>0</v>
      </c>
      <c r="Y67" s="92">
        <v>29.3125</v>
      </c>
    </row>
    <row r="68" spans="1:25" ht="21" x14ac:dyDescent="0.35">
      <c r="A68" s="3"/>
      <c r="B68" s="3" t="s">
        <v>1907</v>
      </c>
      <c r="C68" s="4">
        <v>0</v>
      </c>
      <c r="D68" s="4">
        <v>47.9808097648</v>
      </c>
      <c r="E68" s="4">
        <v>0</v>
      </c>
      <c r="F68" s="4">
        <v>40.470003508300003</v>
      </c>
      <c r="G68" s="4">
        <v>0</v>
      </c>
      <c r="H68" s="4">
        <v>0</v>
      </c>
      <c r="I68" s="4">
        <v>0</v>
      </c>
      <c r="J68" s="4">
        <v>0</v>
      </c>
      <c r="K68" s="20">
        <v>88.45081327310001</v>
      </c>
      <c r="L68" s="24"/>
      <c r="M68" s="19">
        <f t="shared" si="0"/>
        <v>-88.45081327310001</v>
      </c>
      <c r="N68" s="177"/>
      <c r="O68" s="3"/>
      <c r="P68" s="3" t="s">
        <v>1907</v>
      </c>
      <c r="Q68" s="4">
        <v>0</v>
      </c>
      <c r="R68" s="4">
        <v>32.866854688899998</v>
      </c>
      <c r="S68" s="4">
        <v>0</v>
      </c>
      <c r="T68" s="4">
        <v>27.114902350600001</v>
      </c>
      <c r="U68" s="4">
        <v>0</v>
      </c>
      <c r="V68" s="4">
        <v>0</v>
      </c>
      <c r="W68" s="4">
        <v>0</v>
      </c>
      <c r="X68" s="4">
        <v>0</v>
      </c>
      <c r="Y68" s="92">
        <v>59.981757039499996</v>
      </c>
    </row>
    <row r="69" spans="1:25" ht="21" x14ac:dyDescent="0.35">
      <c r="A69" s="3"/>
      <c r="B69" s="3" t="s">
        <v>3794</v>
      </c>
      <c r="C69" s="4">
        <v>469.58505995850004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101.89355701209</v>
      </c>
      <c r="K69" s="20">
        <v>571.47861697059</v>
      </c>
      <c r="L69" s="24"/>
      <c r="M69" s="19">
        <f t="shared" si="0"/>
        <v>-571.47861697059</v>
      </c>
      <c r="N69" s="177"/>
      <c r="O69" s="3"/>
      <c r="P69" s="3" t="s">
        <v>3794</v>
      </c>
      <c r="Q69" s="4">
        <v>321.66576607119998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68.268683198070008</v>
      </c>
      <c r="Y69" s="92">
        <v>389.93444926926998</v>
      </c>
    </row>
    <row r="70" spans="1:25" ht="21" x14ac:dyDescent="0.35">
      <c r="A70" s="3"/>
      <c r="B70" s="3" t="s">
        <v>3795</v>
      </c>
      <c r="C70" s="4">
        <v>137.5236584132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163.50178041864001</v>
      </c>
      <c r="J70" s="4">
        <v>157.50645542180001</v>
      </c>
      <c r="K70" s="20">
        <v>458.53189425364002</v>
      </c>
      <c r="L70" s="24"/>
      <c r="M70" s="19">
        <f t="shared" si="0"/>
        <v>-458.53189425364002</v>
      </c>
      <c r="N70" s="177"/>
      <c r="O70" s="3"/>
      <c r="P70" s="3" t="s">
        <v>3795</v>
      </c>
      <c r="Q70" s="4">
        <v>94.203706013000001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109.54619288053</v>
      </c>
      <c r="X70" s="4">
        <v>105.52932513260001</v>
      </c>
      <c r="Y70" s="92">
        <v>309.27922402613001</v>
      </c>
    </row>
    <row r="71" spans="1:25" ht="21" x14ac:dyDescent="0.35">
      <c r="A71" s="3"/>
      <c r="B71" s="3" t="s">
        <v>2562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1171.2179453700001</v>
      </c>
      <c r="J71" s="4">
        <v>0</v>
      </c>
      <c r="K71" s="20">
        <v>1171.2179453700001</v>
      </c>
      <c r="L71" s="24"/>
      <c r="M71" s="19">
        <f t="shared" si="0"/>
        <v>-1171.2179453700001</v>
      </c>
      <c r="N71" s="177"/>
      <c r="O71" s="3"/>
      <c r="P71" s="3" t="s">
        <v>2562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784.71602339799995</v>
      </c>
      <c r="X71" s="4">
        <v>0</v>
      </c>
      <c r="Y71" s="92">
        <v>784.71602339799995</v>
      </c>
    </row>
    <row r="72" spans="1:25" ht="21" x14ac:dyDescent="0.35">
      <c r="A72" s="3"/>
      <c r="B72" s="3" t="s">
        <v>3796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231.85832320700001</v>
      </c>
      <c r="K72" s="20">
        <v>231.85832320700001</v>
      </c>
      <c r="L72" s="24"/>
      <c r="M72" s="19">
        <f t="shared" si="0"/>
        <v>-231.85832320700001</v>
      </c>
      <c r="N72" s="177"/>
      <c r="O72" s="3"/>
      <c r="P72" s="3" t="s">
        <v>3796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155.345076549</v>
      </c>
      <c r="Y72" s="92">
        <v>155.345076549</v>
      </c>
    </row>
    <row r="73" spans="1:25" ht="21" x14ac:dyDescent="0.35">
      <c r="A73" s="3"/>
      <c r="B73" s="3" t="s">
        <v>3797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27.815613922900003</v>
      </c>
      <c r="J73" s="4">
        <v>103.05024554306002</v>
      </c>
      <c r="K73" s="20">
        <v>130.86585946596003</v>
      </c>
      <c r="L73" s="24"/>
      <c r="M73" s="19">
        <f t="shared" si="0"/>
        <v>-130.86585946596003</v>
      </c>
      <c r="N73" s="177"/>
      <c r="O73" s="3"/>
      <c r="P73" s="3" t="s">
        <v>3797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18.636461328349998</v>
      </c>
      <c r="X73" s="4">
        <v>69.043664513920007</v>
      </c>
      <c r="Y73" s="92">
        <v>87.680125842270002</v>
      </c>
    </row>
    <row r="74" spans="1:25" ht="21" x14ac:dyDescent="0.35">
      <c r="A74" s="3"/>
      <c r="B74" s="3" t="s">
        <v>3798</v>
      </c>
      <c r="C74" s="4">
        <v>59.612559015499997</v>
      </c>
      <c r="D74" s="4">
        <v>0</v>
      </c>
      <c r="E74" s="4">
        <v>0</v>
      </c>
      <c r="F74" s="4">
        <v>0</v>
      </c>
      <c r="G74" s="4">
        <v>5283.0368363540401</v>
      </c>
      <c r="H74" s="4">
        <v>0</v>
      </c>
      <c r="I74" s="4">
        <v>391.37042935400001</v>
      </c>
      <c r="J74" s="4">
        <v>675.70190682966006</v>
      </c>
      <c r="K74" s="20">
        <v>6409.7217315532007</v>
      </c>
      <c r="L74" s="24"/>
      <c r="M74" s="19">
        <f t="shared" si="0"/>
        <v>-6409.7217315532007</v>
      </c>
      <c r="N74" s="177"/>
      <c r="O74" s="3"/>
      <c r="P74" s="3" t="s">
        <v>3798</v>
      </c>
      <c r="Q74" s="4">
        <v>40.834602925600002</v>
      </c>
      <c r="R74" s="4">
        <v>0</v>
      </c>
      <c r="S74" s="4">
        <v>0</v>
      </c>
      <c r="T74" s="4">
        <v>0</v>
      </c>
      <c r="U74" s="4">
        <v>3539.6346803548695</v>
      </c>
      <c r="V74" s="4">
        <v>0</v>
      </c>
      <c r="W74" s="4">
        <v>262.218187667</v>
      </c>
      <c r="X74" s="4">
        <v>452.72027757618997</v>
      </c>
      <c r="Y74" s="92">
        <v>4295.4077485236594</v>
      </c>
    </row>
    <row r="75" spans="1:25" ht="21" x14ac:dyDescent="0.35">
      <c r="A75" s="3"/>
      <c r="B75" s="3" t="s">
        <v>3673</v>
      </c>
      <c r="C75" s="4">
        <v>0</v>
      </c>
      <c r="D75" s="4">
        <v>0</v>
      </c>
      <c r="E75" s="4">
        <v>0</v>
      </c>
      <c r="F75" s="4">
        <v>0</v>
      </c>
      <c r="G75" s="4">
        <v>2059.2961853840002</v>
      </c>
      <c r="H75" s="4">
        <v>0</v>
      </c>
      <c r="I75" s="4">
        <v>306.25</v>
      </c>
      <c r="J75" s="4">
        <v>565.03951940367995</v>
      </c>
      <c r="K75" s="20">
        <v>2930.5857047876802</v>
      </c>
      <c r="L75" s="24"/>
      <c r="M75" s="19">
        <f t="shared" si="0"/>
        <v>-2930.5857047876802</v>
      </c>
      <c r="N75" s="177"/>
      <c r="O75" s="3"/>
      <c r="P75" s="3" t="s">
        <v>3673</v>
      </c>
      <c r="Q75" s="4">
        <v>0</v>
      </c>
      <c r="R75" s="4">
        <v>0</v>
      </c>
      <c r="S75" s="4">
        <v>0</v>
      </c>
      <c r="T75" s="4">
        <v>0</v>
      </c>
      <c r="U75" s="4">
        <v>1379.7284442110001</v>
      </c>
      <c r="V75" s="4">
        <v>0</v>
      </c>
      <c r="W75" s="4">
        <v>205.1875</v>
      </c>
      <c r="X75" s="4">
        <v>378.57647800048994</v>
      </c>
      <c r="Y75" s="92">
        <v>1963.4924222114901</v>
      </c>
    </row>
    <row r="76" spans="1:25" ht="21" x14ac:dyDescent="0.35">
      <c r="A76" s="3"/>
      <c r="B76" s="3" t="s">
        <v>81</v>
      </c>
      <c r="C76" s="4">
        <v>56.488624380399997</v>
      </c>
      <c r="D76" s="4">
        <v>68.109255125600001</v>
      </c>
      <c r="E76" s="4">
        <v>0</v>
      </c>
      <c r="F76" s="4">
        <v>0</v>
      </c>
      <c r="G76" s="4">
        <v>165.73517715099999</v>
      </c>
      <c r="H76" s="4">
        <v>0</v>
      </c>
      <c r="I76" s="4">
        <v>6.8242473187400003</v>
      </c>
      <c r="J76" s="4">
        <v>0</v>
      </c>
      <c r="K76" s="20">
        <v>297.15730397573998</v>
      </c>
      <c r="L76" s="24"/>
      <c r="M76" s="19">
        <f t="shared" ref="M76:M88" si="1">SUM(L76-K76)</f>
        <v>-297.15730397573998</v>
      </c>
      <c r="N76" s="177"/>
      <c r="O76" s="3"/>
      <c r="P76" s="3" t="s">
        <v>81</v>
      </c>
      <c r="Q76" s="4">
        <v>38.694707700599999</v>
      </c>
      <c r="R76" s="4">
        <v>46.654839760999998</v>
      </c>
      <c r="S76" s="4">
        <v>0</v>
      </c>
      <c r="T76" s="4">
        <v>0</v>
      </c>
      <c r="U76" s="4">
        <v>111.042568691</v>
      </c>
      <c r="V76" s="4">
        <v>0</v>
      </c>
      <c r="W76" s="4">
        <v>4.5722457035500002</v>
      </c>
      <c r="X76" s="4">
        <v>0</v>
      </c>
      <c r="Y76" s="92">
        <v>200.96436185615002</v>
      </c>
    </row>
    <row r="77" spans="1:25" ht="21" x14ac:dyDescent="0.35">
      <c r="A77" s="3" t="s">
        <v>3799</v>
      </c>
      <c r="B77" s="3"/>
      <c r="C77" s="4">
        <v>1150.5162986666001</v>
      </c>
      <c r="D77" s="4">
        <v>250.72756864040002</v>
      </c>
      <c r="E77" s="4">
        <v>411.6438262497</v>
      </c>
      <c r="F77" s="4">
        <v>169.09952164410001</v>
      </c>
      <c r="G77" s="4">
        <v>14921.009943389061</v>
      </c>
      <c r="H77" s="4">
        <v>333.40248462030002</v>
      </c>
      <c r="I77" s="4">
        <v>3406.2323962132305</v>
      </c>
      <c r="J77" s="4">
        <v>2977.7436240737002</v>
      </c>
      <c r="K77" s="20">
        <v>23620.375663497089</v>
      </c>
      <c r="L77" s="24">
        <v>32970</v>
      </c>
      <c r="M77" s="19">
        <f t="shared" si="1"/>
        <v>9349.6243365029113</v>
      </c>
      <c r="N77" s="177"/>
      <c r="O77" s="3" t="s">
        <v>3799</v>
      </c>
      <c r="P77" s="3"/>
      <c r="Q77" s="4">
        <v>788.10366458620001</v>
      </c>
      <c r="R77" s="4">
        <v>171.74838451869999</v>
      </c>
      <c r="S77" s="4">
        <v>275.80136358729999</v>
      </c>
      <c r="T77" s="4">
        <v>113.29667950149999</v>
      </c>
      <c r="U77" s="4">
        <v>9997.0766620760423</v>
      </c>
      <c r="V77" s="4">
        <v>223.37966469612999</v>
      </c>
      <c r="W77" s="4">
        <v>2282.1757054628411</v>
      </c>
      <c r="X77" s="4">
        <v>1995.0882281300098</v>
      </c>
      <c r="Y77" s="92">
        <v>15846.670352558722</v>
      </c>
    </row>
    <row r="78" spans="1:25" ht="21" x14ac:dyDescent="0.35">
      <c r="A78" s="3" t="s">
        <v>3800</v>
      </c>
      <c r="B78" s="3" t="s">
        <v>3801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18.75</v>
      </c>
      <c r="J78" s="4">
        <v>0</v>
      </c>
      <c r="K78" s="20">
        <v>18.75</v>
      </c>
      <c r="L78" s="24"/>
      <c r="M78" s="19">
        <f t="shared" si="1"/>
        <v>-18.75</v>
      </c>
      <c r="N78" s="177"/>
      <c r="O78" s="3" t="s">
        <v>3800</v>
      </c>
      <c r="P78" s="3" t="s">
        <v>3801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12.5625</v>
      </c>
      <c r="X78" s="4">
        <v>0</v>
      </c>
      <c r="Y78" s="92">
        <v>12.5625</v>
      </c>
    </row>
    <row r="79" spans="1:25" ht="21" x14ac:dyDescent="0.35">
      <c r="A79" s="3"/>
      <c r="B79" s="3" t="s">
        <v>3802</v>
      </c>
      <c r="C79" s="4">
        <v>152.8620386314</v>
      </c>
      <c r="D79" s="4">
        <v>42.232815856000002</v>
      </c>
      <c r="E79" s="4">
        <v>0</v>
      </c>
      <c r="F79" s="4">
        <v>154.1837940419</v>
      </c>
      <c r="G79" s="4">
        <v>22.3068503157</v>
      </c>
      <c r="H79" s="4">
        <v>0</v>
      </c>
      <c r="I79" s="4">
        <v>49.829856507900004</v>
      </c>
      <c r="J79" s="4">
        <v>482.78159631978997</v>
      </c>
      <c r="K79" s="20">
        <v>904.19695167268992</v>
      </c>
      <c r="L79" s="24"/>
      <c r="M79" s="19">
        <f t="shared" si="1"/>
        <v>-904.19695167268992</v>
      </c>
      <c r="N79" s="177"/>
      <c r="O79" s="3"/>
      <c r="P79" s="3" t="s">
        <v>3802</v>
      </c>
      <c r="Q79" s="4">
        <v>104.71049646246</v>
      </c>
      <c r="R79" s="4">
        <v>28.9294788614</v>
      </c>
      <c r="S79" s="4">
        <v>0</v>
      </c>
      <c r="T79" s="4">
        <v>103.30314200800001</v>
      </c>
      <c r="U79" s="4">
        <v>14.9455897115</v>
      </c>
      <c r="V79" s="4">
        <v>0</v>
      </c>
      <c r="W79" s="4">
        <v>33.386003860199999</v>
      </c>
      <c r="X79" s="4">
        <v>323.46366953380999</v>
      </c>
      <c r="Y79" s="92">
        <v>608.73838043736998</v>
      </c>
    </row>
    <row r="80" spans="1:25" ht="21" x14ac:dyDescent="0.35">
      <c r="A80" s="3"/>
      <c r="B80" s="3" t="s">
        <v>3800</v>
      </c>
      <c r="C80" s="4">
        <v>0</v>
      </c>
      <c r="D80" s="4">
        <v>0</v>
      </c>
      <c r="E80" s="4">
        <v>15.673243722500001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20">
        <v>15.673243722500001</v>
      </c>
      <c r="L80" s="24"/>
      <c r="M80" s="19">
        <f t="shared" si="1"/>
        <v>-15.673243722500001</v>
      </c>
      <c r="N80" s="177"/>
      <c r="O80" s="3"/>
      <c r="P80" s="3" t="s">
        <v>3800</v>
      </c>
      <c r="Q80" s="4">
        <v>0</v>
      </c>
      <c r="R80" s="4">
        <v>0</v>
      </c>
      <c r="S80" s="4">
        <v>10.501073294099999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92">
        <v>10.501073294099999</v>
      </c>
    </row>
    <row r="81" spans="1:25" ht="21" x14ac:dyDescent="0.35">
      <c r="A81" s="3" t="s">
        <v>3803</v>
      </c>
      <c r="B81" s="3"/>
      <c r="C81" s="4">
        <v>152.8620386314</v>
      </c>
      <c r="D81" s="4">
        <v>42.232815856000002</v>
      </c>
      <c r="E81" s="4">
        <v>15.673243722500001</v>
      </c>
      <c r="F81" s="4">
        <v>154.1837940419</v>
      </c>
      <c r="G81" s="4">
        <v>22.3068503157</v>
      </c>
      <c r="H81" s="4">
        <v>0</v>
      </c>
      <c r="I81" s="4">
        <v>68.579856507900004</v>
      </c>
      <c r="J81" s="4">
        <v>482.78159631978997</v>
      </c>
      <c r="K81" s="20">
        <v>938.62019539518997</v>
      </c>
      <c r="L81" s="24">
        <v>6540</v>
      </c>
      <c r="M81" s="19">
        <f t="shared" si="1"/>
        <v>5601.3798046048105</v>
      </c>
      <c r="N81" s="177"/>
      <c r="O81" s="3" t="s">
        <v>3803</v>
      </c>
      <c r="P81" s="3"/>
      <c r="Q81" s="4">
        <v>104.71049646246</v>
      </c>
      <c r="R81" s="4">
        <v>28.9294788614</v>
      </c>
      <c r="S81" s="4">
        <v>10.501073294099999</v>
      </c>
      <c r="T81" s="4">
        <v>103.30314200800001</v>
      </c>
      <c r="U81" s="4">
        <v>14.9455897115</v>
      </c>
      <c r="V81" s="4">
        <v>0</v>
      </c>
      <c r="W81" s="4">
        <v>45.948503860199999</v>
      </c>
      <c r="X81" s="4">
        <v>323.46366953380999</v>
      </c>
      <c r="Y81" s="92">
        <v>631.80195373147001</v>
      </c>
    </row>
    <row r="82" spans="1:25" ht="21" x14ac:dyDescent="0.35">
      <c r="A82" s="3" t="s">
        <v>3804</v>
      </c>
      <c r="B82" s="3"/>
      <c r="C82" s="4"/>
      <c r="D82" s="4"/>
      <c r="E82" s="4"/>
      <c r="F82" s="4"/>
      <c r="G82" s="4"/>
      <c r="H82" s="4"/>
      <c r="I82" s="4"/>
      <c r="J82" s="4"/>
      <c r="K82" s="20"/>
      <c r="L82" s="24"/>
      <c r="M82" s="19">
        <f t="shared" si="1"/>
        <v>0</v>
      </c>
      <c r="N82" s="177"/>
      <c r="O82" s="3" t="s">
        <v>3804</v>
      </c>
      <c r="P82" s="3"/>
      <c r="Q82" s="4"/>
      <c r="R82" s="4"/>
      <c r="S82" s="4"/>
      <c r="T82" s="4"/>
      <c r="U82" s="4"/>
      <c r="V82" s="4"/>
      <c r="W82" s="4"/>
      <c r="X82" s="4"/>
      <c r="Y82" s="92"/>
    </row>
    <row r="83" spans="1:25" ht="21" x14ac:dyDescent="0.35">
      <c r="A83" s="3" t="s">
        <v>3805</v>
      </c>
      <c r="B83" s="3"/>
      <c r="C83" s="4"/>
      <c r="D83" s="4"/>
      <c r="E83" s="4"/>
      <c r="F83" s="4"/>
      <c r="G83" s="4"/>
      <c r="H83" s="4"/>
      <c r="I83" s="4"/>
      <c r="J83" s="4"/>
      <c r="K83" s="20"/>
      <c r="L83" s="24">
        <v>400</v>
      </c>
      <c r="M83" s="19">
        <f t="shared" si="1"/>
        <v>400</v>
      </c>
      <c r="N83" s="177"/>
      <c r="O83" s="3" t="s">
        <v>3805</v>
      </c>
      <c r="P83" s="3"/>
      <c r="Q83" s="4"/>
      <c r="R83" s="4"/>
      <c r="S83" s="4"/>
      <c r="T83" s="4"/>
      <c r="U83" s="4"/>
      <c r="V83" s="4"/>
      <c r="W83" s="4"/>
      <c r="X83" s="4"/>
      <c r="Y83" s="92"/>
    </row>
    <row r="84" spans="1:25" ht="21" x14ac:dyDescent="0.35">
      <c r="A84" s="3" t="s">
        <v>3806</v>
      </c>
      <c r="B84" s="3"/>
      <c r="C84" s="4"/>
      <c r="D84" s="4"/>
      <c r="E84" s="4"/>
      <c r="F84" s="4"/>
      <c r="G84" s="4"/>
      <c r="H84" s="4"/>
      <c r="I84" s="4"/>
      <c r="J84" s="4"/>
      <c r="K84" s="20"/>
      <c r="L84" s="24"/>
      <c r="M84" s="19">
        <f t="shared" si="1"/>
        <v>0</v>
      </c>
      <c r="N84" s="177"/>
      <c r="O84" s="3" t="s">
        <v>3806</v>
      </c>
      <c r="P84" s="3"/>
      <c r="Q84" s="4"/>
      <c r="R84" s="4"/>
      <c r="S84" s="4"/>
      <c r="T84" s="4"/>
      <c r="U84" s="4"/>
      <c r="V84" s="4"/>
      <c r="W84" s="4"/>
      <c r="X84" s="4"/>
      <c r="Y84" s="92"/>
    </row>
    <row r="85" spans="1:25" ht="21" x14ac:dyDescent="0.35">
      <c r="A85" s="3" t="s">
        <v>3807</v>
      </c>
      <c r="B85" s="3"/>
      <c r="C85" s="4"/>
      <c r="D85" s="4"/>
      <c r="E85" s="4"/>
      <c r="F85" s="4"/>
      <c r="G85" s="4"/>
      <c r="H85" s="4"/>
      <c r="I85" s="4"/>
      <c r="J85" s="4"/>
      <c r="K85" s="20"/>
      <c r="L85" s="24">
        <v>10</v>
      </c>
      <c r="M85" s="19">
        <f t="shared" si="1"/>
        <v>10</v>
      </c>
      <c r="N85" s="177"/>
      <c r="O85" s="3" t="s">
        <v>3807</v>
      </c>
      <c r="P85" s="3"/>
      <c r="Q85" s="4"/>
      <c r="R85" s="4"/>
      <c r="S85" s="4"/>
      <c r="T85" s="4"/>
      <c r="U85" s="4"/>
      <c r="V85" s="4"/>
      <c r="W85" s="4"/>
      <c r="X85" s="4"/>
      <c r="Y85" s="92"/>
    </row>
    <row r="86" spans="1:25" ht="21" x14ac:dyDescent="0.35">
      <c r="A86" s="3" t="s">
        <v>3808</v>
      </c>
      <c r="B86" s="3"/>
      <c r="C86" s="4"/>
      <c r="D86" s="4"/>
      <c r="E86" s="4"/>
      <c r="F86" s="4"/>
      <c r="G86" s="4"/>
      <c r="H86" s="4"/>
      <c r="I86" s="4"/>
      <c r="J86" s="4"/>
      <c r="K86" s="20"/>
      <c r="L86" s="24"/>
      <c r="M86" s="19">
        <f t="shared" si="1"/>
        <v>0</v>
      </c>
      <c r="N86" s="177"/>
      <c r="O86" s="3" t="s">
        <v>3808</v>
      </c>
      <c r="P86" s="3"/>
      <c r="Q86" s="4"/>
      <c r="R86" s="4"/>
      <c r="S86" s="4"/>
      <c r="T86" s="4"/>
      <c r="U86" s="4"/>
      <c r="V86" s="4"/>
      <c r="W86" s="4"/>
      <c r="X86" s="4"/>
      <c r="Y86" s="92"/>
    </row>
    <row r="87" spans="1:25" ht="21" x14ac:dyDescent="0.35">
      <c r="A87" s="3" t="s">
        <v>3809</v>
      </c>
      <c r="B87" s="3"/>
      <c r="C87" s="4"/>
      <c r="D87" s="4"/>
      <c r="E87" s="4"/>
      <c r="F87" s="4"/>
      <c r="G87" s="4"/>
      <c r="H87" s="4"/>
      <c r="I87" s="4"/>
      <c r="J87" s="4"/>
      <c r="K87" s="20"/>
      <c r="L87" s="24">
        <v>470</v>
      </c>
      <c r="M87" s="19">
        <f t="shared" si="1"/>
        <v>470</v>
      </c>
      <c r="N87" s="177"/>
      <c r="O87" s="3" t="s">
        <v>3809</v>
      </c>
      <c r="P87" s="3"/>
      <c r="Q87" s="4"/>
      <c r="R87" s="4"/>
      <c r="S87" s="4"/>
      <c r="T87" s="4"/>
      <c r="U87" s="4"/>
      <c r="V87" s="4"/>
      <c r="W87" s="4"/>
      <c r="X87" s="4"/>
      <c r="Y87" s="92"/>
    </row>
    <row r="88" spans="1:25" ht="21" x14ac:dyDescent="0.35">
      <c r="A88" s="221" t="s">
        <v>142</v>
      </c>
      <c r="B88" s="222"/>
      <c r="C88" s="92">
        <v>4408.1150454198996</v>
      </c>
      <c r="D88" s="92">
        <v>734.3189287281001</v>
      </c>
      <c r="E88" s="92">
        <v>4481.8207806768196</v>
      </c>
      <c r="F88" s="92">
        <v>6529.3655563526108</v>
      </c>
      <c r="G88" s="92">
        <v>36902.290519027643</v>
      </c>
      <c r="H88" s="92">
        <v>2794.0480494774201</v>
      </c>
      <c r="I88" s="92">
        <v>14912.920400305324</v>
      </c>
      <c r="J88" s="92">
        <v>16303.239592039707</v>
      </c>
      <c r="K88" s="92">
        <v>87066.118872027539</v>
      </c>
      <c r="L88" s="92">
        <f>SUM(L11:L87)</f>
        <v>242000</v>
      </c>
      <c r="M88" s="92">
        <f t="shared" si="1"/>
        <v>154933.88112797245</v>
      </c>
      <c r="N88" s="177"/>
      <c r="O88" s="221" t="s">
        <v>142</v>
      </c>
      <c r="P88" s="222"/>
      <c r="Q88" s="92">
        <v>3019.558806112399</v>
      </c>
      <c r="R88" s="92">
        <v>503.00846617879995</v>
      </c>
      <c r="S88" s="92">
        <v>3002.8199230545101</v>
      </c>
      <c r="T88" s="92">
        <v>4374.6749227598293</v>
      </c>
      <c r="U88" s="92">
        <v>24724.534647769236</v>
      </c>
      <c r="V88" s="92">
        <v>1872.0121931505118</v>
      </c>
      <c r="W88" s="92">
        <v>9991.6566682048451</v>
      </c>
      <c r="X88" s="92">
        <v>10923.170526665408</v>
      </c>
      <c r="Y88" s="92">
        <v>58411.436153895556</v>
      </c>
    </row>
  </sheetData>
  <mergeCells count="26">
    <mergeCell ref="A88:B88"/>
    <mergeCell ref="A8:A10"/>
    <mergeCell ref="B8:B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8:O10"/>
    <mergeCell ref="P8:P10"/>
    <mergeCell ref="O88:P88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87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125" customWidth="1"/>
    <col min="16" max="16" width="16.1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3810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5543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7" t="s">
        <v>5419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customHeight="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customHeight="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3811</v>
      </c>
      <c r="B11" s="3" t="s">
        <v>3811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5634.3808292436506</v>
      </c>
      <c r="K11" s="20">
        <v>5634.3808292436506</v>
      </c>
      <c r="L11" s="24"/>
      <c r="M11" s="19">
        <f>SUM(L11-K11)</f>
        <v>-5634.3808292436506</v>
      </c>
      <c r="N11" s="177"/>
      <c r="O11" s="3" t="s">
        <v>3811</v>
      </c>
      <c r="P11" s="3" t="s">
        <v>3811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2721.405940524503</v>
      </c>
      <c r="Y11" s="92">
        <v>2721.405940524503</v>
      </c>
    </row>
    <row r="12" spans="1:27" ht="21" x14ac:dyDescent="0.35">
      <c r="A12" s="3"/>
      <c r="B12" s="3" t="s">
        <v>3812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823.81825133200005</v>
      </c>
      <c r="K12" s="20">
        <v>823.81825133200005</v>
      </c>
      <c r="L12" s="24"/>
      <c r="M12" s="19">
        <f t="shared" ref="M12:M75" si="0">SUM(L12-K12)</f>
        <v>-823.81825133200005</v>
      </c>
      <c r="N12" s="177"/>
      <c r="O12" s="3"/>
      <c r="P12" s="3" t="s">
        <v>3812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397.90421539340002</v>
      </c>
      <c r="Y12" s="92">
        <v>397.90421539340002</v>
      </c>
    </row>
    <row r="13" spans="1:27" ht="21" x14ac:dyDescent="0.35">
      <c r="A13" s="3"/>
      <c r="B13" s="3" t="s">
        <v>416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215.46944766249999</v>
      </c>
      <c r="K13" s="20">
        <v>215.46944766249999</v>
      </c>
      <c r="L13" s="24"/>
      <c r="M13" s="19">
        <f t="shared" si="0"/>
        <v>-215.46944766249999</v>
      </c>
      <c r="N13" s="177"/>
      <c r="O13" s="3"/>
      <c r="P13" s="3" t="s">
        <v>416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104.07174322099999</v>
      </c>
      <c r="Y13" s="92">
        <v>104.07174322099999</v>
      </c>
    </row>
    <row r="14" spans="1:27" ht="21" x14ac:dyDescent="0.35">
      <c r="A14" s="3"/>
      <c r="B14" s="3" t="s">
        <v>3813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1874.6101801373002</v>
      </c>
      <c r="K14" s="20">
        <v>1874.6101801373002</v>
      </c>
      <c r="L14" s="24"/>
      <c r="M14" s="19">
        <f t="shared" si="0"/>
        <v>-1874.6101801373002</v>
      </c>
      <c r="N14" s="177"/>
      <c r="O14" s="3"/>
      <c r="P14" s="3" t="s">
        <v>3813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905.43671700633001</v>
      </c>
      <c r="Y14" s="92">
        <v>905.43671700633001</v>
      </c>
    </row>
    <row r="15" spans="1:27" ht="21" x14ac:dyDescent="0.35">
      <c r="A15" s="3" t="s">
        <v>3814</v>
      </c>
      <c r="B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8548.2787083754502</v>
      </c>
      <c r="K15" s="20">
        <v>8548.2787083754502</v>
      </c>
      <c r="L15" s="24">
        <v>20500</v>
      </c>
      <c r="M15" s="19">
        <f t="shared" si="0"/>
        <v>11951.72129162455</v>
      </c>
      <c r="N15" s="177"/>
      <c r="O15" s="3" t="s">
        <v>3814</v>
      </c>
      <c r="P15" s="3"/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4128.8186161452331</v>
      </c>
      <c r="Y15" s="92">
        <v>4128.8186161452331</v>
      </c>
    </row>
    <row r="16" spans="1:27" ht="21" x14ac:dyDescent="0.35">
      <c r="A16" s="3" t="s">
        <v>3815</v>
      </c>
      <c r="B16" s="3" t="s">
        <v>3677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230.55018598589999</v>
      </c>
      <c r="J16" s="4">
        <v>341.62858451599999</v>
      </c>
      <c r="K16" s="20">
        <v>572.17877050189998</v>
      </c>
      <c r="L16" s="24"/>
      <c r="M16" s="19">
        <f t="shared" si="0"/>
        <v>-572.17877050189998</v>
      </c>
      <c r="N16" s="177"/>
      <c r="O16" s="3" t="s">
        <v>3815</v>
      </c>
      <c r="P16" s="3" t="s">
        <v>3677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111.3557398312</v>
      </c>
      <c r="X16" s="4">
        <v>165.0066063212</v>
      </c>
      <c r="Y16" s="92">
        <v>276.36234615239999</v>
      </c>
    </row>
    <row r="17" spans="1:25" ht="21" x14ac:dyDescent="0.35">
      <c r="A17" s="3"/>
      <c r="B17" s="3" t="s">
        <v>3816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2182.9108370304998</v>
      </c>
      <c r="J17" s="4">
        <v>2220.6146879083199</v>
      </c>
      <c r="K17" s="20">
        <v>4403.5255249388192</v>
      </c>
      <c r="L17" s="24"/>
      <c r="M17" s="19">
        <f t="shared" si="0"/>
        <v>-4403.5255249388192</v>
      </c>
      <c r="N17" s="177"/>
      <c r="O17" s="3"/>
      <c r="P17" s="3" t="s">
        <v>3816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1054.3459342873</v>
      </c>
      <c r="X17" s="4">
        <v>1072.5568942596803</v>
      </c>
      <c r="Y17" s="92">
        <v>2126.9028285469803</v>
      </c>
    </row>
    <row r="18" spans="1:25" ht="21" x14ac:dyDescent="0.35">
      <c r="A18" s="3"/>
      <c r="B18" s="3" t="s">
        <v>3815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169.44981401410001</v>
      </c>
      <c r="J18" s="4">
        <v>2548.1864634113099</v>
      </c>
      <c r="K18" s="20">
        <v>2717.6362774254098</v>
      </c>
      <c r="L18" s="24"/>
      <c r="M18" s="19">
        <f t="shared" si="0"/>
        <v>-2717.6362774254098</v>
      </c>
      <c r="N18" s="177"/>
      <c r="O18" s="3"/>
      <c r="P18" s="3" t="s">
        <v>3815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81.844260168799991</v>
      </c>
      <c r="X18" s="4">
        <v>1230.7740618273599</v>
      </c>
      <c r="Y18" s="92">
        <v>1312.6183219961599</v>
      </c>
    </row>
    <row r="19" spans="1:25" ht="21" x14ac:dyDescent="0.35">
      <c r="A19" s="3"/>
      <c r="B19" s="3" t="s">
        <v>3817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1991.3709863777201</v>
      </c>
      <c r="J19" s="4">
        <v>1955.8368472217398</v>
      </c>
      <c r="K19" s="20">
        <v>3947.2078335994602</v>
      </c>
      <c r="L19" s="24"/>
      <c r="M19" s="19">
        <f t="shared" si="0"/>
        <v>-3947.2078335994602</v>
      </c>
      <c r="N19" s="177"/>
      <c r="O19" s="3"/>
      <c r="P19" s="3" t="s">
        <v>3817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961.83218642042812</v>
      </c>
      <c r="X19" s="4">
        <v>944.66919720785017</v>
      </c>
      <c r="Y19" s="92">
        <v>1906.5013836282783</v>
      </c>
    </row>
    <row r="20" spans="1:25" ht="21" x14ac:dyDescent="0.35">
      <c r="A20" s="3"/>
      <c r="B20" s="3" t="s">
        <v>2221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1756.54798604704</v>
      </c>
      <c r="K20" s="20">
        <v>1756.54798604704</v>
      </c>
      <c r="L20" s="24"/>
      <c r="M20" s="19">
        <f t="shared" si="0"/>
        <v>-1756.54798604704</v>
      </c>
      <c r="N20" s="177"/>
      <c r="O20" s="3"/>
      <c r="P20" s="3" t="s">
        <v>2221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848.41267726067201</v>
      </c>
      <c r="Y20" s="92">
        <v>848.41267726067201</v>
      </c>
    </row>
    <row r="21" spans="1:25" ht="21" x14ac:dyDescent="0.35">
      <c r="A21" s="3"/>
      <c r="B21" s="3" t="s">
        <v>3818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763.71999038101001</v>
      </c>
      <c r="J21" s="4">
        <v>3450.4466744197598</v>
      </c>
      <c r="K21" s="20">
        <v>4214.1666648007695</v>
      </c>
      <c r="L21" s="24"/>
      <c r="M21" s="19">
        <f t="shared" si="0"/>
        <v>-4214.1666648007695</v>
      </c>
      <c r="N21" s="177"/>
      <c r="O21" s="3"/>
      <c r="P21" s="3" t="s">
        <v>3818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368.87675535450001</v>
      </c>
      <c r="X21" s="4">
        <v>1666.5657437448101</v>
      </c>
      <c r="Y21" s="92">
        <v>2035.4424990993102</v>
      </c>
    </row>
    <row r="22" spans="1:25" ht="21" x14ac:dyDescent="0.35">
      <c r="A22" s="3"/>
      <c r="B22" s="3" t="s">
        <v>3819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2297.4851212870994</v>
      </c>
      <c r="K22" s="20">
        <v>2297.4851212870994</v>
      </c>
      <c r="L22" s="24"/>
      <c r="M22" s="19">
        <f t="shared" si="0"/>
        <v>-2297.4851212870994</v>
      </c>
      <c r="N22" s="177"/>
      <c r="O22" s="3"/>
      <c r="P22" s="3" t="s">
        <v>3819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1109.68531358103</v>
      </c>
      <c r="Y22" s="92">
        <v>1109.68531358103</v>
      </c>
    </row>
    <row r="23" spans="1:25" ht="21" x14ac:dyDescent="0.35">
      <c r="A23" s="3"/>
      <c r="B23" s="3" t="s">
        <v>3820</v>
      </c>
      <c r="C23" s="4">
        <v>0</v>
      </c>
      <c r="D23" s="4">
        <v>0</v>
      </c>
      <c r="E23" s="4">
        <v>54.673225797999997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20">
        <v>54.673225797999997</v>
      </c>
      <c r="L23" s="24"/>
      <c r="M23" s="19">
        <f t="shared" si="0"/>
        <v>-54.673225797999997</v>
      </c>
      <c r="N23" s="177"/>
      <c r="O23" s="3"/>
      <c r="P23" s="3" t="s">
        <v>3820</v>
      </c>
      <c r="Q23" s="4">
        <v>0</v>
      </c>
      <c r="R23" s="4">
        <v>0</v>
      </c>
      <c r="S23" s="4">
        <v>26.4071680604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92">
        <v>26.4071680604</v>
      </c>
    </row>
    <row r="24" spans="1:25" ht="21" x14ac:dyDescent="0.35">
      <c r="A24" s="3"/>
      <c r="B24" s="3" t="s">
        <v>3821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590.16637231130005</v>
      </c>
      <c r="J24" s="4">
        <v>353.89155535893997</v>
      </c>
      <c r="K24" s="20">
        <v>944.05792767024002</v>
      </c>
      <c r="L24" s="24"/>
      <c r="M24" s="19">
        <f t="shared" si="0"/>
        <v>-944.05792767024002</v>
      </c>
      <c r="N24" s="177"/>
      <c r="O24" s="3"/>
      <c r="P24" s="3" t="s">
        <v>3821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285.05035782627999</v>
      </c>
      <c r="X24" s="4">
        <v>170.92962123806998</v>
      </c>
      <c r="Y24" s="92">
        <v>455.97997906435</v>
      </c>
    </row>
    <row r="25" spans="1:25" ht="21" x14ac:dyDescent="0.35">
      <c r="A25" s="3"/>
      <c r="B25" s="3" t="s">
        <v>3822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1328.8926450079</v>
      </c>
      <c r="J25" s="4">
        <v>1462.3967099104</v>
      </c>
      <c r="K25" s="20">
        <v>2791.2893549183</v>
      </c>
      <c r="L25" s="24"/>
      <c r="M25" s="19">
        <f t="shared" si="0"/>
        <v>-2791.2893549183</v>
      </c>
      <c r="N25" s="177"/>
      <c r="O25" s="3"/>
      <c r="P25" s="3" t="s">
        <v>3822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641.85514753885002</v>
      </c>
      <c r="X25" s="4">
        <v>706.33761088662004</v>
      </c>
      <c r="Y25" s="92">
        <v>1348.1927584254699</v>
      </c>
    </row>
    <row r="26" spans="1:25" ht="21" x14ac:dyDescent="0.35">
      <c r="A26" s="3"/>
      <c r="B26" s="3" t="s">
        <v>2891</v>
      </c>
      <c r="C26" s="4">
        <v>0</v>
      </c>
      <c r="D26" s="4">
        <v>0</v>
      </c>
      <c r="E26" s="4">
        <v>18.3807317021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20">
        <v>18.3807317021</v>
      </c>
      <c r="L26" s="24"/>
      <c r="M26" s="19">
        <f t="shared" si="0"/>
        <v>-18.3807317021</v>
      </c>
      <c r="N26" s="177"/>
      <c r="O26" s="3"/>
      <c r="P26" s="3" t="s">
        <v>2891</v>
      </c>
      <c r="Q26" s="4">
        <v>0</v>
      </c>
      <c r="R26" s="4">
        <v>0</v>
      </c>
      <c r="S26" s="4">
        <v>8.8778934121099997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92">
        <v>8.8778934121099997</v>
      </c>
    </row>
    <row r="27" spans="1:25" ht="21" x14ac:dyDescent="0.35">
      <c r="A27" s="3"/>
      <c r="B27" s="3" t="s">
        <v>1608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5520.7774670962999</v>
      </c>
      <c r="K27" s="20">
        <v>5520.7774670962999</v>
      </c>
      <c r="L27" s="24"/>
      <c r="M27" s="19">
        <f t="shared" si="0"/>
        <v>-5520.7774670962999</v>
      </c>
      <c r="N27" s="177"/>
      <c r="O27" s="3"/>
      <c r="P27" s="3" t="s">
        <v>1608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2666.5355166072995</v>
      </c>
      <c r="Y27" s="92">
        <v>2666.5355166072995</v>
      </c>
    </row>
    <row r="28" spans="1:25" ht="21" x14ac:dyDescent="0.35">
      <c r="A28" s="3"/>
      <c r="B28" s="3" t="s">
        <v>3029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5078.4738768511597</v>
      </c>
      <c r="K28" s="20">
        <v>5078.4738768511597</v>
      </c>
      <c r="L28" s="24"/>
      <c r="M28" s="19">
        <f t="shared" si="0"/>
        <v>-5078.4738768511597</v>
      </c>
      <c r="N28" s="177"/>
      <c r="O28" s="3"/>
      <c r="P28" s="3" t="s">
        <v>3029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2452.9028825181708</v>
      </c>
      <c r="Y28" s="92">
        <v>2452.9028825181708</v>
      </c>
    </row>
    <row r="29" spans="1:25" ht="21" x14ac:dyDescent="0.35">
      <c r="A29" s="3" t="s">
        <v>3823</v>
      </c>
      <c r="B29" s="3"/>
      <c r="C29" s="4">
        <v>0</v>
      </c>
      <c r="D29" s="4">
        <v>0</v>
      </c>
      <c r="E29" s="4">
        <v>73.053957500099997</v>
      </c>
      <c r="F29" s="4">
        <v>0</v>
      </c>
      <c r="G29" s="4">
        <v>0</v>
      </c>
      <c r="H29" s="4">
        <v>0</v>
      </c>
      <c r="I29" s="4">
        <v>7257.0608311084288</v>
      </c>
      <c r="J29" s="4">
        <v>26986.285974028069</v>
      </c>
      <c r="K29" s="20">
        <v>34316.4007626366</v>
      </c>
      <c r="L29" s="24">
        <v>88490</v>
      </c>
      <c r="M29" s="19">
        <f t="shared" si="0"/>
        <v>54173.5992373634</v>
      </c>
      <c r="N29" s="177"/>
      <c r="O29" s="3" t="s">
        <v>3823</v>
      </c>
      <c r="P29" s="3"/>
      <c r="Q29" s="4">
        <v>0</v>
      </c>
      <c r="R29" s="4">
        <v>0</v>
      </c>
      <c r="S29" s="4">
        <v>35.285061472510002</v>
      </c>
      <c r="T29" s="4">
        <v>0</v>
      </c>
      <c r="U29" s="4">
        <v>0</v>
      </c>
      <c r="V29" s="4">
        <v>0</v>
      </c>
      <c r="W29" s="4">
        <v>3505.1603814273581</v>
      </c>
      <c r="X29" s="4">
        <v>13034.37612545276</v>
      </c>
      <c r="Y29" s="92">
        <v>16574.821568352629</v>
      </c>
    </row>
    <row r="30" spans="1:25" ht="21" x14ac:dyDescent="0.35">
      <c r="A30" s="3" t="s">
        <v>3824</v>
      </c>
      <c r="B30" s="3" t="s">
        <v>3825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64.125</v>
      </c>
      <c r="I30" s="4">
        <v>0</v>
      </c>
      <c r="J30" s="4">
        <v>0</v>
      </c>
      <c r="K30" s="20">
        <v>64.125</v>
      </c>
      <c r="L30" s="24"/>
      <c r="M30" s="19">
        <f t="shared" si="0"/>
        <v>-64.125</v>
      </c>
      <c r="N30" s="177"/>
      <c r="O30" s="3" t="s">
        <v>3824</v>
      </c>
      <c r="P30" s="3" t="s">
        <v>3825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30.972375</v>
      </c>
      <c r="W30" s="4">
        <v>0</v>
      </c>
      <c r="X30" s="4">
        <v>0</v>
      </c>
      <c r="Y30" s="92">
        <v>30.972375</v>
      </c>
    </row>
    <row r="31" spans="1:25" ht="21" x14ac:dyDescent="0.35">
      <c r="A31" s="3"/>
      <c r="B31" s="3" t="s">
        <v>3826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1005.0662269774499</v>
      </c>
      <c r="J31" s="4">
        <v>588.20665653593005</v>
      </c>
      <c r="K31" s="20">
        <v>1593.2728835133798</v>
      </c>
      <c r="L31" s="24"/>
      <c r="M31" s="19">
        <f t="shared" si="0"/>
        <v>-1593.2728835133798</v>
      </c>
      <c r="N31" s="177"/>
      <c r="O31" s="3"/>
      <c r="P31" s="3" t="s">
        <v>3826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485.44698763100195</v>
      </c>
      <c r="X31" s="4">
        <v>284.10381510684499</v>
      </c>
      <c r="Y31" s="92">
        <v>769.55080273784688</v>
      </c>
    </row>
    <row r="32" spans="1:25" ht="21" x14ac:dyDescent="0.35">
      <c r="A32" s="3"/>
      <c r="B32" s="3" t="s">
        <v>3827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38.2003811684</v>
      </c>
      <c r="I32" s="4">
        <v>0</v>
      </c>
      <c r="J32" s="4">
        <v>1851.0061157417401</v>
      </c>
      <c r="K32" s="20">
        <v>1889.2064969101402</v>
      </c>
      <c r="L32" s="24"/>
      <c r="M32" s="19">
        <f t="shared" si="0"/>
        <v>-1889.2064969101402</v>
      </c>
      <c r="N32" s="177"/>
      <c r="O32" s="3"/>
      <c r="P32" s="3" t="s">
        <v>3827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18.450784104299998</v>
      </c>
      <c r="W32" s="4">
        <v>0</v>
      </c>
      <c r="X32" s="4">
        <v>894.03595390345993</v>
      </c>
      <c r="Y32" s="92">
        <v>912.48673800775987</v>
      </c>
    </row>
    <row r="33" spans="1:25" ht="21" x14ac:dyDescent="0.35">
      <c r="A33" s="3"/>
      <c r="B33" s="3" t="s">
        <v>3828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729.91077240935999</v>
      </c>
      <c r="J33" s="4">
        <v>1019.8455196309699</v>
      </c>
      <c r="K33" s="20">
        <v>1749.7562920403298</v>
      </c>
      <c r="L33" s="24"/>
      <c r="M33" s="19">
        <f t="shared" si="0"/>
        <v>-1749.7562920403298</v>
      </c>
      <c r="N33" s="177"/>
      <c r="O33" s="3"/>
      <c r="P33" s="3" t="s">
        <v>3828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352.54690307368998</v>
      </c>
      <c r="X33" s="4">
        <v>492.58538598229495</v>
      </c>
      <c r="Y33" s="92">
        <v>845.13228905598498</v>
      </c>
    </row>
    <row r="34" spans="1:25" ht="21" x14ac:dyDescent="0.35">
      <c r="A34" s="3"/>
      <c r="B34" s="3" t="s">
        <v>3829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75.726511644200002</v>
      </c>
      <c r="I34" s="4">
        <v>0</v>
      </c>
      <c r="J34" s="4">
        <v>0</v>
      </c>
      <c r="K34" s="20">
        <v>75.726511644200002</v>
      </c>
      <c r="L34" s="24"/>
      <c r="M34" s="19">
        <f t="shared" si="0"/>
        <v>-75.726511644200002</v>
      </c>
      <c r="N34" s="177"/>
      <c r="O34" s="3"/>
      <c r="P34" s="3" t="s">
        <v>3829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36.575905124099997</v>
      </c>
      <c r="W34" s="4">
        <v>0</v>
      </c>
      <c r="X34" s="4">
        <v>0</v>
      </c>
      <c r="Y34" s="92">
        <v>36.575905124099997</v>
      </c>
    </row>
    <row r="35" spans="1:25" ht="21" x14ac:dyDescent="0.35">
      <c r="A35" s="3"/>
      <c r="B35" s="3" t="s">
        <v>3830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529.95802333396</v>
      </c>
      <c r="K35" s="20">
        <v>529.95802333396</v>
      </c>
      <c r="L35" s="24"/>
      <c r="M35" s="19">
        <f t="shared" si="0"/>
        <v>-529.95802333396</v>
      </c>
      <c r="N35" s="177"/>
      <c r="O35" s="3"/>
      <c r="P35" s="3" t="s">
        <v>3830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255.96972527048001</v>
      </c>
      <c r="Y35" s="92">
        <v>255.96972527048001</v>
      </c>
    </row>
    <row r="36" spans="1:25" ht="21" x14ac:dyDescent="0.35">
      <c r="A36" s="3" t="s">
        <v>3831</v>
      </c>
      <c r="B36" s="3"/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178.05189281259999</v>
      </c>
      <c r="I36" s="4">
        <v>1734.9769993868099</v>
      </c>
      <c r="J36" s="4">
        <v>3989.0163152426003</v>
      </c>
      <c r="K36" s="20">
        <v>5902.0452074420109</v>
      </c>
      <c r="L36" s="24">
        <v>26400</v>
      </c>
      <c r="M36" s="19">
        <f t="shared" si="0"/>
        <v>20497.95479255799</v>
      </c>
      <c r="N36" s="177"/>
      <c r="O36" s="3" t="s">
        <v>3831</v>
      </c>
      <c r="P36" s="3"/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85.999064228399988</v>
      </c>
      <c r="W36" s="4">
        <v>837.99389070469192</v>
      </c>
      <c r="X36" s="4">
        <v>1926.69488026308</v>
      </c>
      <c r="Y36" s="92">
        <v>2850.6878351961718</v>
      </c>
    </row>
    <row r="37" spans="1:25" ht="21" x14ac:dyDescent="0.35">
      <c r="A37" s="3" t="s">
        <v>3832</v>
      </c>
      <c r="B37" s="3" t="s">
        <v>3833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16.0023095383</v>
      </c>
      <c r="I37" s="4">
        <v>2383.53020616091</v>
      </c>
      <c r="J37" s="4">
        <v>6596.1626994270709</v>
      </c>
      <c r="K37" s="20">
        <v>8995.6952151262813</v>
      </c>
      <c r="L37" s="24"/>
      <c r="M37" s="19">
        <f t="shared" si="0"/>
        <v>-8995.6952151262813</v>
      </c>
      <c r="N37" s="177"/>
      <c r="O37" s="3" t="s">
        <v>3832</v>
      </c>
      <c r="P37" s="3" t="s">
        <v>3833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7.7291155070000004</v>
      </c>
      <c r="W37" s="4">
        <v>1151.2450895757697</v>
      </c>
      <c r="X37" s="4">
        <v>3185.9465838247397</v>
      </c>
      <c r="Y37" s="92">
        <v>4344.9207889075096</v>
      </c>
    </row>
    <row r="38" spans="1:25" ht="21" x14ac:dyDescent="0.35">
      <c r="A38" s="3"/>
      <c r="B38" s="3" t="s">
        <v>2865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1571.9655936060001</v>
      </c>
      <c r="J38" s="4">
        <v>1148.6011963921001</v>
      </c>
      <c r="K38" s="20">
        <v>2720.5667899980999</v>
      </c>
      <c r="L38" s="24"/>
      <c r="M38" s="19">
        <f t="shared" si="0"/>
        <v>-2720.5667899980999</v>
      </c>
      <c r="N38" s="177"/>
      <c r="O38" s="3"/>
      <c r="P38" s="3" t="s">
        <v>2865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759.25938171200005</v>
      </c>
      <c r="X38" s="4">
        <v>554.77437785706002</v>
      </c>
      <c r="Y38" s="92">
        <v>1314.0337595690601</v>
      </c>
    </row>
    <row r="39" spans="1:25" ht="21" x14ac:dyDescent="0.35">
      <c r="A39" s="3"/>
      <c r="B39" s="3" t="s">
        <v>3832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745.38436478489996</v>
      </c>
      <c r="J39" s="4">
        <v>1765.2843079515799</v>
      </c>
      <c r="K39" s="20">
        <v>2510.6686727364799</v>
      </c>
      <c r="L39" s="24"/>
      <c r="M39" s="19">
        <f t="shared" si="0"/>
        <v>-2510.6686727364799</v>
      </c>
      <c r="N39" s="177"/>
      <c r="O39" s="3"/>
      <c r="P39" s="3" t="s">
        <v>3832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360.02064819081994</v>
      </c>
      <c r="X39" s="4">
        <v>852.63232074135908</v>
      </c>
      <c r="Y39" s="92">
        <v>1212.652968932179</v>
      </c>
    </row>
    <row r="40" spans="1:25" ht="21" x14ac:dyDescent="0.35">
      <c r="A40" s="3"/>
      <c r="B40" s="3" t="s">
        <v>3834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1699.6304144680998</v>
      </c>
      <c r="J40" s="4">
        <v>508.11117156400002</v>
      </c>
      <c r="K40" s="20">
        <v>2207.7415860320998</v>
      </c>
      <c r="L40" s="24"/>
      <c r="M40" s="19">
        <f t="shared" si="0"/>
        <v>-2207.7415860320998</v>
      </c>
      <c r="N40" s="177"/>
      <c r="O40" s="3"/>
      <c r="P40" s="3" t="s">
        <v>3834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820.92149018801001</v>
      </c>
      <c r="X40" s="4">
        <v>245.41769586549603</v>
      </c>
      <c r="Y40" s="92">
        <v>1066.339186053506</v>
      </c>
    </row>
    <row r="41" spans="1:25" ht="21" x14ac:dyDescent="0.35">
      <c r="A41" s="3"/>
      <c r="B41" s="3" t="s">
        <v>3835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5617.8953051950893</v>
      </c>
      <c r="J41" s="4">
        <v>5222.8859896355007</v>
      </c>
      <c r="K41" s="20">
        <v>10840.781294830591</v>
      </c>
      <c r="L41" s="24"/>
      <c r="M41" s="19">
        <f t="shared" si="0"/>
        <v>-10840.781294830591</v>
      </c>
      <c r="N41" s="177"/>
      <c r="O41" s="3"/>
      <c r="P41" s="3" t="s">
        <v>3835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2713.4434324079548</v>
      </c>
      <c r="X41" s="4">
        <v>2522.6539329947</v>
      </c>
      <c r="Y41" s="92">
        <v>5236.0973654026548</v>
      </c>
    </row>
    <row r="42" spans="1:25" ht="21" x14ac:dyDescent="0.35">
      <c r="A42" s="3"/>
      <c r="B42" s="3" t="s">
        <v>3836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35.354109318200003</v>
      </c>
      <c r="J42" s="4">
        <v>6240.50930991122</v>
      </c>
      <c r="K42" s="20">
        <v>6275.8634192294203</v>
      </c>
      <c r="L42" s="24"/>
      <c r="M42" s="19">
        <f t="shared" si="0"/>
        <v>-6275.8634192294203</v>
      </c>
      <c r="N42" s="177"/>
      <c r="O42" s="3"/>
      <c r="P42" s="3" t="s">
        <v>3836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17.0760348007</v>
      </c>
      <c r="X42" s="4">
        <v>3014.1659966853244</v>
      </c>
      <c r="Y42" s="92">
        <v>3031.2420314860246</v>
      </c>
    </row>
    <row r="43" spans="1:25" ht="21" x14ac:dyDescent="0.35">
      <c r="A43" s="3"/>
      <c r="B43" s="3" t="s">
        <v>3837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1580.8100563387</v>
      </c>
      <c r="J43" s="4">
        <v>1400.7743538198001</v>
      </c>
      <c r="K43" s="20">
        <v>2981.5844101584998</v>
      </c>
      <c r="L43" s="24"/>
      <c r="M43" s="19">
        <f t="shared" si="0"/>
        <v>-2981.5844101584998</v>
      </c>
      <c r="N43" s="177"/>
      <c r="O43" s="3"/>
      <c r="P43" s="3" t="s">
        <v>3837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763.53125721119989</v>
      </c>
      <c r="X43" s="4">
        <v>676.57401289489997</v>
      </c>
      <c r="Y43" s="92">
        <v>1440.1052701060999</v>
      </c>
    </row>
    <row r="44" spans="1:25" ht="21" x14ac:dyDescent="0.35">
      <c r="A44" s="3"/>
      <c r="B44" s="3" t="s">
        <v>3838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266.378705239</v>
      </c>
      <c r="J44" s="4">
        <v>1894.82279515247</v>
      </c>
      <c r="K44" s="20">
        <v>2161.2015003914698</v>
      </c>
      <c r="L44" s="24"/>
      <c r="M44" s="19">
        <f t="shared" si="0"/>
        <v>-2161.2015003914698</v>
      </c>
      <c r="N44" s="177"/>
      <c r="O44" s="3"/>
      <c r="P44" s="3" t="s">
        <v>3838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128.66091463039999</v>
      </c>
      <c r="X44" s="4">
        <v>915.19941005897306</v>
      </c>
      <c r="Y44" s="92">
        <v>1043.8603246893731</v>
      </c>
    </row>
    <row r="45" spans="1:25" ht="21" x14ac:dyDescent="0.35">
      <c r="A45" s="3"/>
      <c r="B45" s="3" t="s">
        <v>3839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69.324576578930007</v>
      </c>
      <c r="J45" s="4">
        <v>48.3563141323</v>
      </c>
      <c r="K45" s="20">
        <v>117.68089071123001</v>
      </c>
      <c r="L45" s="24"/>
      <c r="M45" s="19">
        <f t="shared" si="0"/>
        <v>-117.68089071123001</v>
      </c>
      <c r="N45" s="177"/>
      <c r="O45" s="3"/>
      <c r="P45" s="3" t="s">
        <v>3839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33.483770487629002</v>
      </c>
      <c r="X45" s="4">
        <v>23.356099725899998</v>
      </c>
      <c r="Y45" s="92">
        <v>56.839870213528997</v>
      </c>
    </row>
    <row r="46" spans="1:25" ht="21" x14ac:dyDescent="0.35">
      <c r="A46" s="3"/>
      <c r="B46" s="3" t="s">
        <v>719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9.8609075859700006</v>
      </c>
      <c r="J46" s="4">
        <v>171.18989808053999</v>
      </c>
      <c r="K46" s="20">
        <v>181.05080566651</v>
      </c>
      <c r="L46" s="24"/>
      <c r="M46" s="19">
        <f t="shared" si="0"/>
        <v>-181.05080566651</v>
      </c>
      <c r="N46" s="177"/>
      <c r="O46" s="3"/>
      <c r="P46" s="3" t="s">
        <v>719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4.7628183640200001</v>
      </c>
      <c r="X46" s="4">
        <v>82.684720772866001</v>
      </c>
      <c r="Y46" s="92">
        <v>87.447539136886007</v>
      </c>
    </row>
    <row r="47" spans="1:25" ht="21" x14ac:dyDescent="0.35">
      <c r="A47" s="3" t="s">
        <v>3840</v>
      </c>
      <c r="B47" s="3"/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16.0023095383</v>
      </c>
      <c r="I47" s="4">
        <v>13980.134239275798</v>
      </c>
      <c r="J47" s="4">
        <v>24996.698036066588</v>
      </c>
      <c r="K47" s="20">
        <v>38992.834584880686</v>
      </c>
      <c r="L47" s="24">
        <v>131100</v>
      </c>
      <c r="M47" s="19">
        <f t="shared" si="0"/>
        <v>92107.165415119322</v>
      </c>
      <c r="N47" s="177"/>
      <c r="O47" s="3" t="s">
        <v>3840</v>
      </c>
      <c r="P47" s="3"/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7.7291155070000004</v>
      </c>
      <c r="W47" s="4">
        <v>6752.4048375685024</v>
      </c>
      <c r="X47" s="4">
        <v>12073.405151421317</v>
      </c>
      <c r="Y47" s="92">
        <v>18833.53910449682</v>
      </c>
    </row>
    <row r="48" spans="1:25" ht="21" x14ac:dyDescent="0.35">
      <c r="A48" s="3" t="s">
        <v>3841</v>
      </c>
      <c r="B48" s="3" t="s">
        <v>3842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111.291421427</v>
      </c>
      <c r="K48" s="20">
        <v>111.291421427</v>
      </c>
      <c r="L48" s="24"/>
      <c r="M48" s="19">
        <f t="shared" si="0"/>
        <v>-111.291421427</v>
      </c>
      <c r="N48" s="177"/>
      <c r="O48" s="3" t="s">
        <v>3841</v>
      </c>
      <c r="P48" s="3" t="s">
        <v>3842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53.753756549199998</v>
      </c>
      <c r="Y48" s="92">
        <v>53.753756549199998</v>
      </c>
    </row>
    <row r="49" spans="1:25" ht="21" x14ac:dyDescent="0.35">
      <c r="A49" s="3"/>
      <c r="B49" s="3" t="s">
        <v>3843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1369.2047550899999</v>
      </c>
      <c r="J49" s="4">
        <v>0</v>
      </c>
      <c r="K49" s="20">
        <v>1369.2047550899999</v>
      </c>
      <c r="L49" s="24"/>
      <c r="M49" s="19">
        <f t="shared" si="0"/>
        <v>-1369.2047550899999</v>
      </c>
      <c r="N49" s="177"/>
      <c r="O49" s="3"/>
      <c r="P49" s="3" t="s">
        <v>3843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661.32589670800007</v>
      </c>
      <c r="X49" s="4">
        <v>0</v>
      </c>
      <c r="Y49" s="92">
        <v>661.32589670800007</v>
      </c>
    </row>
    <row r="50" spans="1:25" ht="21" x14ac:dyDescent="0.35">
      <c r="A50" s="3"/>
      <c r="B50" s="3" t="s">
        <v>2369</v>
      </c>
      <c r="C50" s="4">
        <v>0</v>
      </c>
      <c r="D50" s="4">
        <v>0</v>
      </c>
      <c r="E50" s="4">
        <v>61.158505788300005</v>
      </c>
      <c r="F50" s="4">
        <v>288.25429517800001</v>
      </c>
      <c r="G50" s="4">
        <v>0</v>
      </c>
      <c r="H50" s="4">
        <v>0</v>
      </c>
      <c r="I50" s="4">
        <v>498.84355466633997</v>
      </c>
      <c r="J50" s="4">
        <v>4045.29456191185</v>
      </c>
      <c r="K50" s="20">
        <v>4893.5509175444895</v>
      </c>
      <c r="L50" s="24"/>
      <c r="M50" s="19">
        <f t="shared" si="0"/>
        <v>-4893.5509175444895</v>
      </c>
      <c r="N50" s="177"/>
      <c r="O50" s="3"/>
      <c r="P50" s="3" t="s">
        <v>2369</v>
      </c>
      <c r="Q50" s="4">
        <v>0</v>
      </c>
      <c r="R50" s="4">
        <v>0</v>
      </c>
      <c r="S50" s="4">
        <v>29.539558295699997</v>
      </c>
      <c r="T50" s="4">
        <v>139.2268245706</v>
      </c>
      <c r="U50" s="4">
        <v>0</v>
      </c>
      <c r="V50" s="4">
        <v>0</v>
      </c>
      <c r="W50" s="4">
        <v>240.94143690419699</v>
      </c>
      <c r="X50" s="4">
        <v>1953.877273403617</v>
      </c>
      <c r="Y50" s="92">
        <v>2363.5850931741138</v>
      </c>
    </row>
    <row r="51" spans="1:25" ht="21" x14ac:dyDescent="0.35">
      <c r="A51" s="3"/>
      <c r="B51" s="3" t="s">
        <v>3844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104.571090394</v>
      </c>
      <c r="I51" s="4">
        <v>0</v>
      </c>
      <c r="J51" s="4">
        <v>696.09177790991998</v>
      </c>
      <c r="K51" s="20">
        <v>800.66286830391994</v>
      </c>
      <c r="L51" s="24"/>
      <c r="M51" s="19">
        <f t="shared" si="0"/>
        <v>-800.66286830391994</v>
      </c>
      <c r="N51" s="177"/>
      <c r="O51" s="3"/>
      <c r="P51" s="3" t="s">
        <v>3844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50.507836660300001</v>
      </c>
      <c r="W51" s="4">
        <v>0</v>
      </c>
      <c r="X51" s="4">
        <v>336.21232873052804</v>
      </c>
      <c r="Y51" s="92">
        <v>386.72016539082802</v>
      </c>
    </row>
    <row r="52" spans="1:25" ht="21" x14ac:dyDescent="0.35">
      <c r="A52" s="3"/>
      <c r="B52" s="3" t="s">
        <v>3845</v>
      </c>
      <c r="C52" s="4">
        <v>0</v>
      </c>
      <c r="D52" s="4">
        <v>0</v>
      </c>
      <c r="E52" s="4">
        <v>115.256818356</v>
      </c>
      <c r="F52" s="4">
        <v>0</v>
      </c>
      <c r="G52" s="4">
        <v>0</v>
      </c>
      <c r="H52" s="4">
        <v>43.316710788400002</v>
      </c>
      <c r="I52" s="4">
        <v>0</v>
      </c>
      <c r="J52" s="4">
        <v>0</v>
      </c>
      <c r="K52" s="20">
        <v>158.5735291444</v>
      </c>
      <c r="L52" s="24"/>
      <c r="M52" s="19">
        <f t="shared" si="0"/>
        <v>-158.5735291444</v>
      </c>
      <c r="N52" s="177"/>
      <c r="O52" s="3"/>
      <c r="P52" s="3" t="s">
        <v>3845</v>
      </c>
      <c r="Q52" s="4">
        <v>0</v>
      </c>
      <c r="R52" s="4">
        <v>0</v>
      </c>
      <c r="S52" s="4">
        <v>55.669043265900001</v>
      </c>
      <c r="T52" s="4">
        <v>0</v>
      </c>
      <c r="U52" s="4">
        <v>0</v>
      </c>
      <c r="V52" s="4">
        <v>20.921971310749999</v>
      </c>
      <c r="W52" s="4">
        <v>0</v>
      </c>
      <c r="X52" s="4">
        <v>0</v>
      </c>
      <c r="Y52" s="92">
        <v>76.591014576649997</v>
      </c>
    </row>
    <row r="53" spans="1:25" ht="21" x14ac:dyDescent="0.35">
      <c r="A53" s="3"/>
      <c r="B53" s="3" t="s">
        <v>3846</v>
      </c>
      <c r="C53" s="4">
        <v>0</v>
      </c>
      <c r="D53" s="4">
        <v>0</v>
      </c>
      <c r="E53" s="4">
        <v>0</v>
      </c>
      <c r="F53" s="4">
        <v>35.85053000005</v>
      </c>
      <c r="G53" s="4">
        <v>0</v>
      </c>
      <c r="H53" s="4">
        <v>27</v>
      </c>
      <c r="I53" s="4">
        <v>0</v>
      </c>
      <c r="J53" s="4">
        <v>142.40226795741998</v>
      </c>
      <c r="K53" s="20">
        <v>205.25279795746997</v>
      </c>
      <c r="L53" s="24"/>
      <c r="M53" s="19">
        <f t="shared" si="0"/>
        <v>-205.25279795746997</v>
      </c>
      <c r="N53" s="177"/>
      <c r="O53" s="3"/>
      <c r="P53" s="3" t="s">
        <v>3846</v>
      </c>
      <c r="Q53" s="4">
        <v>0</v>
      </c>
      <c r="R53" s="4">
        <v>0</v>
      </c>
      <c r="S53" s="4">
        <v>0</v>
      </c>
      <c r="T53" s="4">
        <v>17.31580599007</v>
      </c>
      <c r="U53" s="4">
        <v>0</v>
      </c>
      <c r="V53" s="4">
        <v>13.041</v>
      </c>
      <c r="W53" s="4">
        <v>0</v>
      </c>
      <c r="X53" s="4">
        <v>68.780295423449999</v>
      </c>
      <c r="Y53" s="92">
        <v>99.13710141352</v>
      </c>
    </row>
    <row r="54" spans="1:25" ht="21" x14ac:dyDescent="0.35">
      <c r="A54" s="3"/>
      <c r="B54" s="3" t="s">
        <v>3847</v>
      </c>
      <c r="C54" s="4">
        <v>0</v>
      </c>
      <c r="D54" s="4">
        <v>0</v>
      </c>
      <c r="E54" s="4">
        <v>59.228387105800003</v>
      </c>
      <c r="F54" s="4">
        <v>34.258895213199999</v>
      </c>
      <c r="G54" s="4">
        <v>0</v>
      </c>
      <c r="H54" s="4">
        <v>293.19015914429997</v>
      </c>
      <c r="I54" s="4">
        <v>0</v>
      </c>
      <c r="J54" s="4">
        <v>1037.89937421015</v>
      </c>
      <c r="K54" s="20">
        <v>1424.5768156734498</v>
      </c>
      <c r="L54" s="24"/>
      <c r="M54" s="19">
        <f t="shared" si="0"/>
        <v>-1424.5768156734498</v>
      </c>
      <c r="N54" s="177"/>
      <c r="O54" s="3"/>
      <c r="P54" s="3" t="s">
        <v>3847</v>
      </c>
      <c r="Q54" s="4">
        <v>0</v>
      </c>
      <c r="R54" s="4">
        <v>0</v>
      </c>
      <c r="S54" s="4">
        <v>28.607310972099999</v>
      </c>
      <c r="T54" s="4">
        <v>16.547046387999998</v>
      </c>
      <c r="U54" s="4">
        <v>0</v>
      </c>
      <c r="V54" s="4">
        <v>141.6108468667</v>
      </c>
      <c r="W54" s="4">
        <v>0</v>
      </c>
      <c r="X54" s="4">
        <v>501.30539774378997</v>
      </c>
      <c r="Y54" s="92">
        <v>688.07060197058991</v>
      </c>
    </row>
    <row r="55" spans="1:25" ht="21" x14ac:dyDescent="0.35">
      <c r="A55" s="3"/>
      <c r="B55" s="3" t="s">
        <v>3848</v>
      </c>
      <c r="C55" s="4">
        <v>0</v>
      </c>
      <c r="D55" s="4">
        <v>0</v>
      </c>
      <c r="E55" s="4">
        <v>169.33457934379999</v>
      </c>
      <c r="F55" s="4">
        <v>0</v>
      </c>
      <c r="G55" s="4">
        <v>0</v>
      </c>
      <c r="H55" s="4">
        <v>62.030190883700001</v>
      </c>
      <c r="I55" s="4">
        <v>1068.1763470675598</v>
      </c>
      <c r="J55" s="4">
        <v>0</v>
      </c>
      <c r="K55" s="20">
        <v>1299.5411172950598</v>
      </c>
      <c r="L55" s="24"/>
      <c r="M55" s="19">
        <f t="shared" si="0"/>
        <v>-1299.5411172950598</v>
      </c>
      <c r="N55" s="177"/>
      <c r="O55" s="3"/>
      <c r="P55" s="3" t="s">
        <v>3848</v>
      </c>
      <c r="Q55" s="4">
        <v>0</v>
      </c>
      <c r="R55" s="4">
        <v>0</v>
      </c>
      <c r="S55" s="4">
        <v>81.788601823100009</v>
      </c>
      <c r="T55" s="4">
        <v>0</v>
      </c>
      <c r="U55" s="4">
        <v>0</v>
      </c>
      <c r="V55" s="4">
        <v>29.960582196800001</v>
      </c>
      <c r="W55" s="4">
        <v>515.92917563342996</v>
      </c>
      <c r="X55" s="4">
        <v>0</v>
      </c>
      <c r="Y55" s="92">
        <v>627.67835965332995</v>
      </c>
    </row>
    <row r="56" spans="1:25" ht="21" x14ac:dyDescent="0.35">
      <c r="A56" s="3"/>
      <c r="B56" s="3" t="s">
        <v>3849</v>
      </c>
      <c r="C56" s="4">
        <v>0</v>
      </c>
      <c r="D56" s="4">
        <v>0</v>
      </c>
      <c r="E56" s="4">
        <v>130.10744451220998</v>
      </c>
      <c r="F56" s="4">
        <v>0</v>
      </c>
      <c r="G56" s="4">
        <v>0</v>
      </c>
      <c r="H56" s="4">
        <v>89.320376805579997</v>
      </c>
      <c r="I56" s="4">
        <v>562.95044894543003</v>
      </c>
      <c r="J56" s="4">
        <v>652.72837478901988</v>
      </c>
      <c r="K56" s="20">
        <v>1435.1066450522399</v>
      </c>
      <c r="L56" s="24"/>
      <c r="M56" s="19">
        <f t="shared" si="0"/>
        <v>-1435.1066450522399</v>
      </c>
      <c r="N56" s="177"/>
      <c r="O56" s="3"/>
      <c r="P56" s="3" t="s">
        <v>3849</v>
      </c>
      <c r="Q56" s="4">
        <v>0</v>
      </c>
      <c r="R56" s="4">
        <v>0</v>
      </c>
      <c r="S56" s="4">
        <v>62.84189569942</v>
      </c>
      <c r="T56" s="4">
        <v>0</v>
      </c>
      <c r="U56" s="4">
        <v>0</v>
      </c>
      <c r="V56" s="4">
        <v>43.141741997090001</v>
      </c>
      <c r="W56" s="4">
        <v>271.90506684061</v>
      </c>
      <c r="X56" s="4">
        <v>315.26780502277995</v>
      </c>
      <c r="Y56" s="92">
        <v>693.15650955989997</v>
      </c>
    </row>
    <row r="57" spans="1:25" ht="21" x14ac:dyDescent="0.35">
      <c r="A57" s="3"/>
      <c r="B57" s="3" t="s">
        <v>1809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187.35570250999001</v>
      </c>
      <c r="K57" s="20">
        <v>187.35570250999001</v>
      </c>
      <c r="L57" s="24"/>
      <c r="M57" s="19">
        <f t="shared" si="0"/>
        <v>-187.35570250999001</v>
      </c>
      <c r="N57" s="177"/>
      <c r="O57" s="3"/>
      <c r="P57" s="3" t="s">
        <v>1809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90.492804312329994</v>
      </c>
      <c r="Y57" s="92">
        <v>90.492804312329994</v>
      </c>
    </row>
    <row r="58" spans="1:25" ht="21" x14ac:dyDescent="0.35">
      <c r="A58" s="3"/>
      <c r="B58" s="3" t="s">
        <v>3850</v>
      </c>
      <c r="C58" s="4">
        <v>0</v>
      </c>
      <c r="D58" s="4">
        <v>0</v>
      </c>
      <c r="E58" s="4">
        <v>0</v>
      </c>
      <c r="F58" s="4">
        <v>0</v>
      </c>
      <c r="G58" s="4">
        <v>87.182390394000009</v>
      </c>
      <c r="H58" s="4">
        <v>0</v>
      </c>
      <c r="I58" s="4">
        <v>5632.6460998667999</v>
      </c>
      <c r="J58" s="4">
        <v>164.54082500003</v>
      </c>
      <c r="K58" s="20">
        <v>5884.3693152608303</v>
      </c>
      <c r="L58" s="24"/>
      <c r="M58" s="19">
        <f t="shared" si="0"/>
        <v>-5884.3693152608303</v>
      </c>
      <c r="N58" s="177"/>
      <c r="O58" s="3"/>
      <c r="P58" s="3" t="s">
        <v>3850</v>
      </c>
      <c r="Q58" s="4">
        <v>0</v>
      </c>
      <c r="R58" s="4">
        <v>0</v>
      </c>
      <c r="S58" s="4">
        <v>0</v>
      </c>
      <c r="T58" s="4">
        <v>0</v>
      </c>
      <c r="U58" s="4">
        <v>42.109094560399996</v>
      </c>
      <c r="V58" s="4">
        <v>0</v>
      </c>
      <c r="W58" s="4">
        <v>2720.5680662352097</v>
      </c>
      <c r="X58" s="4">
        <v>79.473218474982005</v>
      </c>
      <c r="Y58" s="92">
        <v>2842.1503792705917</v>
      </c>
    </row>
    <row r="59" spans="1:25" ht="21" x14ac:dyDescent="0.35">
      <c r="A59" s="3"/>
      <c r="B59" s="3" t="s">
        <v>3851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456.04758983939996</v>
      </c>
      <c r="J59" s="4">
        <v>0</v>
      </c>
      <c r="K59" s="20">
        <v>456.04758983939996</v>
      </c>
      <c r="L59" s="24"/>
      <c r="M59" s="19">
        <f t="shared" si="0"/>
        <v>-456.04758983939996</v>
      </c>
      <c r="N59" s="177"/>
      <c r="O59" s="3"/>
      <c r="P59" s="3" t="s">
        <v>3851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220.2709858927</v>
      </c>
      <c r="X59" s="4">
        <v>0</v>
      </c>
      <c r="Y59" s="92">
        <v>220.2709858927</v>
      </c>
    </row>
    <row r="60" spans="1:25" ht="21" x14ac:dyDescent="0.35">
      <c r="A60" s="3" t="s">
        <v>3852</v>
      </c>
      <c r="B60" s="3"/>
      <c r="C60" s="4">
        <v>0</v>
      </c>
      <c r="D60" s="4">
        <v>0</v>
      </c>
      <c r="E60" s="4">
        <v>535.08573510610995</v>
      </c>
      <c r="F60" s="4">
        <v>358.36372039125001</v>
      </c>
      <c r="G60" s="4">
        <v>87.182390394000009</v>
      </c>
      <c r="H60" s="4">
        <v>619.42852801597996</v>
      </c>
      <c r="I60" s="4">
        <v>9587.8687954755296</v>
      </c>
      <c r="J60" s="4">
        <v>7037.6043057153802</v>
      </c>
      <c r="K60" s="20">
        <v>18225.533475098247</v>
      </c>
      <c r="L60" s="24">
        <v>252000</v>
      </c>
      <c r="M60" s="19">
        <f t="shared" si="0"/>
        <v>233774.46652490174</v>
      </c>
      <c r="N60" s="177"/>
      <c r="O60" s="3" t="s">
        <v>3852</v>
      </c>
      <c r="P60" s="3"/>
      <c r="Q60" s="4">
        <v>0</v>
      </c>
      <c r="R60" s="4">
        <v>0</v>
      </c>
      <c r="S60" s="4">
        <v>258.44641005621997</v>
      </c>
      <c r="T60" s="4">
        <v>173.08967694866999</v>
      </c>
      <c r="U60" s="4">
        <v>42.109094560399996</v>
      </c>
      <c r="V60" s="4">
        <v>299.18397903163998</v>
      </c>
      <c r="W60" s="4">
        <v>4630.9406282141472</v>
      </c>
      <c r="X60" s="4">
        <v>3399.1628796606769</v>
      </c>
      <c r="Y60" s="92">
        <v>8802.9326684717507</v>
      </c>
    </row>
    <row r="61" spans="1:25" ht="21" x14ac:dyDescent="0.35">
      <c r="A61" s="3" t="s">
        <v>3853</v>
      </c>
      <c r="B61" s="3" t="s">
        <v>3854</v>
      </c>
      <c r="C61" s="4">
        <v>0</v>
      </c>
      <c r="D61" s="4">
        <v>0</v>
      </c>
      <c r="E61" s="4">
        <v>142.21203460589999</v>
      </c>
      <c r="F61" s="4">
        <v>0</v>
      </c>
      <c r="G61" s="4">
        <v>0</v>
      </c>
      <c r="H61" s="4">
        <v>0</v>
      </c>
      <c r="I61" s="4">
        <v>3103.3720169097901</v>
      </c>
      <c r="J61" s="4">
        <v>7832.9489120560593</v>
      </c>
      <c r="K61" s="20">
        <v>11078.53296357175</v>
      </c>
      <c r="L61" s="24"/>
      <c r="M61" s="19">
        <f t="shared" si="0"/>
        <v>-11078.53296357175</v>
      </c>
      <c r="N61" s="177"/>
      <c r="O61" s="3" t="s">
        <v>3853</v>
      </c>
      <c r="P61" s="3" t="s">
        <v>3854</v>
      </c>
      <c r="Q61" s="4">
        <v>0</v>
      </c>
      <c r="R61" s="4">
        <v>0</v>
      </c>
      <c r="S61" s="4">
        <v>68.688412714700007</v>
      </c>
      <c r="T61" s="4">
        <v>0</v>
      </c>
      <c r="U61" s="4">
        <v>0</v>
      </c>
      <c r="V61" s="4">
        <v>0</v>
      </c>
      <c r="W61" s="4">
        <v>1498.92868416753</v>
      </c>
      <c r="X61" s="4">
        <v>3783.3143245222477</v>
      </c>
      <c r="Y61" s="92">
        <v>5350.931421404478</v>
      </c>
    </row>
    <row r="62" spans="1:25" ht="21" x14ac:dyDescent="0.35">
      <c r="A62" s="3"/>
      <c r="B62" s="3" t="s">
        <v>3855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3.7869433534699999</v>
      </c>
      <c r="I62" s="4">
        <v>145.35698407949002</v>
      </c>
      <c r="J62" s="4">
        <v>431.52307433487005</v>
      </c>
      <c r="K62" s="20">
        <v>580.66700176783002</v>
      </c>
      <c r="L62" s="24"/>
      <c r="M62" s="19">
        <f t="shared" si="0"/>
        <v>-580.66700176783002</v>
      </c>
      <c r="N62" s="177"/>
      <c r="O62" s="3"/>
      <c r="P62" s="3" t="s">
        <v>3855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1.8290936397299999</v>
      </c>
      <c r="W62" s="4">
        <v>70.207423310440007</v>
      </c>
      <c r="X62" s="4">
        <v>208.42564490401998</v>
      </c>
      <c r="Y62" s="92">
        <v>280.46216185418996</v>
      </c>
    </row>
    <row r="63" spans="1:25" ht="21" x14ac:dyDescent="0.35">
      <c r="A63" s="3"/>
      <c r="B63" s="3" t="s">
        <v>3856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124.98708703259999</v>
      </c>
      <c r="J63" s="4">
        <v>245.94468737256997</v>
      </c>
      <c r="K63" s="20">
        <v>370.93177440516996</v>
      </c>
      <c r="L63" s="24"/>
      <c r="M63" s="19">
        <f t="shared" si="0"/>
        <v>-370.93177440516996</v>
      </c>
      <c r="N63" s="177"/>
      <c r="O63" s="3"/>
      <c r="P63" s="3" t="s">
        <v>3856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60.368763036709993</v>
      </c>
      <c r="X63" s="4">
        <v>118.79128400086999</v>
      </c>
      <c r="Y63" s="92">
        <v>179.16004703758</v>
      </c>
    </row>
    <row r="64" spans="1:25" ht="21" x14ac:dyDescent="0.35">
      <c r="A64" s="3"/>
      <c r="B64" s="3" t="s">
        <v>3857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2014.9938486302999</v>
      </c>
      <c r="J64" s="4">
        <v>9995.4729272623099</v>
      </c>
      <c r="K64" s="20">
        <v>12010.46677589261</v>
      </c>
      <c r="L64" s="24"/>
      <c r="M64" s="19">
        <f t="shared" si="0"/>
        <v>-12010.46677589261</v>
      </c>
      <c r="N64" s="177"/>
      <c r="O64" s="3"/>
      <c r="P64" s="3" t="s">
        <v>3857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973.24202888864011</v>
      </c>
      <c r="X64" s="4">
        <v>4827.8134238674302</v>
      </c>
      <c r="Y64" s="92">
        <v>5801.0554527560707</v>
      </c>
    </row>
    <row r="65" spans="1:25" ht="21" x14ac:dyDescent="0.35">
      <c r="A65" s="3"/>
      <c r="B65" s="3" t="s">
        <v>3853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64.956146520000004</v>
      </c>
      <c r="I65" s="4">
        <v>1792.1988843353797</v>
      </c>
      <c r="J65" s="4">
        <v>6243.8016787000079</v>
      </c>
      <c r="K65" s="20">
        <v>8100.9567095553875</v>
      </c>
      <c r="L65" s="24"/>
      <c r="M65" s="19">
        <f t="shared" si="0"/>
        <v>-8100.9567095553875</v>
      </c>
      <c r="N65" s="177"/>
      <c r="O65" s="3"/>
      <c r="P65" s="3" t="s">
        <v>3853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31.3738187692</v>
      </c>
      <c r="W65" s="4">
        <v>865.63206113403999</v>
      </c>
      <c r="X65" s="4">
        <v>3015.7562108112161</v>
      </c>
      <c r="Y65" s="92">
        <v>3912.762090714456</v>
      </c>
    </row>
    <row r="66" spans="1:25" ht="21" x14ac:dyDescent="0.35">
      <c r="A66" s="3"/>
      <c r="B66" s="3" t="s">
        <v>3858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29.268274999999999</v>
      </c>
      <c r="K66" s="20">
        <v>29.268274999999999</v>
      </c>
      <c r="L66" s="24"/>
      <c r="M66" s="19">
        <f t="shared" si="0"/>
        <v>-29.268274999999999</v>
      </c>
      <c r="N66" s="177"/>
      <c r="O66" s="3"/>
      <c r="P66" s="3" t="s">
        <v>3858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14.136576825000001</v>
      </c>
      <c r="Y66" s="92">
        <v>14.136576825000001</v>
      </c>
    </row>
    <row r="67" spans="1:25" ht="21" x14ac:dyDescent="0.35">
      <c r="A67" s="3" t="s">
        <v>3859</v>
      </c>
      <c r="B67" s="3"/>
      <c r="C67" s="4">
        <v>0</v>
      </c>
      <c r="D67" s="4">
        <v>0</v>
      </c>
      <c r="E67" s="4">
        <v>142.21203460589999</v>
      </c>
      <c r="F67" s="4">
        <v>0</v>
      </c>
      <c r="G67" s="4">
        <v>0</v>
      </c>
      <c r="H67" s="4">
        <v>68.743089873469998</v>
      </c>
      <c r="I67" s="4">
        <v>7180.908820987559</v>
      </c>
      <c r="J67" s="4">
        <v>24778.959554725818</v>
      </c>
      <c r="K67" s="20">
        <v>32170.823500192742</v>
      </c>
      <c r="L67" s="24">
        <v>23590</v>
      </c>
      <c r="M67" s="19">
        <f t="shared" si="0"/>
        <v>-8580.8235001927424</v>
      </c>
      <c r="N67" s="177"/>
      <c r="O67" s="3" t="s">
        <v>3859</v>
      </c>
      <c r="P67" s="3"/>
      <c r="Q67" s="4">
        <v>0</v>
      </c>
      <c r="R67" s="4">
        <v>0</v>
      </c>
      <c r="S67" s="4">
        <v>68.688412714700007</v>
      </c>
      <c r="T67" s="4">
        <v>0</v>
      </c>
      <c r="U67" s="4">
        <v>0</v>
      </c>
      <c r="V67" s="4">
        <v>33.202912408929997</v>
      </c>
      <c r="W67" s="4">
        <v>3468.3789605373604</v>
      </c>
      <c r="X67" s="4">
        <v>11968.237464930784</v>
      </c>
      <c r="Y67" s="92">
        <v>15538.507750591772</v>
      </c>
    </row>
    <row r="68" spans="1:25" ht="21" x14ac:dyDescent="0.35">
      <c r="A68" s="3" t="s">
        <v>3860</v>
      </c>
      <c r="B68" s="3" t="s">
        <v>3861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937.66926972600004</v>
      </c>
      <c r="J68" s="4">
        <v>0</v>
      </c>
      <c r="K68" s="20">
        <v>937.66926972600004</v>
      </c>
      <c r="L68" s="24"/>
      <c r="M68" s="19">
        <f t="shared" si="0"/>
        <v>-937.66926972600004</v>
      </c>
      <c r="N68" s="177"/>
      <c r="O68" s="3" t="s">
        <v>3860</v>
      </c>
      <c r="P68" s="3" t="s">
        <v>3861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452.89425727800005</v>
      </c>
      <c r="X68" s="4">
        <v>0</v>
      </c>
      <c r="Y68" s="92">
        <v>452.89425727800005</v>
      </c>
    </row>
    <row r="69" spans="1:25" ht="21" x14ac:dyDescent="0.35">
      <c r="A69" s="3"/>
      <c r="B69" s="3" t="s">
        <v>3862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16.331332499999998</v>
      </c>
      <c r="I69" s="4">
        <v>474.81158013200002</v>
      </c>
      <c r="J69" s="4">
        <v>1871.83566695065</v>
      </c>
      <c r="K69" s="20">
        <v>2362.9785795826501</v>
      </c>
      <c r="L69" s="24"/>
      <c r="M69" s="19">
        <f t="shared" si="0"/>
        <v>-2362.9785795826501</v>
      </c>
      <c r="N69" s="177"/>
      <c r="O69" s="3"/>
      <c r="P69" s="3" t="s">
        <v>3862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7.8880335974999998</v>
      </c>
      <c r="W69" s="4">
        <v>229.333993204</v>
      </c>
      <c r="X69" s="4">
        <v>904.09662713761008</v>
      </c>
      <c r="Y69" s="92">
        <v>1141.3186539391102</v>
      </c>
    </row>
    <row r="70" spans="1:25" ht="21" x14ac:dyDescent="0.35">
      <c r="A70" s="3"/>
      <c r="B70" s="3" t="s">
        <v>3863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2744.3529588401002</v>
      </c>
      <c r="K70" s="20">
        <v>2744.3529588401002</v>
      </c>
      <c r="L70" s="24"/>
      <c r="M70" s="19">
        <f t="shared" si="0"/>
        <v>-2744.3529588401002</v>
      </c>
      <c r="N70" s="177"/>
      <c r="O70" s="3"/>
      <c r="P70" s="3" t="s">
        <v>3863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1325.5224791191804</v>
      </c>
      <c r="Y70" s="92">
        <v>1325.5224791191804</v>
      </c>
    </row>
    <row r="71" spans="1:25" ht="21" x14ac:dyDescent="0.35">
      <c r="A71" s="3"/>
      <c r="B71" s="3" t="s">
        <v>3864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14.4322375971</v>
      </c>
      <c r="K71" s="20">
        <v>14.4322375971</v>
      </c>
      <c r="L71" s="24"/>
      <c r="M71" s="19">
        <f t="shared" si="0"/>
        <v>-14.4322375971</v>
      </c>
      <c r="N71" s="177"/>
      <c r="O71" s="3"/>
      <c r="P71" s="3" t="s">
        <v>3864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6.9707707593999997</v>
      </c>
      <c r="Y71" s="92">
        <v>6.9707707593999997</v>
      </c>
    </row>
    <row r="72" spans="1:25" ht="21" x14ac:dyDescent="0.35">
      <c r="A72" s="3"/>
      <c r="B72" s="3" t="s">
        <v>2188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12.339533986299999</v>
      </c>
      <c r="K72" s="20">
        <v>12.339533986299999</v>
      </c>
      <c r="L72" s="24"/>
      <c r="M72" s="19">
        <f t="shared" si="0"/>
        <v>-12.339533986299999</v>
      </c>
      <c r="N72" s="177"/>
      <c r="O72" s="3"/>
      <c r="P72" s="3" t="s">
        <v>2188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5.9599949153800003</v>
      </c>
      <c r="Y72" s="92">
        <v>5.9599949153800003</v>
      </c>
    </row>
    <row r="73" spans="1:25" ht="21" x14ac:dyDescent="0.35">
      <c r="A73" s="3"/>
      <c r="B73" s="3" t="s">
        <v>3865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1077.1837807028</v>
      </c>
      <c r="J73" s="4">
        <v>31.25</v>
      </c>
      <c r="K73" s="20">
        <v>1108.4337807028</v>
      </c>
      <c r="L73" s="24"/>
      <c r="M73" s="19">
        <f t="shared" si="0"/>
        <v>-1108.4337807028</v>
      </c>
      <c r="N73" s="177"/>
      <c r="O73" s="3"/>
      <c r="P73" s="3" t="s">
        <v>3865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520.27976607957999</v>
      </c>
      <c r="X73" s="4">
        <v>15.09375</v>
      </c>
      <c r="Y73" s="92">
        <v>535.37351607957999</v>
      </c>
    </row>
    <row r="74" spans="1:25" ht="21" x14ac:dyDescent="0.35">
      <c r="A74" s="3"/>
      <c r="B74" s="3" t="s">
        <v>1341</v>
      </c>
      <c r="C74" s="4">
        <v>30.610866598600001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161.574001299</v>
      </c>
      <c r="J74" s="4">
        <v>993.22645716292004</v>
      </c>
      <c r="K74" s="20">
        <v>1185.4113250605201</v>
      </c>
      <c r="L74" s="24"/>
      <c r="M74" s="19">
        <f t="shared" si="0"/>
        <v>-1185.4113250605201</v>
      </c>
      <c r="N74" s="177"/>
      <c r="O74" s="3"/>
      <c r="P74" s="3" t="s">
        <v>1341</v>
      </c>
      <c r="Q74" s="4">
        <v>18.091022159800001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78.040242627400005</v>
      </c>
      <c r="X74" s="4">
        <v>479.72837880961004</v>
      </c>
      <c r="Y74" s="92">
        <v>575.85964359681009</v>
      </c>
    </row>
    <row r="75" spans="1:25" ht="21" x14ac:dyDescent="0.35">
      <c r="A75" s="3"/>
      <c r="B75" s="3" t="s">
        <v>3866</v>
      </c>
      <c r="C75" s="4">
        <v>11.2499915625</v>
      </c>
      <c r="D75" s="4">
        <v>0</v>
      </c>
      <c r="E75" s="4">
        <v>0</v>
      </c>
      <c r="F75" s="4">
        <v>0</v>
      </c>
      <c r="G75" s="4">
        <v>0</v>
      </c>
      <c r="H75" s="4">
        <v>5.9792528855600002</v>
      </c>
      <c r="I75" s="4">
        <v>673.44771076929999</v>
      </c>
      <c r="J75" s="4">
        <v>5898.0594541846795</v>
      </c>
      <c r="K75" s="20">
        <v>6588.7364094020395</v>
      </c>
      <c r="L75" s="24"/>
      <c r="M75" s="19">
        <f t="shared" si="0"/>
        <v>-6588.7364094020395</v>
      </c>
      <c r="N75" s="177"/>
      <c r="O75" s="3"/>
      <c r="P75" s="3" t="s">
        <v>3866</v>
      </c>
      <c r="Q75" s="4">
        <v>6.6487450134400001</v>
      </c>
      <c r="R75" s="4">
        <v>0</v>
      </c>
      <c r="S75" s="4">
        <v>0</v>
      </c>
      <c r="T75" s="4">
        <v>0</v>
      </c>
      <c r="U75" s="4">
        <v>0</v>
      </c>
      <c r="V75" s="4">
        <v>2.88797914373</v>
      </c>
      <c r="W75" s="4">
        <v>325.27524430160003</v>
      </c>
      <c r="X75" s="4">
        <v>2848.7627163686602</v>
      </c>
      <c r="Y75" s="92">
        <v>3183.5746848274302</v>
      </c>
    </row>
    <row r="76" spans="1:25" ht="21" x14ac:dyDescent="0.35">
      <c r="A76" s="3"/>
      <c r="B76" s="3" t="s">
        <v>3867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158.2326307365</v>
      </c>
      <c r="J76" s="4">
        <v>1555.2566859122001</v>
      </c>
      <c r="K76" s="20">
        <v>1713.4893166487</v>
      </c>
      <c r="L76" s="24"/>
      <c r="M76" s="19">
        <f t="shared" ref="M76:M100" si="1">SUM(L76-K76)</f>
        <v>-1713.4893166487</v>
      </c>
      <c r="N76" s="177"/>
      <c r="O76" s="3"/>
      <c r="P76" s="3" t="s">
        <v>3867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76.42636064573</v>
      </c>
      <c r="X76" s="4">
        <v>751.1889792958001</v>
      </c>
      <c r="Y76" s="92">
        <v>827.61533994153012</v>
      </c>
    </row>
    <row r="77" spans="1:25" ht="21" x14ac:dyDescent="0.35">
      <c r="A77" s="3"/>
      <c r="B77" s="3" t="s">
        <v>3868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42.0710870383</v>
      </c>
      <c r="I77" s="4">
        <v>0</v>
      </c>
      <c r="J77" s="4">
        <v>451.03912227658998</v>
      </c>
      <c r="K77" s="20">
        <v>493.11020931488997</v>
      </c>
      <c r="L77" s="24"/>
      <c r="M77" s="19">
        <f t="shared" si="1"/>
        <v>-493.11020931488997</v>
      </c>
      <c r="N77" s="177"/>
      <c r="O77" s="3"/>
      <c r="P77" s="3" t="s">
        <v>3868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20.320335039500002</v>
      </c>
      <c r="W77" s="4">
        <v>0</v>
      </c>
      <c r="X77" s="4">
        <v>217.85189605950998</v>
      </c>
      <c r="Y77" s="92">
        <v>238.17223109900999</v>
      </c>
    </row>
    <row r="78" spans="1:25" ht="21" x14ac:dyDescent="0.35">
      <c r="A78" s="3"/>
      <c r="B78" s="3" t="s">
        <v>3869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279.94272113810001</v>
      </c>
      <c r="K78" s="20">
        <v>279.94272113810001</v>
      </c>
      <c r="L78" s="24"/>
      <c r="M78" s="19">
        <f t="shared" si="1"/>
        <v>-279.94272113810001</v>
      </c>
      <c r="N78" s="177"/>
      <c r="O78" s="3"/>
      <c r="P78" s="3" t="s">
        <v>3869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135.2123343097</v>
      </c>
      <c r="Y78" s="92">
        <v>135.2123343097</v>
      </c>
    </row>
    <row r="79" spans="1:25" ht="21" x14ac:dyDescent="0.35">
      <c r="A79" s="3"/>
      <c r="B79" s="3" t="s">
        <v>2749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338.2042904722</v>
      </c>
      <c r="K79" s="20">
        <v>338.2042904722</v>
      </c>
      <c r="L79" s="24"/>
      <c r="M79" s="19">
        <f t="shared" si="1"/>
        <v>-338.2042904722</v>
      </c>
      <c r="N79" s="177"/>
      <c r="O79" s="3"/>
      <c r="P79" s="3" t="s">
        <v>2749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163.35267229800002</v>
      </c>
      <c r="Y79" s="92">
        <v>163.35267229800002</v>
      </c>
    </row>
    <row r="80" spans="1:25" ht="21" x14ac:dyDescent="0.35">
      <c r="A80" s="3"/>
      <c r="B80" s="3" t="s">
        <v>3870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75.078650055279994</v>
      </c>
      <c r="K80" s="20">
        <v>75.078650055279994</v>
      </c>
      <c r="L80" s="24"/>
      <c r="M80" s="19">
        <f t="shared" si="1"/>
        <v>-75.078650055279994</v>
      </c>
      <c r="N80" s="177"/>
      <c r="O80" s="3"/>
      <c r="P80" s="3" t="s">
        <v>3870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36.26298797674</v>
      </c>
      <c r="Y80" s="92">
        <v>36.26298797674</v>
      </c>
    </row>
    <row r="81" spans="1:25" ht="21" x14ac:dyDescent="0.35">
      <c r="A81" s="3"/>
      <c r="B81" s="3" t="s">
        <v>1676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168.75</v>
      </c>
      <c r="J81" s="4">
        <v>0</v>
      </c>
      <c r="K81" s="20">
        <v>168.75</v>
      </c>
      <c r="L81" s="24"/>
      <c r="M81" s="19">
        <f t="shared" si="1"/>
        <v>-168.75</v>
      </c>
      <c r="N81" s="177"/>
      <c r="O81" s="3"/>
      <c r="P81" s="3" t="s">
        <v>1676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81.506249999999994</v>
      </c>
      <c r="X81" s="4">
        <v>0</v>
      </c>
      <c r="Y81" s="92">
        <v>81.506249999999994</v>
      </c>
    </row>
    <row r="82" spans="1:25" ht="21" x14ac:dyDescent="0.35">
      <c r="A82" s="3"/>
      <c r="B82" s="3" t="s">
        <v>3871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134.21247</v>
      </c>
      <c r="I82" s="4">
        <v>2104.1795242570001</v>
      </c>
      <c r="J82" s="4">
        <v>1942.4788806497099</v>
      </c>
      <c r="K82" s="20">
        <v>4180.87087490671</v>
      </c>
      <c r="L82" s="24"/>
      <c r="M82" s="19">
        <f t="shared" si="1"/>
        <v>-4180.87087490671</v>
      </c>
      <c r="N82" s="177"/>
      <c r="O82" s="3"/>
      <c r="P82" s="3" t="s">
        <v>3871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64.824623009950002</v>
      </c>
      <c r="W82" s="4">
        <v>1016.3187102167</v>
      </c>
      <c r="X82" s="4">
        <v>938.21729935344001</v>
      </c>
      <c r="Y82" s="92">
        <v>2019.3606325800899</v>
      </c>
    </row>
    <row r="83" spans="1:25" ht="21" x14ac:dyDescent="0.35">
      <c r="A83" s="3"/>
      <c r="B83" s="3" t="s">
        <v>996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599.83073027451007</v>
      </c>
      <c r="J83" s="4">
        <v>0</v>
      </c>
      <c r="K83" s="20">
        <v>599.83073027451007</v>
      </c>
      <c r="L83" s="24"/>
      <c r="M83" s="19">
        <f t="shared" si="1"/>
        <v>-599.83073027451007</v>
      </c>
      <c r="N83" s="177"/>
      <c r="O83" s="3"/>
      <c r="P83" s="3" t="s">
        <v>996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289.71824272286</v>
      </c>
      <c r="X83" s="4">
        <v>0</v>
      </c>
      <c r="Y83" s="92">
        <v>289.71824272286</v>
      </c>
    </row>
    <row r="84" spans="1:25" ht="21" x14ac:dyDescent="0.35">
      <c r="A84" s="3"/>
      <c r="B84" s="3" t="s">
        <v>3872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6.8804096668200003</v>
      </c>
      <c r="I84" s="4">
        <v>0</v>
      </c>
      <c r="J84" s="4">
        <v>12.330778861900001</v>
      </c>
      <c r="K84" s="20">
        <v>19.211188528720001</v>
      </c>
      <c r="L84" s="24"/>
      <c r="M84" s="19">
        <f t="shared" si="1"/>
        <v>-19.211188528720001</v>
      </c>
      <c r="N84" s="177"/>
      <c r="O84" s="3"/>
      <c r="P84" s="3" t="s">
        <v>3872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3.3232378690700002</v>
      </c>
      <c r="W84" s="4">
        <v>0</v>
      </c>
      <c r="X84" s="4">
        <v>5.9557661903000003</v>
      </c>
      <c r="Y84" s="92">
        <v>9.2790040593700009</v>
      </c>
    </row>
    <row r="85" spans="1:25" ht="21" x14ac:dyDescent="0.35">
      <c r="A85" s="3"/>
      <c r="B85" s="3" t="s">
        <v>3873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13.53760508717</v>
      </c>
      <c r="I85" s="4">
        <v>169.5454282229</v>
      </c>
      <c r="J85" s="4">
        <v>392.75512675894004</v>
      </c>
      <c r="K85" s="20">
        <v>575.83816006900997</v>
      </c>
      <c r="L85" s="24"/>
      <c r="M85" s="19">
        <f t="shared" si="1"/>
        <v>-575.83816006900997</v>
      </c>
      <c r="N85" s="177"/>
      <c r="O85" s="3"/>
      <c r="P85" s="3" t="s">
        <v>3873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6.5386632571100005</v>
      </c>
      <c r="W85" s="4">
        <v>81.890441831700002</v>
      </c>
      <c r="X85" s="4">
        <v>189.700726224721</v>
      </c>
      <c r="Y85" s="92">
        <v>278.12983131353099</v>
      </c>
    </row>
    <row r="86" spans="1:25" ht="21" x14ac:dyDescent="0.35">
      <c r="A86" s="3"/>
      <c r="B86" s="3" t="s">
        <v>3874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652.78653572600001</v>
      </c>
      <c r="K86" s="20">
        <v>652.78653572600001</v>
      </c>
      <c r="L86" s="24"/>
      <c r="M86" s="19">
        <f t="shared" si="1"/>
        <v>-652.78653572600001</v>
      </c>
      <c r="N86" s="177"/>
      <c r="O86" s="3"/>
      <c r="P86" s="3" t="s">
        <v>3874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315.29589675599999</v>
      </c>
      <c r="Y86" s="92">
        <v>315.29589675599999</v>
      </c>
    </row>
    <row r="87" spans="1:25" ht="21" x14ac:dyDescent="0.35">
      <c r="A87" s="3" t="s">
        <v>3875</v>
      </c>
      <c r="B87" s="3"/>
      <c r="C87" s="4">
        <v>41.860858161099998</v>
      </c>
      <c r="D87" s="4">
        <v>0</v>
      </c>
      <c r="E87" s="4">
        <v>0</v>
      </c>
      <c r="F87" s="4">
        <v>0</v>
      </c>
      <c r="G87" s="4">
        <v>0</v>
      </c>
      <c r="H87" s="4">
        <v>219.01215717784999</v>
      </c>
      <c r="I87" s="4">
        <v>6525.2246561200109</v>
      </c>
      <c r="J87" s="4">
        <v>17265.369100572672</v>
      </c>
      <c r="K87" s="20">
        <v>24051.466772031628</v>
      </c>
      <c r="L87" s="24">
        <v>112110</v>
      </c>
      <c r="M87" s="19">
        <f t="shared" si="1"/>
        <v>88058.533227968379</v>
      </c>
      <c r="N87" s="177"/>
      <c r="O87" s="3" t="s">
        <v>3875</v>
      </c>
      <c r="P87" s="3"/>
      <c r="Q87" s="4">
        <v>24.739767173240001</v>
      </c>
      <c r="R87" s="4">
        <v>0</v>
      </c>
      <c r="S87" s="4">
        <v>0</v>
      </c>
      <c r="T87" s="4">
        <v>0</v>
      </c>
      <c r="U87" s="4">
        <v>0</v>
      </c>
      <c r="V87" s="4">
        <v>105.78287191686</v>
      </c>
      <c r="W87" s="4">
        <v>3151.6835089075698</v>
      </c>
      <c r="X87" s="4">
        <v>8339.1732755740522</v>
      </c>
      <c r="Y87" s="92">
        <v>11621.379423571721</v>
      </c>
    </row>
    <row r="88" spans="1:25" ht="21" x14ac:dyDescent="0.35">
      <c r="A88" s="3" t="s">
        <v>3876</v>
      </c>
      <c r="B88" s="3" t="s">
        <v>3877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475</v>
      </c>
      <c r="K88" s="20">
        <v>475</v>
      </c>
      <c r="L88" s="24"/>
      <c r="M88" s="19">
        <f t="shared" si="1"/>
        <v>-475</v>
      </c>
      <c r="N88" s="177"/>
      <c r="O88" s="3" t="s">
        <v>3876</v>
      </c>
      <c r="P88" s="3" t="s">
        <v>3877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229.42499999999998</v>
      </c>
      <c r="Y88" s="92">
        <v>229.42499999999998</v>
      </c>
    </row>
    <row r="89" spans="1:25" ht="21" x14ac:dyDescent="0.35">
      <c r="A89" s="3" t="s">
        <v>3878</v>
      </c>
      <c r="B89" s="3"/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475</v>
      </c>
      <c r="K89" s="20">
        <v>475</v>
      </c>
      <c r="L89" s="24">
        <v>4320</v>
      </c>
      <c r="M89" s="19">
        <f t="shared" si="1"/>
        <v>3845</v>
      </c>
      <c r="N89" s="177"/>
      <c r="O89" s="3" t="s">
        <v>3878</v>
      </c>
      <c r="P89" s="3"/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229.42499999999998</v>
      </c>
      <c r="Y89" s="92">
        <v>229.42499999999998</v>
      </c>
    </row>
    <row r="90" spans="1:25" ht="21" x14ac:dyDescent="0.35">
      <c r="A90" s="3" t="s">
        <v>3879</v>
      </c>
      <c r="B90" s="3" t="s">
        <v>3880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22.664872391399999</v>
      </c>
      <c r="J90" s="4">
        <v>1167.4198773012001</v>
      </c>
      <c r="K90" s="20">
        <v>1190.0847496926001</v>
      </c>
      <c r="L90" s="24"/>
      <c r="M90" s="19">
        <f t="shared" si="1"/>
        <v>-1190.0847496926001</v>
      </c>
      <c r="N90" s="177"/>
      <c r="O90" s="3" t="s">
        <v>3879</v>
      </c>
      <c r="P90" s="3" t="s">
        <v>3880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10.947133364999999</v>
      </c>
      <c r="X90" s="4">
        <v>563.86380073689998</v>
      </c>
      <c r="Y90" s="92">
        <v>574.81093410189999</v>
      </c>
    </row>
    <row r="91" spans="1:25" ht="21" x14ac:dyDescent="0.35">
      <c r="A91" s="3"/>
      <c r="B91" s="3" t="s">
        <v>3881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2258.3480424915997</v>
      </c>
      <c r="J91" s="4">
        <v>6486.0759058443791</v>
      </c>
      <c r="K91" s="20">
        <v>8744.4239483359779</v>
      </c>
      <c r="L91" s="24"/>
      <c r="M91" s="19">
        <f t="shared" si="1"/>
        <v>-8744.4239483359779</v>
      </c>
      <c r="N91" s="177"/>
      <c r="O91" s="3"/>
      <c r="P91" s="3" t="s">
        <v>3881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1090.7821045236001</v>
      </c>
      <c r="X91" s="4">
        <v>3132.7746625210198</v>
      </c>
      <c r="Y91" s="92">
        <v>4223.5567670446198</v>
      </c>
    </row>
    <row r="92" spans="1:25" ht="21" x14ac:dyDescent="0.35">
      <c r="A92" s="3"/>
      <c r="B92" s="3" t="s">
        <v>1808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7485.4526190810402</v>
      </c>
      <c r="K92" s="20">
        <v>7485.4526190810402</v>
      </c>
      <c r="L92" s="24"/>
      <c r="M92" s="19">
        <f t="shared" si="1"/>
        <v>-7485.4526190810402</v>
      </c>
      <c r="N92" s="177"/>
      <c r="O92" s="3"/>
      <c r="P92" s="3" t="s">
        <v>1808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3615.473615012771</v>
      </c>
      <c r="Y92" s="92">
        <v>3615.473615012771</v>
      </c>
    </row>
    <row r="93" spans="1:25" ht="21" x14ac:dyDescent="0.35">
      <c r="A93" s="3"/>
      <c r="B93" s="3" t="s">
        <v>3879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1801.1864694892199</v>
      </c>
      <c r="J93" s="4">
        <v>2962.9872149399198</v>
      </c>
      <c r="K93" s="20">
        <v>4764.1736844291399</v>
      </c>
      <c r="L93" s="24"/>
      <c r="M93" s="19">
        <f t="shared" si="1"/>
        <v>-4764.1736844291399</v>
      </c>
      <c r="N93" s="177"/>
      <c r="O93" s="3"/>
      <c r="P93" s="3" t="s">
        <v>3879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869.9730647632781</v>
      </c>
      <c r="X93" s="4">
        <v>1431.1228248164311</v>
      </c>
      <c r="Y93" s="92">
        <v>2301.0958895797094</v>
      </c>
    </row>
    <row r="94" spans="1:25" ht="21" x14ac:dyDescent="0.35">
      <c r="A94" s="3" t="s">
        <v>3882</v>
      </c>
      <c r="B94" s="3"/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4082.1993843722194</v>
      </c>
      <c r="J94" s="4">
        <v>18101.935617166539</v>
      </c>
      <c r="K94" s="20">
        <v>22184.135001538758</v>
      </c>
      <c r="L94" s="24">
        <v>36500</v>
      </c>
      <c r="M94" s="19">
        <f t="shared" si="1"/>
        <v>14315.864998461242</v>
      </c>
      <c r="N94" s="177"/>
      <c r="O94" s="3" t="s">
        <v>3882</v>
      </c>
      <c r="P94" s="3"/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1971.7023026518782</v>
      </c>
      <c r="X94" s="4">
        <v>8743.2349030871228</v>
      </c>
      <c r="Y94" s="92">
        <v>10714.937205738999</v>
      </c>
    </row>
    <row r="95" spans="1:25" ht="21" x14ac:dyDescent="0.35">
      <c r="A95" s="3" t="s">
        <v>3182</v>
      </c>
      <c r="B95" s="3" t="s">
        <v>3883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2.03780214873</v>
      </c>
      <c r="K95" s="20">
        <v>2.03780214873</v>
      </c>
      <c r="L95" s="24"/>
      <c r="M95" s="19">
        <f t="shared" si="1"/>
        <v>-2.03780214873</v>
      </c>
      <c r="N95" s="177"/>
      <c r="O95" s="3" t="s">
        <v>3182</v>
      </c>
      <c r="P95" s="3" t="s">
        <v>3883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0.98425843783699996</v>
      </c>
      <c r="Y95" s="92">
        <v>0.98425843783699996</v>
      </c>
    </row>
    <row r="96" spans="1:25" ht="21" x14ac:dyDescent="0.35">
      <c r="A96" s="3"/>
      <c r="B96" s="3" t="s">
        <v>3884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596.82999791500004</v>
      </c>
      <c r="J96" s="4">
        <v>298.20461875000001</v>
      </c>
      <c r="K96" s="20">
        <v>895.03461666500004</v>
      </c>
      <c r="L96" s="24"/>
      <c r="M96" s="19">
        <f t="shared" si="1"/>
        <v>-895.03461666500004</v>
      </c>
      <c r="N96" s="177"/>
      <c r="O96" s="3"/>
      <c r="P96" s="3" t="s">
        <v>3884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288.26888899289997</v>
      </c>
      <c r="X96" s="4">
        <v>144.03283085625</v>
      </c>
      <c r="Y96" s="92">
        <v>432.30171984915</v>
      </c>
    </row>
    <row r="97" spans="1:25" ht="21" x14ac:dyDescent="0.35">
      <c r="A97" s="3" t="s">
        <v>3885</v>
      </c>
      <c r="B97" s="3"/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596.82999791500004</v>
      </c>
      <c r="J97" s="4">
        <v>300.24242089873002</v>
      </c>
      <c r="K97" s="20">
        <v>897.07241881373</v>
      </c>
      <c r="L97" s="24">
        <v>10190</v>
      </c>
      <c r="M97" s="19">
        <f t="shared" si="1"/>
        <v>9292.9275811862699</v>
      </c>
      <c r="N97" s="177"/>
      <c r="O97" s="3" t="s">
        <v>3885</v>
      </c>
      <c r="P97" s="3"/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288.26888899289997</v>
      </c>
      <c r="X97" s="4">
        <v>145.01708929408701</v>
      </c>
      <c r="Y97" s="92">
        <v>433.28597828698702</v>
      </c>
    </row>
    <row r="98" spans="1:25" ht="21" x14ac:dyDescent="0.35">
      <c r="A98" s="3" t="s">
        <v>1674</v>
      </c>
      <c r="B98" s="3"/>
      <c r="C98" s="4"/>
      <c r="D98" s="4"/>
      <c r="E98" s="4"/>
      <c r="F98" s="4"/>
      <c r="G98" s="4"/>
      <c r="H98" s="4"/>
      <c r="I98" s="4"/>
      <c r="J98" s="4"/>
      <c r="K98" s="20"/>
      <c r="L98" s="24"/>
      <c r="M98" s="19">
        <f t="shared" si="1"/>
        <v>0</v>
      </c>
      <c r="N98" s="177"/>
      <c r="O98" s="3" t="s">
        <v>1674</v>
      </c>
      <c r="P98" s="3"/>
      <c r="Q98" s="4"/>
      <c r="R98" s="4"/>
      <c r="S98" s="4"/>
      <c r="T98" s="4"/>
      <c r="U98" s="4"/>
      <c r="V98" s="4"/>
      <c r="W98" s="4"/>
      <c r="X98" s="4"/>
      <c r="Y98" s="92"/>
    </row>
    <row r="99" spans="1:25" ht="21" x14ac:dyDescent="0.35">
      <c r="A99" s="3" t="s">
        <v>3886</v>
      </c>
      <c r="B99" s="3"/>
      <c r="C99" s="4"/>
      <c r="D99" s="4"/>
      <c r="E99" s="4"/>
      <c r="F99" s="4"/>
      <c r="G99" s="4"/>
      <c r="H99" s="4"/>
      <c r="I99" s="4"/>
      <c r="J99" s="4"/>
      <c r="K99" s="20"/>
      <c r="L99" s="24">
        <v>100</v>
      </c>
      <c r="M99" s="19">
        <f t="shared" si="1"/>
        <v>100</v>
      </c>
      <c r="N99" s="177"/>
      <c r="O99" s="3" t="s">
        <v>3886</v>
      </c>
      <c r="P99" s="3"/>
      <c r="Q99" s="4"/>
      <c r="R99" s="4"/>
      <c r="S99" s="4"/>
      <c r="T99" s="4"/>
      <c r="U99" s="4"/>
      <c r="V99" s="4"/>
      <c r="W99" s="4"/>
      <c r="X99" s="4"/>
      <c r="Y99" s="92"/>
    </row>
    <row r="100" spans="1:25" ht="21" x14ac:dyDescent="0.35">
      <c r="A100" s="221" t="s">
        <v>142</v>
      </c>
      <c r="B100" s="222"/>
      <c r="C100" s="92">
        <v>41.860858161099998</v>
      </c>
      <c r="D100" s="92">
        <v>0</v>
      </c>
      <c r="E100" s="92">
        <v>750.35172721210984</v>
      </c>
      <c r="F100" s="92">
        <v>358.36372039125001</v>
      </c>
      <c r="G100" s="92">
        <v>87.182390394000009</v>
      </c>
      <c r="H100" s="92">
        <v>1101.2379774181998</v>
      </c>
      <c r="I100" s="92">
        <v>50945.203724641353</v>
      </c>
      <c r="J100" s="92">
        <v>132479.39003279182</v>
      </c>
      <c r="K100" s="92">
        <v>185763.59043100988</v>
      </c>
      <c r="L100" s="92">
        <f>SUM(L11:L99)</f>
        <v>705300</v>
      </c>
      <c r="M100" s="92">
        <f t="shared" si="1"/>
        <v>519536.40956899012</v>
      </c>
      <c r="N100" s="177"/>
      <c r="O100" s="221" t="s">
        <v>142</v>
      </c>
      <c r="P100" s="222"/>
      <c r="Q100" s="92">
        <v>24.739767173240001</v>
      </c>
      <c r="R100" s="92">
        <v>0</v>
      </c>
      <c r="S100" s="92">
        <v>362.41988424343003</v>
      </c>
      <c r="T100" s="92">
        <v>173.08967694866999</v>
      </c>
      <c r="U100" s="92">
        <v>42.109094560399996</v>
      </c>
      <c r="V100" s="92">
        <v>531.89794309282991</v>
      </c>
      <c r="W100" s="92">
        <v>24606.533399004413</v>
      </c>
      <c r="X100" s="92">
        <v>63987.545385829122</v>
      </c>
      <c r="Y100" s="92">
        <v>89728.335150852115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O100:P100"/>
    <mergeCell ref="O1:Y1"/>
    <mergeCell ref="O2:Y2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A100:B100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rowBreaks count="1" manualBreakCount="1">
    <brk id="50" max="24" man="1"/>
  </rowBreaks>
  <colBreaks count="1" manualBreakCount="1">
    <brk id="13" max="99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view="pageBreakPreview" zoomScale="63" zoomScaleSheetLayoutView="63" workbookViewId="0">
      <selection activeCell="N1" sqref="N1:N1048576"/>
    </sheetView>
  </sheetViews>
  <sheetFormatPr defaultRowHeight="14.25" x14ac:dyDescent="0.2"/>
  <cols>
    <col min="1" max="1" width="17.875" customWidth="1"/>
    <col min="2" max="2" width="16.25" customWidth="1"/>
    <col min="11" max="13" width="15.625" customWidth="1"/>
    <col min="14" max="14" width="7.625" style="178" customWidth="1"/>
    <col min="15" max="15" width="17.75" customWidth="1"/>
    <col min="16" max="16" width="17.375" customWidth="1"/>
    <col min="17" max="24" width="10.625" customWidth="1"/>
    <col min="25" max="25" width="18.375" customWidth="1"/>
  </cols>
  <sheetData>
    <row r="1" spans="1:27" ht="17.25" customHeight="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5439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5546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8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8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44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3887</v>
      </c>
      <c r="B11" s="3" t="s">
        <v>3887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736.38341376899996</v>
      </c>
      <c r="J11" s="4">
        <v>0</v>
      </c>
      <c r="K11" s="20">
        <v>736.38341376899996</v>
      </c>
      <c r="L11" s="24"/>
      <c r="M11" s="19">
        <f>SUM(L11-K11)</f>
        <v>-736.38341376899996</v>
      </c>
      <c r="N11" s="177"/>
      <c r="O11" s="3" t="s">
        <v>3887</v>
      </c>
      <c r="P11" s="3" t="s">
        <v>3887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373.34639078100003</v>
      </c>
      <c r="X11" s="4">
        <v>0</v>
      </c>
      <c r="Y11" s="92">
        <v>373.34639078100003</v>
      </c>
    </row>
    <row r="12" spans="1:27" ht="21" x14ac:dyDescent="0.35">
      <c r="A12" s="3"/>
      <c r="B12" s="3" t="s">
        <v>3754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68.486239848300002</v>
      </c>
      <c r="I12" s="4">
        <v>1016.80739917013</v>
      </c>
      <c r="J12" s="4">
        <v>557.07016376589991</v>
      </c>
      <c r="K12" s="20">
        <v>1642.3638027843299</v>
      </c>
      <c r="L12" s="24"/>
      <c r="M12" s="19">
        <f t="shared" ref="M12:M75" si="0">SUM(L12-K12)</f>
        <v>-1642.3638027843299</v>
      </c>
      <c r="N12" s="177"/>
      <c r="O12" s="3"/>
      <c r="P12" s="3" t="s">
        <v>3754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34.722523603100001</v>
      </c>
      <c r="W12" s="4">
        <v>515.52135137925995</v>
      </c>
      <c r="X12" s="4">
        <v>282.4345730297</v>
      </c>
      <c r="Y12" s="92">
        <v>832.67844801206002</v>
      </c>
    </row>
    <row r="13" spans="1:27" ht="21" x14ac:dyDescent="0.35">
      <c r="A13" s="3"/>
      <c r="B13" s="3" t="s">
        <v>4219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476.94260083</v>
      </c>
      <c r="J13" s="4">
        <v>1210.82102366809</v>
      </c>
      <c r="K13" s="20">
        <v>1687.7636244980899</v>
      </c>
      <c r="L13" s="24"/>
      <c r="M13" s="19">
        <f t="shared" si="0"/>
        <v>-1687.7636244980899</v>
      </c>
      <c r="N13" s="177"/>
      <c r="O13" s="3"/>
      <c r="P13" s="3" t="s">
        <v>4219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241.809898621</v>
      </c>
      <c r="X13" s="4">
        <v>613.88625899970407</v>
      </c>
      <c r="Y13" s="92">
        <v>855.69615762070407</v>
      </c>
    </row>
    <row r="14" spans="1:27" ht="21" x14ac:dyDescent="0.35">
      <c r="A14" s="3"/>
      <c r="B14" s="3" t="s">
        <v>5440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143.75</v>
      </c>
      <c r="K14" s="20">
        <v>143.75</v>
      </c>
      <c r="L14" s="24"/>
      <c r="M14" s="19">
        <f t="shared" si="0"/>
        <v>-143.75</v>
      </c>
      <c r="N14" s="177"/>
      <c r="O14" s="3"/>
      <c r="P14" s="3" t="s">
        <v>5440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72.881250000000009</v>
      </c>
      <c r="Y14" s="92">
        <v>72.881250000000009</v>
      </c>
    </row>
    <row r="15" spans="1:27" ht="21" x14ac:dyDescent="0.35">
      <c r="A15" s="3"/>
      <c r="B15" s="3" t="s">
        <v>5441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76.671953018599993</v>
      </c>
      <c r="I15" s="4">
        <v>859.81578160499998</v>
      </c>
      <c r="J15" s="4">
        <v>714.55896867900003</v>
      </c>
      <c r="K15" s="20">
        <v>1651.0467033026</v>
      </c>
      <c r="L15" s="24"/>
      <c r="M15" s="19">
        <f t="shared" si="0"/>
        <v>-1651.0467033026</v>
      </c>
      <c r="N15" s="177"/>
      <c r="O15" s="3"/>
      <c r="P15" s="3" t="s">
        <v>5441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38.872680180400003</v>
      </c>
      <c r="W15" s="4">
        <v>435.92660127400001</v>
      </c>
      <c r="X15" s="4">
        <v>362.28139712029997</v>
      </c>
      <c r="Y15" s="92">
        <v>837.08067857469996</v>
      </c>
    </row>
    <row r="16" spans="1:27" ht="21" x14ac:dyDescent="0.35">
      <c r="A16" s="3"/>
      <c r="B16" s="3" t="s">
        <v>5442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444.56868889786995</v>
      </c>
      <c r="K16" s="20">
        <v>444.56868889786995</v>
      </c>
      <c r="L16" s="24"/>
      <c r="M16" s="19">
        <f t="shared" si="0"/>
        <v>-444.56868889786995</v>
      </c>
      <c r="N16" s="177"/>
      <c r="O16" s="3"/>
      <c r="P16" s="3" t="s">
        <v>5442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225.39632527121003</v>
      </c>
      <c r="Y16" s="92">
        <v>225.39632527121003</v>
      </c>
    </row>
    <row r="17" spans="1:25" ht="21" x14ac:dyDescent="0.35">
      <c r="A17" s="3"/>
      <c r="B17" s="3" t="s">
        <v>5443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156.25</v>
      </c>
      <c r="J17" s="4">
        <v>192.93131110211999</v>
      </c>
      <c r="K17" s="20">
        <v>349.18131110211999</v>
      </c>
      <c r="L17" s="24"/>
      <c r="M17" s="19">
        <f t="shared" si="0"/>
        <v>-349.18131110211999</v>
      </c>
      <c r="N17" s="177"/>
      <c r="O17" s="3"/>
      <c r="P17" s="3" t="s">
        <v>5443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79.21875</v>
      </c>
      <c r="X17" s="4">
        <v>97.816174728800007</v>
      </c>
      <c r="Y17" s="92">
        <v>177.03492472880001</v>
      </c>
    </row>
    <row r="18" spans="1:25" ht="21" x14ac:dyDescent="0.35">
      <c r="A18" s="3"/>
      <c r="B18" s="3" t="s">
        <v>5444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510.55448786163998</v>
      </c>
      <c r="K18" s="20">
        <v>510.55448786163998</v>
      </c>
      <c r="L18" s="24"/>
      <c r="M18" s="19">
        <f t="shared" si="0"/>
        <v>-510.55448786163998</v>
      </c>
      <c r="N18" s="177"/>
      <c r="O18" s="3"/>
      <c r="P18" s="3" t="s">
        <v>5444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258.85112534582998</v>
      </c>
      <c r="Y18" s="92">
        <v>258.85112534582998</v>
      </c>
    </row>
    <row r="19" spans="1:25" ht="21" x14ac:dyDescent="0.35">
      <c r="A19" s="3"/>
      <c r="B19" s="3" t="s">
        <v>5445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3.8008046261000001</v>
      </c>
      <c r="J19" s="4">
        <v>88.831561188430001</v>
      </c>
      <c r="K19" s="20">
        <v>92.632365814530004</v>
      </c>
      <c r="L19" s="24"/>
      <c r="M19" s="19">
        <f t="shared" si="0"/>
        <v>-92.632365814530004</v>
      </c>
      <c r="N19" s="177"/>
      <c r="O19" s="3"/>
      <c r="P19" s="3" t="s">
        <v>5445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1.92700794543</v>
      </c>
      <c r="X19" s="4">
        <v>45.037601522530004</v>
      </c>
      <c r="Y19" s="92">
        <v>46.964609467960003</v>
      </c>
    </row>
    <row r="20" spans="1:25" ht="21" x14ac:dyDescent="0.35">
      <c r="A20" s="3" t="s">
        <v>5446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145.15819286689998</v>
      </c>
      <c r="I20" s="4">
        <v>3250.0000000002301</v>
      </c>
      <c r="J20" s="4">
        <v>3863.0862051630502</v>
      </c>
      <c r="K20" s="20">
        <v>7258.2443980301805</v>
      </c>
      <c r="L20" s="24">
        <v>37590</v>
      </c>
      <c r="M20" s="19">
        <f t="shared" si="0"/>
        <v>30331.75560196982</v>
      </c>
      <c r="N20" s="177"/>
      <c r="O20" s="3" t="s">
        <v>5446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73.595203783500011</v>
      </c>
      <c r="W20" s="4">
        <v>1647.7500000006899</v>
      </c>
      <c r="X20" s="4">
        <v>1958.5847060180743</v>
      </c>
      <c r="Y20" s="92">
        <v>3679.9299098022643</v>
      </c>
    </row>
    <row r="21" spans="1:25" ht="21" x14ac:dyDescent="0.35">
      <c r="A21" s="3" t="s">
        <v>3888</v>
      </c>
      <c r="B21" s="3" t="s">
        <v>1428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161.33426220620001</v>
      </c>
      <c r="J21" s="4">
        <v>0</v>
      </c>
      <c r="K21" s="20">
        <v>161.33426220620001</v>
      </c>
      <c r="L21" s="24"/>
      <c r="M21" s="19">
        <f t="shared" si="0"/>
        <v>-161.33426220620001</v>
      </c>
      <c r="N21" s="177"/>
      <c r="O21" s="3" t="s">
        <v>3888</v>
      </c>
      <c r="P21" s="3" t="s">
        <v>1428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81.796470938500008</v>
      </c>
      <c r="X21" s="4">
        <v>0</v>
      </c>
      <c r="Y21" s="92">
        <v>81.796470938500008</v>
      </c>
    </row>
    <row r="22" spans="1:25" ht="21" x14ac:dyDescent="0.35">
      <c r="A22" s="3"/>
      <c r="B22" s="3" t="s">
        <v>5447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262.5</v>
      </c>
      <c r="J22" s="4">
        <v>0</v>
      </c>
      <c r="K22" s="20">
        <v>262.5</v>
      </c>
      <c r="L22" s="24"/>
      <c r="M22" s="19">
        <f t="shared" si="0"/>
        <v>-262.5</v>
      </c>
      <c r="N22" s="177"/>
      <c r="O22" s="3"/>
      <c r="P22" s="3" t="s">
        <v>5447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133.08750000000001</v>
      </c>
      <c r="X22" s="4">
        <v>0</v>
      </c>
      <c r="Y22" s="92">
        <v>133.08750000000001</v>
      </c>
    </row>
    <row r="23" spans="1:25" ht="21" x14ac:dyDescent="0.35">
      <c r="A23" s="3"/>
      <c r="B23" s="3" t="s">
        <v>5448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57.415737793800005</v>
      </c>
      <c r="J23" s="4">
        <v>0</v>
      </c>
      <c r="K23" s="20">
        <v>57.415737793800005</v>
      </c>
      <c r="L23" s="24"/>
      <c r="M23" s="19">
        <f t="shared" si="0"/>
        <v>-57.415737793800005</v>
      </c>
      <c r="N23" s="177"/>
      <c r="O23" s="3"/>
      <c r="P23" s="3" t="s">
        <v>5448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29.109779061499999</v>
      </c>
      <c r="X23" s="4">
        <v>0</v>
      </c>
      <c r="Y23" s="92">
        <v>29.109779061499999</v>
      </c>
    </row>
    <row r="24" spans="1:25" ht="21" x14ac:dyDescent="0.35">
      <c r="A24" s="3" t="s">
        <v>5449</v>
      </c>
      <c r="B24" s="3"/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481.25000000000006</v>
      </c>
      <c r="J24" s="4">
        <v>0</v>
      </c>
      <c r="K24" s="20">
        <v>481.25000000000006</v>
      </c>
      <c r="L24" s="24">
        <v>33350</v>
      </c>
      <c r="M24" s="19">
        <f t="shared" si="0"/>
        <v>32868.75</v>
      </c>
      <c r="N24" s="177"/>
      <c r="O24" s="3" t="s">
        <v>5449</v>
      </c>
      <c r="P24" s="3"/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243.99375000000001</v>
      </c>
      <c r="X24" s="4">
        <v>0</v>
      </c>
      <c r="Y24" s="92">
        <v>243.99375000000001</v>
      </c>
    </row>
    <row r="25" spans="1:25" ht="21" x14ac:dyDescent="0.35">
      <c r="A25" s="3" t="s">
        <v>3889</v>
      </c>
      <c r="B25" s="3" t="s">
        <v>3889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806.83731029902992</v>
      </c>
      <c r="J25" s="4">
        <v>93.75</v>
      </c>
      <c r="K25" s="20">
        <v>900.58731029902992</v>
      </c>
      <c r="L25" s="24"/>
      <c r="M25" s="19">
        <f t="shared" si="0"/>
        <v>-900.58731029902992</v>
      </c>
      <c r="N25" s="177"/>
      <c r="O25" s="3" t="s">
        <v>3889</v>
      </c>
      <c r="P25" s="3" t="s">
        <v>3889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409.06651632208002</v>
      </c>
      <c r="X25" s="4">
        <v>47.53125</v>
      </c>
      <c r="Y25" s="92">
        <v>456.59776632208002</v>
      </c>
    </row>
    <row r="26" spans="1:25" ht="21" x14ac:dyDescent="0.35">
      <c r="A26" s="3"/>
      <c r="B26" s="3" t="s">
        <v>5450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215.17573589350002</v>
      </c>
      <c r="J26" s="4">
        <v>0</v>
      </c>
      <c r="K26" s="20">
        <v>215.17573589350002</v>
      </c>
      <c r="L26" s="24"/>
      <c r="M26" s="19">
        <f t="shared" si="0"/>
        <v>-215.17573589350002</v>
      </c>
      <c r="N26" s="177"/>
      <c r="O26" s="3"/>
      <c r="P26" s="3" t="s">
        <v>5450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109.094098098</v>
      </c>
      <c r="X26" s="4">
        <v>0</v>
      </c>
      <c r="Y26" s="92">
        <v>109.094098098</v>
      </c>
    </row>
    <row r="27" spans="1:25" ht="21" x14ac:dyDescent="0.35">
      <c r="A27" s="3"/>
      <c r="B27" s="3" t="s">
        <v>2714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1750</v>
      </c>
      <c r="J27" s="4">
        <v>1265.631939891</v>
      </c>
      <c r="K27" s="20">
        <v>3015.631939891</v>
      </c>
      <c r="L27" s="24"/>
      <c r="M27" s="19">
        <f t="shared" si="0"/>
        <v>-3015.631939891</v>
      </c>
      <c r="N27" s="177"/>
      <c r="O27" s="3"/>
      <c r="P27" s="3" t="s">
        <v>2714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887.25</v>
      </c>
      <c r="X27" s="4">
        <v>641.67539352499989</v>
      </c>
      <c r="Y27" s="92">
        <v>1528.9253935249999</v>
      </c>
    </row>
    <row r="28" spans="1:25" ht="21" x14ac:dyDescent="0.35">
      <c r="A28" s="3"/>
      <c r="B28" s="3" t="s">
        <v>5451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1940.4869538068001</v>
      </c>
      <c r="J28" s="4">
        <v>0</v>
      </c>
      <c r="K28" s="20">
        <v>1940.4869538068001</v>
      </c>
      <c r="L28" s="24"/>
      <c r="M28" s="19">
        <f t="shared" si="0"/>
        <v>-1940.4869538068001</v>
      </c>
      <c r="N28" s="177"/>
      <c r="O28" s="3"/>
      <c r="P28" s="3" t="s">
        <v>5451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983.82688558027007</v>
      </c>
      <c r="X28" s="4">
        <v>0</v>
      </c>
      <c r="Y28" s="92">
        <v>983.82688558027007</v>
      </c>
    </row>
    <row r="29" spans="1:25" ht="21" x14ac:dyDescent="0.35">
      <c r="A29" s="3" t="s">
        <v>5452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4712.4999999993306</v>
      </c>
      <c r="J29" s="4">
        <v>1359.381939891</v>
      </c>
      <c r="K29" s="20">
        <v>6071.8819398903306</v>
      </c>
      <c r="L29" s="24">
        <v>19200</v>
      </c>
      <c r="M29" s="19">
        <f t="shared" si="0"/>
        <v>13128.118060109669</v>
      </c>
      <c r="N29" s="177"/>
      <c r="O29" s="3" t="s">
        <v>5452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2389.2375000003503</v>
      </c>
      <c r="X29" s="4">
        <v>689.20664352499989</v>
      </c>
      <c r="Y29" s="92">
        <v>3078.4441435253502</v>
      </c>
    </row>
    <row r="30" spans="1:25" ht="21" x14ac:dyDescent="0.35">
      <c r="A30" s="3" t="s">
        <v>3890</v>
      </c>
      <c r="B30" s="3" t="s">
        <v>3966</v>
      </c>
      <c r="C30" s="4">
        <v>0</v>
      </c>
      <c r="D30" s="4">
        <v>0</v>
      </c>
      <c r="E30" s="4">
        <v>0</v>
      </c>
      <c r="F30" s="4">
        <v>0</v>
      </c>
      <c r="G30" s="4">
        <v>67.126570394200002</v>
      </c>
      <c r="H30" s="4">
        <v>0</v>
      </c>
      <c r="I30" s="4">
        <v>0</v>
      </c>
      <c r="J30" s="4">
        <v>0</v>
      </c>
      <c r="K30" s="20">
        <v>67.126570394200002</v>
      </c>
      <c r="L30" s="24"/>
      <c r="M30" s="19">
        <f t="shared" si="0"/>
        <v>-67.126570394200002</v>
      </c>
      <c r="N30" s="177"/>
      <c r="O30" s="3" t="s">
        <v>3890</v>
      </c>
      <c r="P30" s="3" t="s">
        <v>3966</v>
      </c>
      <c r="Q30" s="4">
        <v>0</v>
      </c>
      <c r="R30" s="4">
        <v>0</v>
      </c>
      <c r="S30" s="4">
        <v>0</v>
      </c>
      <c r="T30" s="4">
        <v>0</v>
      </c>
      <c r="U30" s="4">
        <v>34.033171189900003</v>
      </c>
      <c r="V30" s="4">
        <v>0</v>
      </c>
      <c r="W30" s="4">
        <v>0</v>
      </c>
      <c r="X30" s="4">
        <v>0</v>
      </c>
      <c r="Y30" s="92">
        <v>34.033171189900003</v>
      </c>
    </row>
    <row r="31" spans="1:25" ht="21" x14ac:dyDescent="0.35">
      <c r="A31" s="3"/>
      <c r="B31" s="3" t="s">
        <v>5453</v>
      </c>
      <c r="C31" s="4">
        <v>0</v>
      </c>
      <c r="D31" s="4">
        <v>0</v>
      </c>
      <c r="E31" s="4">
        <v>0</v>
      </c>
      <c r="F31" s="4">
        <v>0</v>
      </c>
      <c r="G31" s="4">
        <v>740.50603427999999</v>
      </c>
      <c r="H31" s="4">
        <v>0</v>
      </c>
      <c r="I31" s="4">
        <v>0</v>
      </c>
      <c r="J31" s="4">
        <v>0</v>
      </c>
      <c r="K31" s="20">
        <v>740.50603427999999</v>
      </c>
      <c r="L31" s="24"/>
      <c r="M31" s="19">
        <f t="shared" si="0"/>
        <v>-740.50603427999999</v>
      </c>
      <c r="N31" s="177"/>
      <c r="O31" s="3"/>
      <c r="P31" s="3" t="s">
        <v>5453</v>
      </c>
      <c r="Q31" s="4">
        <v>0</v>
      </c>
      <c r="R31" s="4">
        <v>0</v>
      </c>
      <c r="S31" s="4">
        <v>0</v>
      </c>
      <c r="T31" s="4">
        <v>0</v>
      </c>
      <c r="U31" s="4">
        <v>375.43655937999995</v>
      </c>
      <c r="V31" s="4">
        <v>0</v>
      </c>
      <c r="W31" s="4">
        <v>0</v>
      </c>
      <c r="X31" s="4">
        <v>0</v>
      </c>
      <c r="Y31" s="92">
        <v>375.43655937999995</v>
      </c>
    </row>
    <row r="32" spans="1:25" ht="21" x14ac:dyDescent="0.35">
      <c r="A32" s="3"/>
      <c r="B32" s="3" t="s">
        <v>5454</v>
      </c>
      <c r="C32" s="4">
        <v>0</v>
      </c>
      <c r="D32" s="4">
        <v>0</v>
      </c>
      <c r="E32" s="4">
        <v>0</v>
      </c>
      <c r="F32" s="4">
        <v>0</v>
      </c>
      <c r="G32" s="4">
        <v>802.18770427999993</v>
      </c>
      <c r="H32" s="4">
        <v>159.19540710590002</v>
      </c>
      <c r="I32" s="4">
        <v>0</v>
      </c>
      <c r="J32" s="4">
        <v>0</v>
      </c>
      <c r="K32" s="20">
        <v>961.38311138589995</v>
      </c>
      <c r="L32" s="24"/>
      <c r="M32" s="19">
        <f t="shared" si="0"/>
        <v>-961.38311138589995</v>
      </c>
      <c r="N32" s="177"/>
      <c r="O32" s="3"/>
      <c r="P32" s="3" t="s">
        <v>5454</v>
      </c>
      <c r="Q32" s="4">
        <v>0</v>
      </c>
      <c r="R32" s="4">
        <v>0</v>
      </c>
      <c r="S32" s="4">
        <v>0</v>
      </c>
      <c r="T32" s="4">
        <v>0</v>
      </c>
      <c r="U32" s="4">
        <v>406.70916607000004</v>
      </c>
      <c r="V32" s="4">
        <v>80.712071402699991</v>
      </c>
      <c r="W32" s="4">
        <v>0</v>
      </c>
      <c r="X32" s="4">
        <v>0</v>
      </c>
      <c r="Y32" s="92">
        <v>487.4212374727</v>
      </c>
    </row>
    <row r="33" spans="1:25" ht="21" x14ac:dyDescent="0.35">
      <c r="A33" s="3"/>
      <c r="B33" s="3" t="s">
        <v>5455</v>
      </c>
      <c r="C33" s="4">
        <v>0</v>
      </c>
      <c r="D33" s="4">
        <v>0</v>
      </c>
      <c r="E33" s="4">
        <v>0</v>
      </c>
      <c r="F33" s="4">
        <v>0</v>
      </c>
      <c r="G33" s="4">
        <v>41.256277499999996</v>
      </c>
      <c r="H33" s="4">
        <v>1064.0246651351001</v>
      </c>
      <c r="I33" s="4">
        <v>0</v>
      </c>
      <c r="J33" s="4">
        <v>0</v>
      </c>
      <c r="K33" s="20">
        <v>1105.2809426351</v>
      </c>
      <c r="L33" s="24"/>
      <c r="M33" s="19">
        <f t="shared" si="0"/>
        <v>-1105.2809426351</v>
      </c>
      <c r="N33" s="177"/>
      <c r="O33" s="3"/>
      <c r="P33" s="3" t="s">
        <v>5455</v>
      </c>
      <c r="Q33" s="4">
        <v>0</v>
      </c>
      <c r="R33" s="4">
        <v>0</v>
      </c>
      <c r="S33" s="4">
        <v>0</v>
      </c>
      <c r="T33" s="4">
        <v>0</v>
      </c>
      <c r="U33" s="4">
        <v>20.916932692499998</v>
      </c>
      <c r="V33" s="4">
        <v>539.46050522365999</v>
      </c>
      <c r="W33" s="4">
        <v>0</v>
      </c>
      <c r="X33" s="4">
        <v>0</v>
      </c>
      <c r="Y33" s="92">
        <v>560.37743791616003</v>
      </c>
    </row>
    <row r="34" spans="1:25" ht="21" x14ac:dyDescent="0.35">
      <c r="A34" s="3"/>
      <c r="B34" s="3" t="s">
        <v>5456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114.2897541442</v>
      </c>
      <c r="I34" s="4">
        <v>0</v>
      </c>
      <c r="J34" s="4">
        <v>243.94330047099999</v>
      </c>
      <c r="K34" s="20">
        <v>358.23305461519999</v>
      </c>
      <c r="L34" s="24"/>
      <c r="M34" s="19">
        <f t="shared" si="0"/>
        <v>-358.23305461519999</v>
      </c>
      <c r="N34" s="177"/>
      <c r="O34" s="3"/>
      <c r="P34" s="3" t="s">
        <v>5456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57.944905351160003</v>
      </c>
      <c r="W34" s="4">
        <v>0</v>
      </c>
      <c r="X34" s="4">
        <v>123.67925333880001</v>
      </c>
      <c r="Y34" s="92">
        <v>181.62415868996001</v>
      </c>
    </row>
    <row r="35" spans="1:25" ht="21" x14ac:dyDescent="0.35">
      <c r="A35" s="3" t="s">
        <v>5457</v>
      </c>
      <c r="B35" s="3"/>
      <c r="C35" s="4">
        <v>0</v>
      </c>
      <c r="D35" s="4">
        <v>0</v>
      </c>
      <c r="E35" s="4">
        <v>0</v>
      </c>
      <c r="F35" s="4">
        <v>0</v>
      </c>
      <c r="G35" s="4">
        <v>1651.0765864541997</v>
      </c>
      <c r="H35" s="4">
        <v>1337.5098263852003</v>
      </c>
      <c r="I35" s="4">
        <v>0</v>
      </c>
      <c r="J35" s="4">
        <v>243.94330047099999</v>
      </c>
      <c r="K35" s="20">
        <v>3232.5297133103995</v>
      </c>
      <c r="L35" s="24">
        <v>41420</v>
      </c>
      <c r="M35" s="19">
        <f t="shared" si="0"/>
        <v>38187.470286689597</v>
      </c>
      <c r="N35" s="177"/>
      <c r="O35" s="3" t="s">
        <v>5457</v>
      </c>
      <c r="P35" s="3"/>
      <c r="Q35" s="4">
        <v>0</v>
      </c>
      <c r="R35" s="4">
        <v>0</v>
      </c>
      <c r="S35" s="4">
        <v>0</v>
      </c>
      <c r="T35" s="4">
        <v>0</v>
      </c>
      <c r="U35" s="4">
        <v>837.09582933240006</v>
      </c>
      <c r="V35" s="4">
        <v>678.1174819775199</v>
      </c>
      <c r="W35" s="4">
        <v>0</v>
      </c>
      <c r="X35" s="4">
        <v>123.67925333880001</v>
      </c>
      <c r="Y35" s="92">
        <v>1638.8925646487201</v>
      </c>
    </row>
    <row r="36" spans="1:25" ht="21" x14ac:dyDescent="0.35">
      <c r="A36" s="3" t="s">
        <v>3891</v>
      </c>
      <c r="B36" s="3" t="s">
        <v>5458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369.5874363744</v>
      </c>
      <c r="I36" s="4">
        <v>495.77065558359993</v>
      </c>
      <c r="J36" s="4">
        <v>825.48440997310013</v>
      </c>
      <c r="K36" s="20">
        <v>1690.8425019311001</v>
      </c>
      <c r="L36" s="24"/>
      <c r="M36" s="19">
        <f t="shared" si="0"/>
        <v>-1690.8425019311001</v>
      </c>
      <c r="N36" s="177"/>
      <c r="O36" s="3" t="s">
        <v>3891</v>
      </c>
      <c r="P36" s="3" t="s">
        <v>5458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187.38083024181998</v>
      </c>
      <c r="W36" s="4">
        <v>251.35572238085001</v>
      </c>
      <c r="X36" s="4">
        <v>418.52059585635999</v>
      </c>
      <c r="Y36" s="92">
        <v>857.25714847902998</v>
      </c>
    </row>
    <row r="37" spans="1:25" ht="21" x14ac:dyDescent="0.35">
      <c r="A37" s="3"/>
      <c r="B37" s="3" t="s">
        <v>5459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1302.6763532303798</v>
      </c>
      <c r="K37" s="20">
        <v>1302.6763532303798</v>
      </c>
      <c r="L37" s="24"/>
      <c r="M37" s="19">
        <f t="shared" si="0"/>
        <v>-1302.6763532303798</v>
      </c>
      <c r="N37" s="177"/>
      <c r="O37" s="3"/>
      <c r="P37" s="3" t="s">
        <v>5459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660.456911087805</v>
      </c>
      <c r="Y37" s="92">
        <v>660.456911087805</v>
      </c>
    </row>
    <row r="38" spans="1:25" ht="21" x14ac:dyDescent="0.35">
      <c r="A38" s="3"/>
      <c r="B38" s="3" t="s">
        <v>5460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834.97388568829001</v>
      </c>
      <c r="J38" s="4">
        <v>1955.26525864072</v>
      </c>
      <c r="K38" s="20">
        <v>2790.2391443290098</v>
      </c>
      <c r="L38" s="24"/>
      <c r="M38" s="19">
        <f t="shared" si="0"/>
        <v>-2790.2391443290098</v>
      </c>
      <c r="N38" s="177"/>
      <c r="O38" s="3"/>
      <c r="P38" s="3" t="s">
        <v>5460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423.33176004396006</v>
      </c>
      <c r="X38" s="4">
        <v>991.31948613081011</v>
      </c>
      <c r="Y38" s="92">
        <v>1414.6512461747702</v>
      </c>
    </row>
    <row r="39" spans="1:25" ht="21" x14ac:dyDescent="0.35">
      <c r="A39" s="3"/>
      <c r="B39" s="3" t="s">
        <v>3891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591.83476872840004</v>
      </c>
      <c r="J39" s="4">
        <v>1125.3342352968198</v>
      </c>
      <c r="K39" s="20">
        <v>1717.1690040252197</v>
      </c>
      <c r="L39" s="24"/>
      <c r="M39" s="19">
        <f t="shared" si="0"/>
        <v>-1717.1690040252197</v>
      </c>
      <c r="N39" s="177"/>
      <c r="O39" s="3"/>
      <c r="P39" s="3" t="s">
        <v>3891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300.06022774506999</v>
      </c>
      <c r="X39" s="4">
        <v>570.54445729552003</v>
      </c>
      <c r="Y39" s="92">
        <v>870.60468504059008</v>
      </c>
    </row>
    <row r="40" spans="1:25" ht="21" x14ac:dyDescent="0.35">
      <c r="A40" s="3" t="s">
        <v>5461</v>
      </c>
      <c r="B40" s="3"/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369.5874363744</v>
      </c>
      <c r="I40" s="4">
        <v>1922.5793100002898</v>
      </c>
      <c r="J40" s="4">
        <v>5208.7602571410207</v>
      </c>
      <c r="K40" s="20">
        <v>7500.9270035157097</v>
      </c>
      <c r="L40" s="24">
        <v>14460</v>
      </c>
      <c r="M40" s="19">
        <f t="shared" si="0"/>
        <v>6959.0729964842903</v>
      </c>
      <c r="N40" s="177"/>
      <c r="O40" s="3" t="s">
        <v>5461</v>
      </c>
      <c r="P40" s="3"/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187.38083024181998</v>
      </c>
      <c r="W40" s="4">
        <v>974.74771016988007</v>
      </c>
      <c r="X40" s="4">
        <v>2640.8414503704953</v>
      </c>
      <c r="Y40" s="92">
        <v>3802.9699907821951</v>
      </c>
    </row>
    <row r="41" spans="1:25" ht="21" x14ac:dyDescent="0.35">
      <c r="A41" s="3" t="s">
        <v>3892</v>
      </c>
      <c r="B41" s="3" t="s">
        <v>5462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3320.8031056578498</v>
      </c>
      <c r="K41" s="20">
        <v>3320.8031056578498</v>
      </c>
      <c r="L41" s="24"/>
      <c r="M41" s="19">
        <f t="shared" si="0"/>
        <v>-3320.8031056578498</v>
      </c>
      <c r="N41" s="177"/>
      <c r="O41" s="3" t="s">
        <v>3892</v>
      </c>
      <c r="P41" s="3" t="s">
        <v>5462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1683.6471745634499</v>
      </c>
      <c r="Y41" s="92">
        <v>1683.6471745634499</v>
      </c>
    </row>
    <row r="42" spans="1:25" ht="21" x14ac:dyDescent="0.35">
      <c r="A42" s="3"/>
      <c r="B42" s="3" t="s">
        <v>5463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455.308401592</v>
      </c>
      <c r="I42" s="4">
        <v>0</v>
      </c>
      <c r="J42" s="4">
        <v>655.68850695629999</v>
      </c>
      <c r="K42" s="20">
        <v>1110.9969085482999</v>
      </c>
      <c r="L42" s="24"/>
      <c r="M42" s="19">
        <f t="shared" si="0"/>
        <v>-1110.9969085482999</v>
      </c>
      <c r="N42" s="177"/>
      <c r="O42" s="3"/>
      <c r="P42" s="3" t="s">
        <v>5463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230.8413596067</v>
      </c>
      <c r="W42" s="4">
        <v>0</v>
      </c>
      <c r="X42" s="4">
        <v>332.43407302666003</v>
      </c>
      <c r="Y42" s="92">
        <v>563.27543263335997</v>
      </c>
    </row>
    <row r="43" spans="1:25" ht="21" x14ac:dyDescent="0.35">
      <c r="A43" s="3"/>
      <c r="B43" s="3" t="s">
        <v>5464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60.181222499999997</v>
      </c>
      <c r="I43" s="4">
        <v>0</v>
      </c>
      <c r="J43" s="4">
        <v>115.34201077952</v>
      </c>
      <c r="K43" s="20">
        <v>175.52323327951999</v>
      </c>
      <c r="L43" s="24"/>
      <c r="M43" s="19">
        <f t="shared" si="0"/>
        <v>-175.52323327951999</v>
      </c>
      <c r="N43" s="177"/>
      <c r="O43" s="3"/>
      <c r="P43" s="3" t="s">
        <v>5464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30.511879807500002</v>
      </c>
      <c r="W43" s="4">
        <v>0</v>
      </c>
      <c r="X43" s="4">
        <v>58.478399465220001</v>
      </c>
      <c r="Y43" s="92">
        <v>88.990279272720002</v>
      </c>
    </row>
    <row r="44" spans="1:25" ht="21" x14ac:dyDescent="0.35">
      <c r="A44" s="3"/>
      <c r="B44" s="3" t="s">
        <v>878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586.11939900490006</v>
      </c>
      <c r="I44" s="4">
        <v>4.2647445665000001</v>
      </c>
      <c r="J44" s="4">
        <v>2883.5013763770303</v>
      </c>
      <c r="K44" s="20">
        <v>3473.8855199484306</v>
      </c>
      <c r="L44" s="24"/>
      <c r="M44" s="19">
        <f t="shared" si="0"/>
        <v>-3473.8855199484306</v>
      </c>
      <c r="N44" s="177"/>
      <c r="O44" s="3"/>
      <c r="P44" s="3" t="s">
        <v>878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297.1625352959</v>
      </c>
      <c r="W44" s="4">
        <v>2.162225495216</v>
      </c>
      <c r="X44" s="4">
        <v>1461.9351978236698</v>
      </c>
      <c r="Y44" s="92">
        <v>1761.2599586147858</v>
      </c>
    </row>
    <row r="45" spans="1:25" ht="21" x14ac:dyDescent="0.35">
      <c r="A45" s="3"/>
      <c r="B45" s="3" t="s">
        <v>5465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706.25000000013006</v>
      </c>
      <c r="K45" s="20">
        <v>706.25000000013006</v>
      </c>
      <c r="L45" s="24"/>
      <c r="M45" s="19">
        <f t="shared" si="0"/>
        <v>-706.25000000013006</v>
      </c>
      <c r="N45" s="177"/>
      <c r="O45" s="3"/>
      <c r="P45" s="3" t="s">
        <v>5465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358.06875000018999</v>
      </c>
      <c r="Y45" s="92">
        <v>358.06875000018999</v>
      </c>
    </row>
    <row r="46" spans="1:25" ht="21" x14ac:dyDescent="0.35">
      <c r="A46" s="3"/>
      <c r="B46" s="3" t="s">
        <v>5466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109.4122208558</v>
      </c>
      <c r="I46" s="4">
        <v>901.98525543399001</v>
      </c>
      <c r="J46" s="4">
        <v>0</v>
      </c>
      <c r="K46" s="20">
        <v>1011.39747628979</v>
      </c>
      <c r="L46" s="24"/>
      <c r="M46" s="19">
        <f t="shared" si="0"/>
        <v>-1011.39747628979</v>
      </c>
      <c r="N46" s="177"/>
      <c r="O46" s="3"/>
      <c r="P46" s="3" t="s">
        <v>5466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55.4719959739</v>
      </c>
      <c r="W46" s="4">
        <v>457.30652450533</v>
      </c>
      <c r="X46" s="4">
        <v>0</v>
      </c>
      <c r="Y46" s="92">
        <v>512.77852047923</v>
      </c>
    </row>
    <row r="47" spans="1:25" ht="21" x14ac:dyDescent="0.35">
      <c r="A47" s="3"/>
      <c r="B47" s="3" t="s">
        <v>5467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666.38875344749999</v>
      </c>
      <c r="K47" s="20">
        <v>666.38875344749999</v>
      </c>
      <c r="L47" s="24"/>
      <c r="M47" s="19">
        <f t="shared" si="0"/>
        <v>-666.38875344749999</v>
      </c>
      <c r="N47" s="177"/>
      <c r="O47" s="3"/>
      <c r="P47" s="3" t="s">
        <v>5467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337.85909799814999</v>
      </c>
      <c r="Y47" s="92">
        <v>337.85909799814999</v>
      </c>
    </row>
    <row r="48" spans="1:25" ht="21" x14ac:dyDescent="0.35">
      <c r="A48" s="3"/>
      <c r="B48" s="3" t="s">
        <v>5468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2.7661246875200001</v>
      </c>
      <c r="I48" s="4">
        <v>0</v>
      </c>
      <c r="J48" s="4">
        <v>512.96760539164006</v>
      </c>
      <c r="K48" s="20">
        <v>515.73373007916007</v>
      </c>
      <c r="L48" s="24"/>
      <c r="M48" s="19">
        <f t="shared" si="0"/>
        <v>-515.73373007916007</v>
      </c>
      <c r="N48" s="177"/>
      <c r="O48" s="3"/>
      <c r="P48" s="3" t="s">
        <v>5468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1.40242521657</v>
      </c>
      <c r="W48" s="4">
        <v>0</v>
      </c>
      <c r="X48" s="4">
        <v>260.07457593355997</v>
      </c>
      <c r="Y48" s="92">
        <v>261.47700115012998</v>
      </c>
    </row>
    <row r="49" spans="1:25" ht="21" x14ac:dyDescent="0.35">
      <c r="A49" s="3"/>
      <c r="B49" s="3" t="s">
        <v>5148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356.25</v>
      </c>
      <c r="K49" s="20">
        <v>356.25</v>
      </c>
      <c r="L49" s="24"/>
      <c r="M49" s="19">
        <f t="shared" si="0"/>
        <v>-356.25</v>
      </c>
      <c r="N49" s="177"/>
      <c r="O49" s="3"/>
      <c r="P49" s="3" t="s">
        <v>5148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180.61875000000003</v>
      </c>
      <c r="Y49" s="92">
        <v>180.61875000000003</v>
      </c>
    </row>
    <row r="50" spans="1:25" ht="21" x14ac:dyDescent="0.35">
      <c r="A50" s="3" t="s">
        <v>5469</v>
      </c>
      <c r="B50" s="3"/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1213.7873686402199</v>
      </c>
      <c r="I50" s="4">
        <v>906.25000000048999</v>
      </c>
      <c r="J50" s="4">
        <v>9217.191358609969</v>
      </c>
      <c r="K50" s="20">
        <v>11337.228727250682</v>
      </c>
      <c r="L50" s="24">
        <v>56630</v>
      </c>
      <c r="M50" s="19">
        <f t="shared" si="0"/>
        <v>45292.77127274932</v>
      </c>
      <c r="N50" s="177"/>
      <c r="O50" s="3" t="s">
        <v>5469</v>
      </c>
      <c r="P50" s="3"/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615.39019590057001</v>
      </c>
      <c r="W50" s="4">
        <v>459.46875000054598</v>
      </c>
      <c r="X50" s="4">
        <v>4673.1160188108979</v>
      </c>
      <c r="Y50" s="92">
        <v>5747.9749647120134</v>
      </c>
    </row>
    <row r="51" spans="1:25" ht="21" x14ac:dyDescent="0.35">
      <c r="A51" s="3" t="s">
        <v>3893</v>
      </c>
      <c r="B51" s="3" t="s">
        <v>5470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362.21576796800002</v>
      </c>
      <c r="K51" s="20">
        <v>362.21576796800002</v>
      </c>
      <c r="L51" s="24"/>
      <c r="M51" s="19">
        <f t="shared" si="0"/>
        <v>-362.21576796800002</v>
      </c>
      <c r="N51" s="177"/>
      <c r="O51" s="3" t="s">
        <v>3893</v>
      </c>
      <c r="P51" s="3" t="s">
        <v>5470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183.64339436</v>
      </c>
      <c r="Y51" s="92">
        <v>183.64339436</v>
      </c>
    </row>
    <row r="52" spans="1:25" ht="21" x14ac:dyDescent="0.35">
      <c r="A52" s="3"/>
      <c r="B52" s="3" t="s">
        <v>5471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3231.25</v>
      </c>
      <c r="K52" s="20">
        <v>3231.25</v>
      </c>
      <c r="L52" s="24"/>
      <c r="M52" s="19">
        <f t="shared" si="0"/>
        <v>-3231.25</v>
      </c>
      <c r="N52" s="177"/>
      <c r="O52" s="3"/>
      <c r="P52" s="3" t="s">
        <v>5471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1638.2437500000001</v>
      </c>
      <c r="Y52" s="92">
        <v>1638.2437500000001</v>
      </c>
    </row>
    <row r="53" spans="1:25" ht="21" x14ac:dyDescent="0.35">
      <c r="A53" s="3" t="s">
        <v>5472</v>
      </c>
      <c r="B53" s="3"/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3593.4657679679999</v>
      </c>
      <c r="K53" s="20">
        <v>3593.4657679679999</v>
      </c>
      <c r="L53" s="24">
        <v>50740</v>
      </c>
      <c r="M53" s="19">
        <f t="shared" si="0"/>
        <v>47146.534232031998</v>
      </c>
      <c r="N53" s="177"/>
      <c r="O53" s="3" t="s">
        <v>5472</v>
      </c>
      <c r="P53" s="3"/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1821.8871443600001</v>
      </c>
      <c r="Y53" s="92">
        <v>1821.8871443600001</v>
      </c>
    </row>
    <row r="54" spans="1:25" ht="21" x14ac:dyDescent="0.35">
      <c r="A54" s="3" t="s">
        <v>1095</v>
      </c>
      <c r="B54" s="3" t="s">
        <v>1095</v>
      </c>
      <c r="C54" s="4">
        <v>0</v>
      </c>
      <c r="D54" s="4">
        <v>0</v>
      </c>
      <c r="E54" s="4">
        <v>0</v>
      </c>
      <c r="F54" s="4">
        <v>0</v>
      </c>
      <c r="G54" s="4">
        <v>39.480143749900002</v>
      </c>
      <c r="H54" s="4">
        <v>0</v>
      </c>
      <c r="I54" s="4">
        <v>0</v>
      </c>
      <c r="J54" s="4">
        <v>0</v>
      </c>
      <c r="K54" s="20">
        <v>39.480143749900002</v>
      </c>
      <c r="L54" s="24"/>
      <c r="M54" s="19">
        <f t="shared" si="0"/>
        <v>-39.480143749900002</v>
      </c>
      <c r="N54" s="177"/>
      <c r="O54" s="3" t="s">
        <v>1095</v>
      </c>
      <c r="P54" s="3" t="s">
        <v>1095</v>
      </c>
      <c r="Q54" s="4">
        <v>0</v>
      </c>
      <c r="R54" s="4">
        <v>0</v>
      </c>
      <c r="S54" s="4">
        <v>0</v>
      </c>
      <c r="T54" s="4">
        <v>0</v>
      </c>
      <c r="U54" s="4">
        <v>20.0164328812</v>
      </c>
      <c r="V54" s="4">
        <v>0</v>
      </c>
      <c r="W54" s="4">
        <v>0</v>
      </c>
      <c r="X54" s="4">
        <v>0</v>
      </c>
      <c r="Y54" s="92">
        <v>20.0164328812</v>
      </c>
    </row>
    <row r="55" spans="1:25" ht="21" x14ac:dyDescent="0.35">
      <c r="A55" s="3" t="s">
        <v>5473</v>
      </c>
      <c r="B55" s="3"/>
      <c r="C55" s="4">
        <v>0</v>
      </c>
      <c r="D55" s="4">
        <v>0</v>
      </c>
      <c r="E55" s="4">
        <v>0</v>
      </c>
      <c r="F55" s="4">
        <v>0</v>
      </c>
      <c r="G55" s="4">
        <v>39.480143749900002</v>
      </c>
      <c r="H55" s="4">
        <v>0</v>
      </c>
      <c r="I55" s="4">
        <v>0</v>
      </c>
      <c r="J55" s="4">
        <v>0</v>
      </c>
      <c r="K55" s="20">
        <v>39.480143749900002</v>
      </c>
      <c r="L55" s="24">
        <v>10210</v>
      </c>
      <c r="M55" s="19">
        <f t="shared" si="0"/>
        <v>10170.519856250099</v>
      </c>
      <c r="N55" s="177"/>
      <c r="O55" s="3" t="s">
        <v>5473</v>
      </c>
      <c r="P55" s="3"/>
      <c r="Q55" s="4">
        <v>0</v>
      </c>
      <c r="R55" s="4">
        <v>0</v>
      </c>
      <c r="S55" s="4">
        <v>0</v>
      </c>
      <c r="T55" s="4">
        <v>0</v>
      </c>
      <c r="U55" s="4">
        <v>20.0164328812</v>
      </c>
      <c r="V55" s="4">
        <v>0</v>
      </c>
      <c r="W55" s="4">
        <v>0</v>
      </c>
      <c r="X55" s="4">
        <v>0</v>
      </c>
      <c r="Y55" s="92">
        <v>20.0164328812</v>
      </c>
    </row>
    <row r="56" spans="1:25" ht="21" x14ac:dyDescent="0.35">
      <c r="A56" s="3" t="s">
        <v>2180</v>
      </c>
      <c r="B56" s="3" t="s">
        <v>5474</v>
      </c>
      <c r="C56" s="4">
        <v>0</v>
      </c>
      <c r="D56" s="4">
        <v>0</v>
      </c>
      <c r="E56" s="4">
        <v>0</v>
      </c>
      <c r="F56" s="4">
        <v>0</v>
      </c>
      <c r="G56" s="4">
        <v>157.27046217443998</v>
      </c>
      <c r="H56" s="4">
        <v>32.563336875060003</v>
      </c>
      <c r="I56" s="4">
        <v>2155.0293466072198</v>
      </c>
      <c r="J56" s="4">
        <v>705.52606234330005</v>
      </c>
      <c r="K56" s="20">
        <v>3050.3892080000201</v>
      </c>
      <c r="L56" s="24"/>
      <c r="M56" s="19">
        <f t="shared" si="0"/>
        <v>-3050.3892080000201</v>
      </c>
      <c r="N56" s="177"/>
      <c r="O56" s="3" t="s">
        <v>2180</v>
      </c>
      <c r="P56" s="3" t="s">
        <v>5474</v>
      </c>
      <c r="Q56" s="4">
        <v>0</v>
      </c>
      <c r="R56" s="4">
        <v>0</v>
      </c>
      <c r="S56" s="4">
        <v>0</v>
      </c>
      <c r="T56" s="4">
        <v>0</v>
      </c>
      <c r="U56" s="4">
        <v>79.736124322540007</v>
      </c>
      <c r="V56" s="4">
        <v>16.509611795710001</v>
      </c>
      <c r="W56" s="4">
        <v>1092.5998787303199</v>
      </c>
      <c r="X56" s="4">
        <v>357.70171360799986</v>
      </c>
      <c r="Y56" s="92">
        <v>1546.5473284565699</v>
      </c>
    </row>
    <row r="57" spans="1:25" ht="21" x14ac:dyDescent="0.35">
      <c r="A57" s="3"/>
      <c r="B57" s="3" t="s">
        <v>5475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78.716692499999994</v>
      </c>
      <c r="I57" s="4">
        <v>719.76062632089997</v>
      </c>
      <c r="J57" s="4">
        <v>1857.3250726696899</v>
      </c>
      <c r="K57" s="20">
        <v>2655.8023914905898</v>
      </c>
      <c r="L57" s="24"/>
      <c r="M57" s="19">
        <f t="shared" si="0"/>
        <v>-2655.8023914905898</v>
      </c>
      <c r="N57" s="177"/>
      <c r="O57" s="3"/>
      <c r="P57" s="3" t="s">
        <v>5475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39.909363097500005</v>
      </c>
      <c r="W57" s="4">
        <v>364.91863754470006</v>
      </c>
      <c r="X57" s="4">
        <v>941.66381184339014</v>
      </c>
      <c r="Y57" s="92">
        <v>1346.4918124855903</v>
      </c>
    </row>
    <row r="58" spans="1:25" ht="21" x14ac:dyDescent="0.35">
      <c r="A58" s="3"/>
      <c r="B58" s="3" t="s">
        <v>5476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111.1816064132</v>
      </c>
      <c r="I58" s="4">
        <v>267.23089828828</v>
      </c>
      <c r="J58" s="4">
        <v>184.98326804890002</v>
      </c>
      <c r="K58" s="20">
        <v>563.39577275038005</v>
      </c>
      <c r="L58" s="24"/>
      <c r="M58" s="19">
        <f t="shared" si="0"/>
        <v>-563.39577275038005</v>
      </c>
      <c r="N58" s="177"/>
      <c r="O58" s="3"/>
      <c r="P58" s="3" t="s">
        <v>5476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56.369074451529997</v>
      </c>
      <c r="W58" s="4">
        <v>135.48606543219</v>
      </c>
      <c r="X58" s="4">
        <v>93.786516900799995</v>
      </c>
      <c r="Y58" s="92">
        <v>285.64165678452002</v>
      </c>
    </row>
    <row r="59" spans="1:25" ht="21" x14ac:dyDescent="0.35">
      <c r="A59" s="3"/>
      <c r="B59" s="3" t="s">
        <v>5477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235.15749321460001</v>
      </c>
      <c r="J59" s="4">
        <v>1088.6906665859999</v>
      </c>
      <c r="K59" s="20">
        <v>1323.8481598005999</v>
      </c>
      <c r="L59" s="24"/>
      <c r="M59" s="19">
        <f t="shared" si="0"/>
        <v>-1323.8481598005999</v>
      </c>
      <c r="N59" s="177"/>
      <c r="O59" s="3"/>
      <c r="P59" s="3" t="s">
        <v>5477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119.22484905980001</v>
      </c>
      <c r="X59" s="4">
        <v>551.96616795871012</v>
      </c>
      <c r="Y59" s="92">
        <v>671.19101701851014</v>
      </c>
    </row>
    <row r="60" spans="1:25" ht="21" x14ac:dyDescent="0.35">
      <c r="A60" s="3"/>
      <c r="B60" s="3" t="s">
        <v>5478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1102.5262521268</v>
      </c>
      <c r="J60" s="4">
        <v>215.46722094818</v>
      </c>
      <c r="K60" s="20">
        <v>1317.9934730749801</v>
      </c>
      <c r="L60" s="24"/>
      <c r="M60" s="19">
        <f t="shared" si="0"/>
        <v>-1317.9934730749801</v>
      </c>
      <c r="N60" s="177"/>
      <c r="O60" s="3"/>
      <c r="P60" s="3" t="s">
        <v>5478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558.98080982789998</v>
      </c>
      <c r="X60" s="4">
        <v>109.24188102073001</v>
      </c>
      <c r="Y60" s="92">
        <v>668.22269084863001</v>
      </c>
    </row>
    <row r="61" spans="1:25" ht="21" x14ac:dyDescent="0.35">
      <c r="A61" s="3"/>
      <c r="B61" s="3" t="s">
        <v>5479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188.2991170688</v>
      </c>
      <c r="J61" s="4">
        <v>395.54796565999999</v>
      </c>
      <c r="K61" s="20">
        <v>583.84708272879993</v>
      </c>
      <c r="L61" s="24"/>
      <c r="M61" s="19">
        <f t="shared" si="0"/>
        <v>-583.84708272879993</v>
      </c>
      <c r="N61" s="177"/>
      <c r="O61" s="3"/>
      <c r="P61" s="3" t="s">
        <v>5479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95.467652353910012</v>
      </c>
      <c r="X61" s="4">
        <v>200.54281858909999</v>
      </c>
      <c r="Y61" s="92">
        <v>296.01047094300998</v>
      </c>
    </row>
    <row r="62" spans="1:25" ht="21" x14ac:dyDescent="0.35">
      <c r="A62" s="3"/>
      <c r="B62" s="3" t="s">
        <v>2180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1136.0685446674599</v>
      </c>
      <c r="J62" s="4">
        <v>760.74990283547004</v>
      </c>
      <c r="K62" s="20">
        <v>1896.81844750293</v>
      </c>
      <c r="L62" s="24"/>
      <c r="M62" s="19">
        <f t="shared" si="0"/>
        <v>-1896.81844750293</v>
      </c>
      <c r="N62" s="177"/>
      <c r="O62" s="3"/>
      <c r="P62" s="3" t="s">
        <v>2180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575.98675214668015</v>
      </c>
      <c r="X62" s="4">
        <v>385.70020073796996</v>
      </c>
      <c r="Y62" s="92">
        <v>961.68695288465005</v>
      </c>
    </row>
    <row r="63" spans="1:25" ht="21" x14ac:dyDescent="0.35">
      <c r="A63" s="3" t="s">
        <v>5480</v>
      </c>
      <c r="B63" s="3"/>
      <c r="C63" s="4">
        <v>0</v>
      </c>
      <c r="D63" s="4">
        <v>0</v>
      </c>
      <c r="E63" s="4">
        <v>0</v>
      </c>
      <c r="F63" s="4">
        <v>0</v>
      </c>
      <c r="G63" s="4">
        <v>157.27046217443998</v>
      </c>
      <c r="H63" s="4">
        <v>222.46163578826</v>
      </c>
      <c r="I63" s="4">
        <v>5804.0722782940593</v>
      </c>
      <c r="J63" s="4">
        <v>5208.290159091539</v>
      </c>
      <c r="K63" s="20">
        <v>11392.0945353483</v>
      </c>
      <c r="L63" s="24">
        <v>24640</v>
      </c>
      <c r="M63" s="19">
        <f t="shared" si="0"/>
        <v>13247.9054646517</v>
      </c>
      <c r="N63" s="177"/>
      <c r="O63" s="3" t="s">
        <v>5480</v>
      </c>
      <c r="P63" s="3"/>
      <c r="Q63" s="4">
        <v>0</v>
      </c>
      <c r="R63" s="4">
        <v>0</v>
      </c>
      <c r="S63" s="4">
        <v>0</v>
      </c>
      <c r="T63" s="4">
        <v>0</v>
      </c>
      <c r="U63" s="4">
        <v>79.736124322540007</v>
      </c>
      <c r="V63" s="4">
        <v>112.78804934474</v>
      </c>
      <c r="W63" s="4">
        <v>2942.6646450955004</v>
      </c>
      <c r="X63" s="4">
        <v>2640.6031106587006</v>
      </c>
      <c r="Y63" s="92">
        <v>5775.7919294214798</v>
      </c>
    </row>
    <row r="64" spans="1:25" ht="21" x14ac:dyDescent="0.35">
      <c r="A64" s="3" t="s">
        <v>3894</v>
      </c>
      <c r="B64" s="3" t="s">
        <v>3894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151.99136078800001</v>
      </c>
      <c r="I64" s="4">
        <v>0</v>
      </c>
      <c r="J64" s="4">
        <v>0</v>
      </c>
      <c r="K64" s="20">
        <v>151.99136078800001</v>
      </c>
      <c r="L64" s="24"/>
      <c r="M64" s="19">
        <f t="shared" si="0"/>
        <v>-151.99136078800001</v>
      </c>
      <c r="N64" s="177"/>
      <c r="O64" s="3" t="s">
        <v>3894</v>
      </c>
      <c r="P64" s="3" t="s">
        <v>3894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77.059619919499994</v>
      </c>
      <c r="W64" s="4">
        <v>0</v>
      </c>
      <c r="X64" s="4">
        <v>0</v>
      </c>
      <c r="Y64" s="92">
        <v>77.059619919499994</v>
      </c>
    </row>
    <row r="65" spans="1:25" ht="21" x14ac:dyDescent="0.35">
      <c r="A65" s="3" t="s">
        <v>5481</v>
      </c>
      <c r="B65" s="3"/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151.99136078800001</v>
      </c>
      <c r="I65" s="4">
        <v>0</v>
      </c>
      <c r="J65" s="4">
        <v>0</v>
      </c>
      <c r="K65" s="20">
        <v>151.99136078800001</v>
      </c>
      <c r="L65" s="24">
        <v>31820</v>
      </c>
      <c r="M65" s="19">
        <f t="shared" si="0"/>
        <v>31668.008639211999</v>
      </c>
      <c r="N65" s="177"/>
      <c r="O65" s="3" t="s">
        <v>5481</v>
      </c>
      <c r="P65" s="3"/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77.059619919499994</v>
      </c>
      <c r="W65" s="4">
        <v>0</v>
      </c>
      <c r="X65" s="4">
        <v>0</v>
      </c>
      <c r="Y65" s="92">
        <v>77.059619919499994</v>
      </c>
    </row>
    <row r="66" spans="1:25" ht="21" x14ac:dyDescent="0.35">
      <c r="A66" s="3" t="s">
        <v>3895</v>
      </c>
      <c r="B66" s="3" t="s">
        <v>5482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1530.5564898832399</v>
      </c>
      <c r="K66" s="20">
        <v>1530.5564898832399</v>
      </c>
      <c r="L66" s="24"/>
      <c r="M66" s="19">
        <f t="shared" si="0"/>
        <v>-1530.5564898832399</v>
      </c>
      <c r="N66" s="177"/>
      <c r="O66" s="3" t="s">
        <v>3895</v>
      </c>
      <c r="P66" s="3" t="s">
        <v>5482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775.99214037058005</v>
      </c>
      <c r="Y66" s="92">
        <v>775.99214037058005</v>
      </c>
    </row>
    <row r="67" spans="1:25" ht="21" x14ac:dyDescent="0.35">
      <c r="A67" s="3"/>
      <c r="B67" s="3" t="s">
        <v>5483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175</v>
      </c>
      <c r="K67" s="20">
        <v>175</v>
      </c>
      <c r="L67" s="24"/>
      <c r="M67" s="19">
        <f t="shared" si="0"/>
        <v>-175</v>
      </c>
      <c r="N67" s="177"/>
      <c r="O67" s="3"/>
      <c r="P67" s="3" t="s">
        <v>5483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88.724999999999994</v>
      </c>
      <c r="Y67" s="92">
        <v>88.724999999999994</v>
      </c>
    </row>
    <row r="68" spans="1:25" ht="21" x14ac:dyDescent="0.35">
      <c r="A68" s="3"/>
      <c r="B68" s="3" t="s">
        <v>5484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581.24998960784001</v>
      </c>
      <c r="K68" s="20">
        <v>581.24998960784001</v>
      </c>
      <c r="L68" s="24"/>
      <c r="M68" s="19">
        <f t="shared" si="0"/>
        <v>-581.24998960784001</v>
      </c>
      <c r="N68" s="177"/>
      <c r="O68" s="3"/>
      <c r="P68" s="3" t="s">
        <v>5484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294.69374473158996</v>
      </c>
      <c r="Y68" s="92">
        <v>294.69374473158996</v>
      </c>
    </row>
    <row r="69" spans="1:25" ht="21" x14ac:dyDescent="0.35">
      <c r="A69" s="3" t="s">
        <v>5485</v>
      </c>
      <c r="B69" s="3"/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2286.8064794910797</v>
      </c>
      <c r="K69" s="20">
        <v>2286.8064794910797</v>
      </c>
      <c r="L69" s="24">
        <v>25000</v>
      </c>
      <c r="M69" s="19">
        <f t="shared" si="0"/>
        <v>22713.193520508921</v>
      </c>
      <c r="N69" s="177"/>
      <c r="O69" s="3" t="s">
        <v>5485</v>
      </c>
      <c r="P69" s="3"/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1159.4108851021701</v>
      </c>
      <c r="Y69" s="92">
        <v>1159.4108851021701</v>
      </c>
    </row>
    <row r="70" spans="1:25" ht="21" x14ac:dyDescent="0.35">
      <c r="A70" s="3" t="s">
        <v>3896</v>
      </c>
      <c r="B70" s="3" t="s">
        <v>5486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765.67987388728</v>
      </c>
      <c r="K70" s="20">
        <v>765.67987388728</v>
      </c>
      <c r="L70" s="24"/>
      <c r="M70" s="19">
        <f t="shared" si="0"/>
        <v>-765.67987388728</v>
      </c>
      <c r="N70" s="177"/>
      <c r="O70" s="3" t="s">
        <v>3896</v>
      </c>
      <c r="P70" s="3" t="s">
        <v>5486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388.19969606084896</v>
      </c>
      <c r="Y70" s="92">
        <v>388.19969606084896</v>
      </c>
    </row>
    <row r="71" spans="1:25" ht="21" x14ac:dyDescent="0.35">
      <c r="A71" s="3"/>
      <c r="B71" s="3" t="s">
        <v>5487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3056.25</v>
      </c>
      <c r="K71" s="20">
        <v>3056.25</v>
      </c>
      <c r="L71" s="24"/>
      <c r="M71" s="19">
        <f t="shared" si="0"/>
        <v>-3056.25</v>
      </c>
      <c r="N71" s="177"/>
      <c r="O71" s="3"/>
      <c r="P71" s="3" t="s">
        <v>5487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1549.51875</v>
      </c>
      <c r="Y71" s="92">
        <v>1549.51875</v>
      </c>
    </row>
    <row r="72" spans="1:25" ht="21" x14ac:dyDescent="0.35">
      <c r="A72" s="3"/>
      <c r="B72" s="3" t="s">
        <v>5488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237.5</v>
      </c>
      <c r="K72" s="20">
        <v>237.5</v>
      </c>
      <c r="L72" s="24"/>
      <c r="M72" s="19">
        <f t="shared" si="0"/>
        <v>-237.5</v>
      </c>
      <c r="N72" s="177"/>
      <c r="O72" s="3"/>
      <c r="P72" s="3" t="s">
        <v>5488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120.41250000000001</v>
      </c>
      <c r="Y72" s="92">
        <v>120.41250000000001</v>
      </c>
    </row>
    <row r="73" spans="1:25" ht="21" x14ac:dyDescent="0.35">
      <c r="A73" s="3"/>
      <c r="B73" s="3" t="s">
        <v>5489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2005.7486598451401</v>
      </c>
      <c r="K73" s="20">
        <v>2005.7486598451401</v>
      </c>
      <c r="L73" s="24"/>
      <c r="M73" s="19">
        <f t="shared" si="0"/>
        <v>-2005.7486598451401</v>
      </c>
      <c r="N73" s="177"/>
      <c r="O73" s="3"/>
      <c r="P73" s="3" t="s">
        <v>5489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1016.91457054183</v>
      </c>
      <c r="Y73" s="92">
        <v>1016.91457054183</v>
      </c>
    </row>
    <row r="74" spans="1:25" ht="21" x14ac:dyDescent="0.35">
      <c r="A74" s="3"/>
      <c r="B74" s="3" t="s">
        <v>5490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1834.7617477800698</v>
      </c>
      <c r="J74" s="4">
        <v>143.72278949139999</v>
      </c>
      <c r="K74" s="20">
        <v>1978.4845372714697</v>
      </c>
      <c r="L74" s="24"/>
      <c r="M74" s="19">
        <f t="shared" si="0"/>
        <v>-1978.4845372714697</v>
      </c>
      <c r="N74" s="177"/>
      <c r="O74" s="3"/>
      <c r="P74" s="3" t="s">
        <v>5490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930.22420612459598</v>
      </c>
      <c r="X74" s="4">
        <v>72.867454272140009</v>
      </c>
      <c r="Y74" s="92">
        <v>1003.091660396736</v>
      </c>
    </row>
    <row r="75" spans="1:25" ht="21" x14ac:dyDescent="0.35">
      <c r="A75" s="3"/>
      <c r="B75" s="3" t="s">
        <v>3896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2.3524779523800001</v>
      </c>
      <c r="J75" s="4">
        <v>3326.2543759268196</v>
      </c>
      <c r="K75" s="20">
        <v>3328.6068538791997</v>
      </c>
      <c r="L75" s="24"/>
      <c r="M75" s="19">
        <f t="shared" si="0"/>
        <v>-3328.6068538791997</v>
      </c>
      <c r="N75" s="177"/>
      <c r="O75" s="3"/>
      <c r="P75" s="3" t="s">
        <v>3896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1.19270632186</v>
      </c>
      <c r="X75" s="4">
        <v>1686.4109685962451</v>
      </c>
      <c r="Y75" s="92">
        <v>1687.6036749181051</v>
      </c>
    </row>
    <row r="76" spans="1:25" ht="21" x14ac:dyDescent="0.35">
      <c r="A76" s="3" t="s">
        <v>5491</v>
      </c>
      <c r="B76" s="3"/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1837.1142257324498</v>
      </c>
      <c r="J76" s="4">
        <v>9535.1556991506404</v>
      </c>
      <c r="K76" s="20">
        <v>11372.26992488309</v>
      </c>
      <c r="L76" s="24">
        <v>36130</v>
      </c>
      <c r="M76" s="19">
        <f t="shared" ref="M76:M79" si="1">SUM(L76-K76)</f>
        <v>24757.73007511691</v>
      </c>
      <c r="N76" s="177"/>
      <c r="O76" s="3" t="s">
        <v>5491</v>
      </c>
      <c r="P76" s="3"/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931.41691244645597</v>
      </c>
      <c r="X76" s="4">
        <v>4834.3239394710645</v>
      </c>
      <c r="Y76" s="92">
        <v>5765.7408519175196</v>
      </c>
    </row>
    <row r="77" spans="1:25" ht="21" x14ac:dyDescent="0.35">
      <c r="A77" s="147" t="s">
        <v>5544</v>
      </c>
      <c r="B77" s="3"/>
      <c r="C77" s="4"/>
      <c r="D77" s="4"/>
      <c r="E77" s="4"/>
      <c r="F77" s="4"/>
      <c r="G77" s="4"/>
      <c r="H77" s="4"/>
      <c r="I77" s="4"/>
      <c r="J77" s="4"/>
      <c r="K77" s="20"/>
      <c r="L77" s="24"/>
      <c r="M77" s="19">
        <f t="shared" si="1"/>
        <v>0</v>
      </c>
      <c r="N77" s="177"/>
      <c r="O77" s="147"/>
      <c r="P77" s="41"/>
      <c r="Q77" s="4"/>
      <c r="R77" s="4"/>
      <c r="S77" s="4"/>
      <c r="T77" s="4"/>
      <c r="U77" s="4"/>
      <c r="V77" s="4"/>
      <c r="W77" s="4"/>
      <c r="X77" s="4"/>
      <c r="Y77" s="92"/>
    </row>
    <row r="78" spans="1:25" ht="21" x14ac:dyDescent="0.35">
      <c r="A78" s="149" t="s">
        <v>5545</v>
      </c>
      <c r="B78" s="151"/>
      <c r="C78" s="148"/>
      <c r="D78" s="148"/>
      <c r="E78" s="148"/>
      <c r="F78" s="148"/>
      <c r="G78" s="148"/>
      <c r="H78" s="148"/>
      <c r="I78" s="148"/>
      <c r="J78" s="148"/>
      <c r="K78" s="92"/>
      <c r="L78" s="92">
        <v>12600</v>
      </c>
      <c r="M78" s="92">
        <f t="shared" si="1"/>
        <v>12600</v>
      </c>
      <c r="N78" s="177"/>
      <c r="O78" s="149"/>
      <c r="P78" s="150"/>
      <c r="Q78" s="148"/>
      <c r="R78" s="148"/>
      <c r="S78" s="148"/>
      <c r="T78" s="148"/>
      <c r="U78" s="148"/>
      <c r="V78" s="148"/>
      <c r="W78" s="148"/>
      <c r="X78" s="148"/>
      <c r="Y78" s="92"/>
    </row>
    <row r="79" spans="1:25" ht="21" x14ac:dyDescent="0.35">
      <c r="A79" s="221" t="s">
        <v>142</v>
      </c>
      <c r="B79" s="222"/>
      <c r="C79" s="92">
        <v>0</v>
      </c>
      <c r="D79" s="92">
        <v>0</v>
      </c>
      <c r="E79" s="92">
        <v>0</v>
      </c>
      <c r="F79" s="92">
        <v>0</v>
      </c>
      <c r="G79" s="92">
        <v>1847.8271923785396</v>
      </c>
      <c r="H79" s="92">
        <v>3440.4958208429798</v>
      </c>
      <c r="I79" s="92">
        <v>18913.76581402685</v>
      </c>
      <c r="J79" s="92">
        <v>40516.081166977303</v>
      </c>
      <c r="K79" s="92">
        <v>64718.169994225675</v>
      </c>
      <c r="L79" s="92">
        <f>SUM(L11:L78)</f>
        <v>393790</v>
      </c>
      <c r="M79" s="92">
        <f t="shared" si="1"/>
        <v>329071.83000577433</v>
      </c>
      <c r="N79" s="177"/>
      <c r="O79" s="221" t="s">
        <v>142</v>
      </c>
      <c r="P79" s="222"/>
      <c r="Q79" s="92">
        <v>0</v>
      </c>
      <c r="R79" s="92">
        <v>0</v>
      </c>
      <c r="S79" s="92">
        <v>0</v>
      </c>
      <c r="T79" s="92">
        <v>0</v>
      </c>
      <c r="U79" s="92">
        <v>936.84838653614008</v>
      </c>
      <c r="V79" s="92">
        <v>1744.3313811676501</v>
      </c>
      <c r="W79" s="92">
        <v>9589.2792677134239</v>
      </c>
      <c r="X79" s="92">
        <v>20541.653151655202</v>
      </c>
      <c r="Y79" s="92">
        <v>32812.112187072416</v>
      </c>
    </row>
  </sheetData>
  <mergeCells count="26">
    <mergeCell ref="Y8:Y10"/>
    <mergeCell ref="C9:D9"/>
    <mergeCell ref="E9:F9"/>
    <mergeCell ref="G9:H9"/>
    <mergeCell ref="I9:J9"/>
    <mergeCell ref="Q9:R9"/>
    <mergeCell ref="S9:T9"/>
    <mergeCell ref="U9:V9"/>
    <mergeCell ref="O8:O10"/>
    <mergeCell ref="P8:P10"/>
    <mergeCell ref="O79:P79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W9:X9"/>
    <mergeCell ref="A79:B79"/>
    <mergeCell ref="A8:A10"/>
    <mergeCell ref="B8:B10"/>
    <mergeCell ref="C8:J8"/>
    <mergeCell ref="Q8:X8"/>
  </mergeCells>
  <pageMargins left="1.2992125984252001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9" customWidth="1"/>
    <col min="16" max="16" width="14.6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3897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5547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82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66"/>
      <c r="Z7" s="67"/>
      <c r="AA7" s="68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3898</v>
      </c>
      <c r="B11" s="3" t="s">
        <v>3899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92.731503497250003</v>
      </c>
      <c r="K11" s="20">
        <v>92.731503497250003</v>
      </c>
      <c r="L11" s="24"/>
      <c r="M11" s="19">
        <f>SUM(L11-K11)</f>
        <v>-92.731503497250003</v>
      </c>
      <c r="N11" s="177"/>
      <c r="O11" s="3" t="s">
        <v>3898</v>
      </c>
      <c r="P11" s="3" t="s">
        <v>3899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54.433392552910007</v>
      </c>
      <c r="Y11" s="92">
        <v>54.433392552910007</v>
      </c>
    </row>
    <row r="12" spans="1:27" ht="21" x14ac:dyDescent="0.35">
      <c r="A12" s="3" t="s">
        <v>3900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92.731503497250003</v>
      </c>
      <c r="K12" s="20">
        <v>92.731503497250003</v>
      </c>
      <c r="L12" s="24">
        <v>13430</v>
      </c>
      <c r="M12" s="19">
        <f t="shared" ref="M12:M31" si="0">SUM(L12-K12)</f>
        <v>13337.268496502749</v>
      </c>
      <c r="N12" s="177"/>
      <c r="O12" s="3" t="s">
        <v>3900</v>
      </c>
      <c r="P12" s="3"/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54.433392552910007</v>
      </c>
      <c r="Y12" s="92">
        <v>54.433392552910007</v>
      </c>
    </row>
    <row r="13" spans="1:27" ht="21" x14ac:dyDescent="0.35">
      <c r="A13" s="3" t="s">
        <v>3901</v>
      </c>
      <c r="B13" s="3" t="s">
        <v>3902</v>
      </c>
      <c r="C13" s="4">
        <v>0</v>
      </c>
      <c r="D13" s="4">
        <v>0</v>
      </c>
      <c r="E13" s="4">
        <v>0</v>
      </c>
      <c r="F13" s="4">
        <v>0</v>
      </c>
      <c r="G13" s="4">
        <v>44.359703679399999</v>
      </c>
      <c r="H13" s="4">
        <v>0</v>
      </c>
      <c r="I13" s="4">
        <v>0</v>
      </c>
      <c r="J13" s="4">
        <v>0</v>
      </c>
      <c r="K13" s="20">
        <v>44.359703679399999</v>
      </c>
      <c r="L13" s="24"/>
      <c r="M13" s="19">
        <f t="shared" si="0"/>
        <v>-44.359703679399999</v>
      </c>
      <c r="N13" s="177"/>
      <c r="O13" s="3" t="s">
        <v>3901</v>
      </c>
      <c r="P13" s="3" t="s">
        <v>3902</v>
      </c>
      <c r="Q13" s="4">
        <v>0</v>
      </c>
      <c r="R13" s="4">
        <v>0</v>
      </c>
      <c r="S13" s="4">
        <v>0</v>
      </c>
      <c r="T13" s="4">
        <v>0</v>
      </c>
      <c r="U13" s="4">
        <v>26.0391460598</v>
      </c>
      <c r="V13" s="4">
        <v>0</v>
      </c>
      <c r="W13" s="4">
        <v>0</v>
      </c>
      <c r="X13" s="4">
        <v>0</v>
      </c>
      <c r="Y13" s="92">
        <v>26.0391460598</v>
      </c>
    </row>
    <row r="14" spans="1:27" ht="21" x14ac:dyDescent="0.35">
      <c r="A14" s="3"/>
      <c r="B14" s="3" t="s">
        <v>1009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72.812974866800005</v>
      </c>
      <c r="I14" s="4">
        <v>0</v>
      </c>
      <c r="J14" s="4">
        <v>0</v>
      </c>
      <c r="K14" s="20">
        <v>72.812974866800005</v>
      </c>
      <c r="L14" s="24"/>
      <c r="M14" s="19">
        <f t="shared" si="0"/>
        <v>-72.812974866800005</v>
      </c>
      <c r="N14" s="177"/>
      <c r="O14" s="3"/>
      <c r="P14" s="3" t="s">
        <v>1009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42.741216246900002</v>
      </c>
      <c r="W14" s="4">
        <v>0</v>
      </c>
      <c r="X14" s="4">
        <v>0</v>
      </c>
      <c r="Y14" s="92">
        <v>42.741216246900002</v>
      </c>
    </row>
    <row r="15" spans="1:27" ht="21" x14ac:dyDescent="0.35">
      <c r="A15" s="3"/>
      <c r="B15" s="3" t="s">
        <v>3903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171.44924907479998</v>
      </c>
      <c r="I15" s="4">
        <v>0</v>
      </c>
      <c r="J15" s="4">
        <v>0</v>
      </c>
      <c r="K15" s="20">
        <v>171.44924907479998</v>
      </c>
      <c r="L15" s="24"/>
      <c r="M15" s="19">
        <f t="shared" si="0"/>
        <v>-171.44924907479998</v>
      </c>
      <c r="N15" s="177"/>
      <c r="O15" s="3"/>
      <c r="P15" s="3" t="s">
        <v>3903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100.64070920697</v>
      </c>
      <c r="W15" s="4">
        <v>0</v>
      </c>
      <c r="X15" s="4">
        <v>0</v>
      </c>
      <c r="Y15" s="92">
        <v>100.64070920697</v>
      </c>
    </row>
    <row r="16" spans="1:27" ht="21" x14ac:dyDescent="0.35">
      <c r="A16" s="3"/>
      <c r="B16" s="3" t="s">
        <v>3904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122.01213244269999</v>
      </c>
      <c r="I16" s="4">
        <v>0</v>
      </c>
      <c r="J16" s="4">
        <v>0</v>
      </c>
      <c r="K16" s="20">
        <v>122.01213244269999</v>
      </c>
      <c r="L16" s="24"/>
      <c r="M16" s="19">
        <f t="shared" si="0"/>
        <v>-122.01213244269999</v>
      </c>
      <c r="N16" s="177"/>
      <c r="O16" s="3"/>
      <c r="P16" s="3" t="s">
        <v>3904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71.621121743849997</v>
      </c>
      <c r="W16" s="4">
        <v>0</v>
      </c>
      <c r="X16" s="4">
        <v>0</v>
      </c>
      <c r="Y16" s="92">
        <v>71.621121743849997</v>
      </c>
    </row>
    <row r="17" spans="1:25" ht="21" x14ac:dyDescent="0.35">
      <c r="A17" s="3" t="s">
        <v>3905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44.359703679399999</v>
      </c>
      <c r="H17" s="4">
        <v>366.27435638429995</v>
      </c>
      <c r="I17" s="4">
        <v>0</v>
      </c>
      <c r="J17" s="4">
        <v>0</v>
      </c>
      <c r="K17" s="20">
        <v>410.63406006369996</v>
      </c>
      <c r="L17" s="24">
        <v>31860</v>
      </c>
      <c r="M17" s="19">
        <f t="shared" si="0"/>
        <v>31449.365939936299</v>
      </c>
      <c r="N17" s="177"/>
      <c r="O17" s="3" t="s">
        <v>3905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26.0391460598</v>
      </c>
      <c r="V17" s="4">
        <v>215.00304719771998</v>
      </c>
      <c r="W17" s="4">
        <v>0</v>
      </c>
      <c r="X17" s="4">
        <v>0</v>
      </c>
      <c r="Y17" s="92">
        <v>241.04219325752001</v>
      </c>
    </row>
    <row r="18" spans="1:25" ht="21" x14ac:dyDescent="0.35">
      <c r="A18" s="3" t="s">
        <v>1170</v>
      </c>
      <c r="B18" s="3" t="s">
        <v>3906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383.01852718088003</v>
      </c>
      <c r="K18" s="20">
        <v>383.01852718088003</v>
      </c>
      <c r="L18" s="24"/>
      <c r="M18" s="19">
        <f t="shared" si="0"/>
        <v>-383.01852718088003</v>
      </c>
      <c r="N18" s="177"/>
      <c r="O18" s="3" t="s">
        <v>1170</v>
      </c>
      <c r="P18" s="3" t="s">
        <v>3906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224.83187545519996</v>
      </c>
      <c r="Y18" s="92">
        <v>224.83187545519996</v>
      </c>
    </row>
    <row r="19" spans="1:25" ht="21" x14ac:dyDescent="0.35">
      <c r="A19" s="3"/>
      <c r="B19" s="3" t="s">
        <v>3907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779.44486651071998</v>
      </c>
      <c r="K19" s="20">
        <v>779.44486651071998</v>
      </c>
      <c r="L19" s="24"/>
      <c r="M19" s="19">
        <f t="shared" si="0"/>
        <v>-779.44486651071998</v>
      </c>
      <c r="N19" s="177"/>
      <c r="O19" s="3"/>
      <c r="P19" s="3" t="s">
        <v>3907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457.53413664139998</v>
      </c>
      <c r="Y19" s="92">
        <v>457.53413664139998</v>
      </c>
    </row>
    <row r="20" spans="1:25" ht="21" x14ac:dyDescent="0.35">
      <c r="A20" s="3" t="s">
        <v>3908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1162.4633936916</v>
      </c>
      <c r="K20" s="20">
        <v>1162.4633936916</v>
      </c>
      <c r="L20" s="24">
        <v>14890</v>
      </c>
      <c r="M20" s="19">
        <f t="shared" si="0"/>
        <v>13727.5366063084</v>
      </c>
      <c r="N20" s="177"/>
      <c r="O20" s="3" t="s">
        <v>3908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682.36601209659989</v>
      </c>
      <c r="Y20" s="92">
        <v>682.36601209659989</v>
      </c>
    </row>
    <row r="21" spans="1:25" ht="21" x14ac:dyDescent="0.35">
      <c r="A21" s="3" t="s">
        <v>3909</v>
      </c>
      <c r="B21" s="3"/>
      <c r="C21" s="4"/>
      <c r="D21" s="4"/>
      <c r="E21" s="4"/>
      <c r="F21" s="4"/>
      <c r="G21" s="4"/>
      <c r="H21" s="4"/>
      <c r="I21" s="4"/>
      <c r="J21" s="4"/>
      <c r="K21" s="20"/>
      <c r="L21" s="24"/>
      <c r="M21" s="19">
        <f t="shared" si="0"/>
        <v>0</v>
      </c>
      <c r="N21" s="177"/>
      <c r="O21" s="3" t="s">
        <v>3909</v>
      </c>
      <c r="P21" s="3"/>
      <c r="Q21" s="4"/>
      <c r="R21" s="4"/>
      <c r="S21" s="4"/>
      <c r="T21" s="4"/>
      <c r="U21" s="4"/>
      <c r="V21" s="4"/>
      <c r="W21" s="4"/>
      <c r="X21" s="4"/>
      <c r="Y21" s="92"/>
    </row>
    <row r="22" spans="1:25" ht="21" x14ac:dyDescent="0.35">
      <c r="A22" s="3" t="s">
        <v>3910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24">
        <v>7920</v>
      </c>
      <c r="M22" s="19">
        <f t="shared" si="0"/>
        <v>7920</v>
      </c>
      <c r="N22" s="177"/>
      <c r="O22" s="3" t="s">
        <v>3910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ht="21" x14ac:dyDescent="0.35">
      <c r="A23" s="3" t="s">
        <v>3911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24"/>
      <c r="M23" s="19">
        <f t="shared" si="0"/>
        <v>0</v>
      </c>
      <c r="N23" s="177"/>
      <c r="O23" s="3" t="s">
        <v>3911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ht="21" x14ac:dyDescent="0.35">
      <c r="A24" s="3" t="s">
        <v>3912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24">
        <v>3720</v>
      </c>
      <c r="M24" s="19">
        <f t="shared" si="0"/>
        <v>3720</v>
      </c>
      <c r="N24" s="177"/>
      <c r="O24" s="3" t="s">
        <v>3912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ht="21" x14ac:dyDescent="0.35">
      <c r="A25" s="3" t="s">
        <v>1079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24"/>
      <c r="M25" s="19">
        <f t="shared" si="0"/>
        <v>0</v>
      </c>
      <c r="N25" s="177"/>
      <c r="O25" s="3" t="s">
        <v>1079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ht="21" x14ac:dyDescent="0.35">
      <c r="A26" s="3" t="s">
        <v>3913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24">
        <v>8100</v>
      </c>
      <c r="M26" s="19">
        <f t="shared" si="0"/>
        <v>8100</v>
      </c>
      <c r="N26" s="177"/>
      <c r="O26" s="3" t="s">
        <v>3913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ht="21" x14ac:dyDescent="0.35">
      <c r="A27" s="3" t="s">
        <v>3914</v>
      </c>
      <c r="B27" s="3"/>
      <c r="C27" s="4"/>
      <c r="D27" s="4"/>
      <c r="E27" s="4"/>
      <c r="F27" s="4"/>
      <c r="G27" s="4"/>
      <c r="H27" s="4"/>
      <c r="I27" s="4"/>
      <c r="J27" s="4"/>
      <c r="K27" s="20"/>
      <c r="L27" s="24"/>
      <c r="M27" s="19">
        <f t="shared" si="0"/>
        <v>0</v>
      </c>
      <c r="N27" s="177"/>
      <c r="O27" s="3" t="s">
        <v>3914</v>
      </c>
      <c r="P27" s="3"/>
      <c r="Q27" s="4"/>
      <c r="R27" s="4"/>
      <c r="S27" s="4"/>
      <c r="T27" s="4"/>
      <c r="U27" s="4"/>
      <c r="V27" s="4"/>
      <c r="W27" s="4"/>
      <c r="X27" s="4"/>
      <c r="Y27" s="92"/>
    </row>
    <row r="28" spans="1:25" ht="21" x14ac:dyDescent="0.35">
      <c r="A28" s="3" t="s">
        <v>3915</v>
      </c>
      <c r="B28" s="3"/>
      <c r="C28" s="4"/>
      <c r="D28" s="4"/>
      <c r="E28" s="4"/>
      <c r="F28" s="4"/>
      <c r="G28" s="4"/>
      <c r="H28" s="4"/>
      <c r="I28" s="4"/>
      <c r="J28" s="4"/>
      <c r="K28" s="20"/>
      <c r="L28" s="24">
        <v>13440</v>
      </c>
      <c r="M28" s="19">
        <f t="shared" si="0"/>
        <v>13440</v>
      </c>
      <c r="N28" s="177"/>
      <c r="O28" s="3" t="s">
        <v>3915</v>
      </c>
      <c r="P28" s="3"/>
      <c r="Q28" s="4"/>
      <c r="R28" s="4"/>
      <c r="S28" s="4"/>
      <c r="T28" s="4"/>
      <c r="U28" s="4"/>
      <c r="V28" s="4"/>
      <c r="W28" s="4"/>
      <c r="X28" s="4"/>
      <c r="Y28" s="92"/>
    </row>
    <row r="29" spans="1:25" ht="21" x14ac:dyDescent="0.35">
      <c r="A29" s="3" t="s">
        <v>3916</v>
      </c>
      <c r="B29" s="3"/>
      <c r="C29" s="4"/>
      <c r="D29" s="4"/>
      <c r="E29" s="4"/>
      <c r="F29" s="4"/>
      <c r="G29" s="4"/>
      <c r="H29" s="4"/>
      <c r="I29" s="4"/>
      <c r="J29" s="4"/>
      <c r="K29" s="20"/>
      <c r="L29" s="24"/>
      <c r="M29" s="19">
        <f t="shared" si="0"/>
        <v>0</v>
      </c>
      <c r="N29" s="177"/>
      <c r="O29" s="3" t="s">
        <v>3916</v>
      </c>
      <c r="P29" s="3"/>
      <c r="Q29" s="4"/>
      <c r="R29" s="4"/>
      <c r="S29" s="4"/>
      <c r="T29" s="4"/>
      <c r="U29" s="4"/>
      <c r="V29" s="4"/>
      <c r="W29" s="4"/>
      <c r="X29" s="4"/>
      <c r="Y29" s="92"/>
    </row>
    <row r="30" spans="1:25" ht="21" x14ac:dyDescent="0.35">
      <c r="A30" s="3" t="s">
        <v>3917</v>
      </c>
      <c r="B30" s="3"/>
      <c r="C30" s="4"/>
      <c r="D30" s="4"/>
      <c r="E30" s="4"/>
      <c r="F30" s="4"/>
      <c r="G30" s="4"/>
      <c r="H30" s="4"/>
      <c r="I30" s="4"/>
      <c r="J30" s="4"/>
      <c r="K30" s="20"/>
      <c r="L30" s="24">
        <v>2140</v>
      </c>
      <c r="M30" s="19">
        <f t="shared" si="0"/>
        <v>2140</v>
      </c>
      <c r="N30" s="177"/>
      <c r="O30" s="3" t="s">
        <v>3917</v>
      </c>
      <c r="P30" s="3"/>
      <c r="Q30" s="4"/>
      <c r="R30" s="4"/>
      <c r="S30" s="4"/>
      <c r="T30" s="4"/>
      <c r="U30" s="4"/>
      <c r="V30" s="4"/>
      <c r="W30" s="4"/>
      <c r="X30" s="4"/>
      <c r="Y30" s="92"/>
    </row>
    <row r="31" spans="1:25" ht="21" x14ac:dyDescent="0.35">
      <c r="A31" s="221" t="s">
        <v>142</v>
      </c>
      <c r="B31" s="222"/>
      <c r="C31" s="92">
        <v>0</v>
      </c>
      <c r="D31" s="92">
        <v>0</v>
      </c>
      <c r="E31" s="92">
        <v>0</v>
      </c>
      <c r="F31" s="92">
        <v>0</v>
      </c>
      <c r="G31" s="92">
        <v>44.359703679399999</v>
      </c>
      <c r="H31" s="92">
        <v>366.27435638429995</v>
      </c>
      <c r="I31" s="92">
        <v>0</v>
      </c>
      <c r="J31" s="92">
        <v>1255.1948971888501</v>
      </c>
      <c r="K31" s="92">
        <v>1665.82895725255</v>
      </c>
      <c r="L31" s="92">
        <f>SUM(L11:L30)</f>
        <v>95500</v>
      </c>
      <c r="M31" s="92">
        <f t="shared" si="0"/>
        <v>93834.171042747446</v>
      </c>
      <c r="N31" s="177"/>
      <c r="O31" s="221" t="s">
        <v>142</v>
      </c>
      <c r="P31" s="222"/>
      <c r="Q31" s="92">
        <v>0</v>
      </c>
      <c r="R31" s="92">
        <v>0</v>
      </c>
      <c r="S31" s="92">
        <v>0</v>
      </c>
      <c r="T31" s="92">
        <v>0</v>
      </c>
      <c r="U31" s="92">
        <v>26.0391460598</v>
      </c>
      <c r="V31" s="92">
        <v>215.00304719771998</v>
      </c>
      <c r="W31" s="92">
        <v>0</v>
      </c>
      <c r="X31" s="92">
        <v>736.79940464950994</v>
      </c>
      <c r="Y31" s="92">
        <v>977.84159790702995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O8:O10"/>
    <mergeCell ref="P8:P10"/>
    <mergeCell ref="O31:P31"/>
    <mergeCell ref="A31:B31"/>
    <mergeCell ref="A8:A10"/>
    <mergeCell ref="B8:B10"/>
    <mergeCell ref="C8:J8"/>
    <mergeCell ref="A1:M1"/>
    <mergeCell ref="A2:M2"/>
    <mergeCell ref="O1:Y1"/>
    <mergeCell ref="O2:Y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30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7.75" customWidth="1"/>
    <col min="16" max="16" width="15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3918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5548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1982</v>
      </c>
      <c r="B11" s="3" t="s">
        <v>853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712.07920010329997</v>
      </c>
      <c r="I11" s="4">
        <v>1547.4887540068601</v>
      </c>
      <c r="J11" s="4">
        <v>0</v>
      </c>
      <c r="K11" s="20">
        <v>2259.5679541101599</v>
      </c>
      <c r="L11" s="24"/>
      <c r="M11" s="19">
        <f>SUM(L11-K11)</f>
        <v>-2259.5679541101599</v>
      </c>
      <c r="N11" s="177"/>
      <c r="O11" s="3" t="s">
        <v>1982</v>
      </c>
      <c r="P11" s="3" t="s">
        <v>853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257.06059123727999</v>
      </c>
      <c r="W11" s="4">
        <v>558.64344019658085</v>
      </c>
      <c r="X11" s="4">
        <v>0</v>
      </c>
      <c r="Y11" s="92">
        <v>815.70403143386079</v>
      </c>
    </row>
    <row r="12" spans="1:27" ht="21" x14ac:dyDescent="0.35">
      <c r="A12" s="3"/>
      <c r="B12" s="3" t="s">
        <v>3919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311.31912873210001</v>
      </c>
      <c r="I12" s="4">
        <v>774.22199457754004</v>
      </c>
      <c r="J12" s="4">
        <v>0</v>
      </c>
      <c r="K12" s="20">
        <v>1085.5411233096402</v>
      </c>
      <c r="L12" s="24"/>
      <c r="M12" s="19">
        <f t="shared" ref="M12:M75" si="0">SUM(L12-K12)</f>
        <v>-1085.5411233096402</v>
      </c>
      <c r="N12" s="177"/>
      <c r="O12" s="3"/>
      <c r="P12" s="3" t="s">
        <v>3919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112.38620547231</v>
      </c>
      <c r="W12" s="4">
        <v>279.49414004236002</v>
      </c>
      <c r="X12" s="4">
        <v>0</v>
      </c>
      <c r="Y12" s="92">
        <v>391.88034551467001</v>
      </c>
    </row>
    <row r="13" spans="1:27" ht="21" x14ac:dyDescent="0.35">
      <c r="A13" s="3"/>
      <c r="B13" s="3" t="s">
        <v>1982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280.0244249918</v>
      </c>
      <c r="I13" s="4">
        <v>1052.3288935939499</v>
      </c>
      <c r="J13" s="4">
        <v>0</v>
      </c>
      <c r="K13" s="20">
        <v>1332.35331858575</v>
      </c>
      <c r="L13" s="24"/>
      <c r="M13" s="19">
        <f t="shared" si="0"/>
        <v>-1332.35331858575</v>
      </c>
      <c r="N13" s="177"/>
      <c r="O13" s="3"/>
      <c r="P13" s="3" t="s">
        <v>1982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101.08881742204001</v>
      </c>
      <c r="W13" s="4">
        <v>379.89073058746004</v>
      </c>
      <c r="X13" s="4">
        <v>0</v>
      </c>
      <c r="Y13" s="92">
        <v>480.97954800950004</v>
      </c>
    </row>
    <row r="14" spans="1:27" ht="21" x14ac:dyDescent="0.35">
      <c r="A14" s="3"/>
      <c r="B14" s="3" t="s">
        <v>3920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176.56320773260001</v>
      </c>
      <c r="I14" s="4">
        <v>1424.19753615886</v>
      </c>
      <c r="J14" s="4">
        <v>0</v>
      </c>
      <c r="K14" s="20">
        <v>1600.7607438914599</v>
      </c>
      <c r="L14" s="24"/>
      <c r="M14" s="19">
        <f t="shared" si="0"/>
        <v>-1600.7607438914599</v>
      </c>
      <c r="N14" s="177"/>
      <c r="O14" s="3"/>
      <c r="P14" s="3" t="s">
        <v>3920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63.739317991450001</v>
      </c>
      <c r="W14" s="4">
        <v>514.1353105533401</v>
      </c>
      <c r="X14" s="4">
        <v>0</v>
      </c>
      <c r="Y14" s="92">
        <v>577.87462854479008</v>
      </c>
    </row>
    <row r="15" spans="1:27" ht="21" x14ac:dyDescent="0.35">
      <c r="A15" s="3"/>
      <c r="B15" s="3" t="s">
        <v>3921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3742.5066259995297</v>
      </c>
      <c r="J15" s="4">
        <v>0</v>
      </c>
      <c r="K15" s="20">
        <v>3742.5066259995297</v>
      </c>
      <c r="L15" s="24"/>
      <c r="M15" s="19">
        <f t="shared" si="0"/>
        <v>-3742.5066259995297</v>
      </c>
      <c r="N15" s="177"/>
      <c r="O15" s="3"/>
      <c r="P15" s="3" t="s">
        <v>3921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1351.0448919860698</v>
      </c>
      <c r="X15" s="4">
        <v>0</v>
      </c>
      <c r="Y15" s="92">
        <v>1351.0448919860698</v>
      </c>
    </row>
    <row r="16" spans="1:27" ht="21" x14ac:dyDescent="0.35">
      <c r="A16" s="3"/>
      <c r="B16" s="3" t="s">
        <v>3922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83.955121431500004</v>
      </c>
      <c r="I16" s="4">
        <v>200</v>
      </c>
      <c r="J16" s="4">
        <v>0</v>
      </c>
      <c r="K16" s="20">
        <v>283.9551214315</v>
      </c>
      <c r="L16" s="24"/>
      <c r="M16" s="19">
        <f t="shared" si="0"/>
        <v>-283.9551214315</v>
      </c>
      <c r="N16" s="177"/>
      <c r="O16" s="3"/>
      <c r="P16" s="3" t="s">
        <v>3922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30.307798836780002</v>
      </c>
      <c r="W16" s="4">
        <v>72.2</v>
      </c>
      <c r="X16" s="4">
        <v>0</v>
      </c>
      <c r="Y16" s="92">
        <v>102.50779883678001</v>
      </c>
    </row>
    <row r="17" spans="1:25" ht="21" x14ac:dyDescent="0.35">
      <c r="A17" s="3"/>
      <c r="B17" s="3" t="s">
        <v>3923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43.75</v>
      </c>
      <c r="I17" s="4">
        <v>0</v>
      </c>
      <c r="J17" s="4">
        <v>0</v>
      </c>
      <c r="K17" s="20">
        <v>43.75</v>
      </c>
      <c r="L17" s="24"/>
      <c r="M17" s="19">
        <f t="shared" si="0"/>
        <v>-43.75</v>
      </c>
      <c r="N17" s="177"/>
      <c r="O17" s="3"/>
      <c r="P17" s="3" t="s">
        <v>3923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15.793749999999999</v>
      </c>
      <c r="W17" s="4">
        <v>0</v>
      </c>
      <c r="X17" s="4">
        <v>0</v>
      </c>
      <c r="Y17" s="92">
        <v>15.793749999999999</v>
      </c>
    </row>
    <row r="18" spans="1:25" ht="21" x14ac:dyDescent="0.35">
      <c r="A18" s="3" t="s">
        <v>3924</v>
      </c>
      <c r="B18" s="3"/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1607.6910829912999</v>
      </c>
      <c r="I18" s="4">
        <v>8740.7438043367401</v>
      </c>
      <c r="J18" s="4">
        <v>0</v>
      </c>
      <c r="K18" s="20">
        <v>10348.43488732804</v>
      </c>
      <c r="L18" s="24">
        <v>35300</v>
      </c>
      <c r="M18" s="19">
        <f t="shared" si="0"/>
        <v>24951.56511267196</v>
      </c>
      <c r="N18" s="177"/>
      <c r="O18" s="3" t="s">
        <v>3924</v>
      </c>
      <c r="P18" s="3"/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580.37648095986003</v>
      </c>
      <c r="W18" s="4">
        <v>3155.4085133658109</v>
      </c>
      <c r="X18" s="4">
        <v>0</v>
      </c>
      <c r="Y18" s="92">
        <v>3735.7849943256706</v>
      </c>
    </row>
    <row r="19" spans="1:25" ht="21" x14ac:dyDescent="0.35">
      <c r="A19" s="3" t="s">
        <v>3925</v>
      </c>
      <c r="B19" s="3" t="s">
        <v>502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185.50767444420001</v>
      </c>
      <c r="I19" s="4">
        <v>0</v>
      </c>
      <c r="J19" s="4">
        <v>0</v>
      </c>
      <c r="K19" s="20">
        <v>185.50767444420001</v>
      </c>
      <c r="L19" s="24"/>
      <c r="M19" s="19">
        <f t="shared" si="0"/>
        <v>-185.50767444420001</v>
      </c>
      <c r="N19" s="177"/>
      <c r="O19" s="3" t="s">
        <v>3925</v>
      </c>
      <c r="P19" s="3" t="s">
        <v>502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66.968270474400001</v>
      </c>
      <c r="W19" s="4">
        <v>0</v>
      </c>
      <c r="X19" s="4">
        <v>0</v>
      </c>
      <c r="Y19" s="92">
        <v>66.968270474400001</v>
      </c>
    </row>
    <row r="20" spans="1:25" ht="21" x14ac:dyDescent="0.35">
      <c r="A20" s="3"/>
      <c r="B20" s="3" t="s">
        <v>3925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125</v>
      </c>
      <c r="J20" s="4">
        <v>0</v>
      </c>
      <c r="K20" s="20">
        <v>125</v>
      </c>
      <c r="L20" s="24"/>
      <c r="M20" s="19">
        <f t="shared" si="0"/>
        <v>-125</v>
      </c>
      <c r="N20" s="177"/>
      <c r="O20" s="3"/>
      <c r="P20" s="3" t="s">
        <v>3925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45.125</v>
      </c>
      <c r="X20" s="4">
        <v>0</v>
      </c>
      <c r="Y20" s="92">
        <v>45.125</v>
      </c>
    </row>
    <row r="21" spans="1:25" ht="21" x14ac:dyDescent="0.35">
      <c r="A21" s="3"/>
      <c r="B21" s="3" t="s">
        <v>272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1117.9755284539899</v>
      </c>
      <c r="J21" s="4">
        <v>0</v>
      </c>
      <c r="K21" s="20">
        <v>1117.9755284539899</v>
      </c>
      <c r="L21" s="24"/>
      <c r="M21" s="19">
        <f t="shared" si="0"/>
        <v>-1117.9755284539899</v>
      </c>
      <c r="N21" s="177"/>
      <c r="O21" s="3"/>
      <c r="P21" s="3" t="s">
        <v>272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403.58916577188995</v>
      </c>
      <c r="X21" s="4">
        <v>0</v>
      </c>
      <c r="Y21" s="92">
        <v>403.58916577188995</v>
      </c>
    </row>
    <row r="22" spans="1:25" ht="21" x14ac:dyDescent="0.35">
      <c r="A22" s="3"/>
      <c r="B22" s="3" t="s">
        <v>3926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798.33778703860003</v>
      </c>
      <c r="J22" s="4">
        <v>0</v>
      </c>
      <c r="K22" s="20">
        <v>798.33778703860003</v>
      </c>
      <c r="L22" s="24"/>
      <c r="M22" s="19">
        <f t="shared" si="0"/>
        <v>-798.33778703860003</v>
      </c>
      <c r="N22" s="177"/>
      <c r="O22" s="3"/>
      <c r="P22" s="3" t="s">
        <v>3926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288.19994112080002</v>
      </c>
      <c r="X22" s="4">
        <v>0</v>
      </c>
      <c r="Y22" s="92">
        <v>288.19994112080002</v>
      </c>
    </row>
    <row r="23" spans="1:25" ht="21" x14ac:dyDescent="0.35">
      <c r="A23" s="3"/>
      <c r="B23" s="3" t="s">
        <v>3927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227.19442731320004</v>
      </c>
      <c r="J23" s="4">
        <v>0</v>
      </c>
      <c r="K23" s="20">
        <v>227.19442731320004</v>
      </c>
      <c r="L23" s="24"/>
      <c r="M23" s="19">
        <f t="shared" si="0"/>
        <v>-227.19442731320004</v>
      </c>
      <c r="N23" s="177"/>
      <c r="O23" s="3"/>
      <c r="P23" s="3" t="s">
        <v>3927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82.017188260059996</v>
      </c>
      <c r="X23" s="4">
        <v>0</v>
      </c>
      <c r="Y23" s="92">
        <v>82.017188260059996</v>
      </c>
    </row>
    <row r="24" spans="1:25" ht="21" x14ac:dyDescent="0.35">
      <c r="A24" s="3"/>
      <c r="B24" s="3" t="s">
        <v>3610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118.6350753004</v>
      </c>
      <c r="I24" s="4">
        <v>0</v>
      </c>
      <c r="J24" s="4">
        <v>0</v>
      </c>
      <c r="K24" s="20">
        <v>118.6350753004</v>
      </c>
      <c r="L24" s="24"/>
      <c r="M24" s="19">
        <f t="shared" si="0"/>
        <v>-118.6350753004</v>
      </c>
      <c r="N24" s="177"/>
      <c r="O24" s="3"/>
      <c r="P24" s="3" t="s">
        <v>3610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42.827262183439998</v>
      </c>
      <c r="W24" s="4">
        <v>0</v>
      </c>
      <c r="X24" s="4">
        <v>0</v>
      </c>
      <c r="Y24" s="92">
        <v>42.827262183439998</v>
      </c>
    </row>
    <row r="25" spans="1:25" ht="21" x14ac:dyDescent="0.35">
      <c r="A25" s="3" t="s">
        <v>3928</v>
      </c>
      <c r="B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304.1427497446</v>
      </c>
      <c r="I25" s="4">
        <v>2268.5077428057898</v>
      </c>
      <c r="J25" s="4">
        <v>0</v>
      </c>
      <c r="K25" s="20">
        <v>2572.65049255039</v>
      </c>
      <c r="L25" s="24">
        <v>38000</v>
      </c>
      <c r="M25" s="19">
        <f t="shared" si="0"/>
        <v>35427.34950744961</v>
      </c>
      <c r="N25" s="177"/>
      <c r="O25" s="3" t="s">
        <v>3928</v>
      </c>
      <c r="P25" s="3"/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109.79553265784</v>
      </c>
      <c r="W25" s="4">
        <v>818.93129515274995</v>
      </c>
      <c r="X25" s="4">
        <v>0</v>
      </c>
      <c r="Y25" s="92">
        <v>928.72682781058995</v>
      </c>
    </row>
    <row r="26" spans="1:25" ht="21" x14ac:dyDescent="0.35">
      <c r="A26" s="3" t="s">
        <v>3929</v>
      </c>
      <c r="B26" s="3" t="s">
        <v>3929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490.79382170870002</v>
      </c>
      <c r="I26" s="4">
        <v>471.51461243303999</v>
      </c>
      <c r="J26" s="4">
        <v>1144.7506571429701</v>
      </c>
      <c r="K26" s="20">
        <v>2107.0590912847101</v>
      </c>
      <c r="L26" s="24"/>
      <c r="M26" s="19">
        <f t="shared" si="0"/>
        <v>-2107.0590912847101</v>
      </c>
      <c r="N26" s="177"/>
      <c r="O26" s="3" t="s">
        <v>3929</v>
      </c>
      <c r="P26" s="3" t="s">
        <v>3929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177.1765696368</v>
      </c>
      <c r="W26" s="4">
        <v>170.21677508835799</v>
      </c>
      <c r="X26" s="4">
        <v>413.25498722884106</v>
      </c>
      <c r="Y26" s="92">
        <v>760.6483319539991</v>
      </c>
    </row>
    <row r="27" spans="1:25" ht="21" x14ac:dyDescent="0.35">
      <c r="A27" s="3"/>
      <c r="B27" s="3" t="s">
        <v>3930</v>
      </c>
      <c r="C27" s="4">
        <v>0</v>
      </c>
      <c r="D27" s="4">
        <v>0</v>
      </c>
      <c r="E27" s="4">
        <v>0</v>
      </c>
      <c r="F27" s="4">
        <v>0</v>
      </c>
      <c r="G27" s="4">
        <v>1537.5</v>
      </c>
      <c r="H27" s="4">
        <v>387.5</v>
      </c>
      <c r="I27" s="4">
        <v>0</v>
      </c>
      <c r="J27" s="4">
        <v>0</v>
      </c>
      <c r="K27" s="20">
        <v>1925</v>
      </c>
      <c r="L27" s="24"/>
      <c r="M27" s="19">
        <f t="shared" si="0"/>
        <v>-1925</v>
      </c>
      <c r="N27" s="177"/>
      <c r="O27" s="3"/>
      <c r="P27" s="3" t="s">
        <v>3930</v>
      </c>
      <c r="Q27" s="4">
        <v>0</v>
      </c>
      <c r="R27" s="4">
        <v>0</v>
      </c>
      <c r="S27" s="4">
        <v>0</v>
      </c>
      <c r="T27" s="4">
        <v>0</v>
      </c>
      <c r="U27" s="4">
        <v>555.03750000000002</v>
      </c>
      <c r="V27" s="4">
        <v>139.88749999999999</v>
      </c>
      <c r="W27" s="4">
        <v>0</v>
      </c>
      <c r="X27" s="4">
        <v>0</v>
      </c>
      <c r="Y27" s="92">
        <v>694.92499999999995</v>
      </c>
    </row>
    <row r="28" spans="1:25" ht="21" x14ac:dyDescent="0.35">
      <c r="A28" s="3"/>
      <c r="B28" s="3" t="s">
        <v>3931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268.75</v>
      </c>
      <c r="I28" s="4">
        <v>68.75</v>
      </c>
      <c r="J28" s="4">
        <v>0</v>
      </c>
      <c r="K28" s="20">
        <v>337.5</v>
      </c>
      <c r="L28" s="24"/>
      <c r="M28" s="19">
        <f t="shared" si="0"/>
        <v>-337.5</v>
      </c>
      <c r="N28" s="177"/>
      <c r="O28" s="3"/>
      <c r="P28" s="3" t="s">
        <v>3931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97.018749999999997</v>
      </c>
      <c r="W28" s="4">
        <v>24.818750000000001</v>
      </c>
      <c r="X28" s="4">
        <v>0</v>
      </c>
      <c r="Y28" s="92">
        <v>121.83750000000001</v>
      </c>
    </row>
    <row r="29" spans="1:25" ht="21" x14ac:dyDescent="0.35">
      <c r="A29" s="3"/>
      <c r="B29" s="3" t="s">
        <v>208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2608.1985164173002</v>
      </c>
      <c r="I29" s="4">
        <v>847.2353875668</v>
      </c>
      <c r="J29" s="4">
        <v>698.72146095285996</v>
      </c>
      <c r="K29" s="20">
        <v>4154.1553649369598</v>
      </c>
      <c r="L29" s="24"/>
      <c r="M29" s="19">
        <f t="shared" si="0"/>
        <v>-4154.1553649369598</v>
      </c>
      <c r="N29" s="177"/>
      <c r="O29" s="3"/>
      <c r="P29" s="3" t="s">
        <v>208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941.55966442620002</v>
      </c>
      <c r="W29" s="4">
        <v>305.85197491160005</v>
      </c>
      <c r="X29" s="4">
        <v>252.23844740402996</v>
      </c>
      <c r="Y29" s="92">
        <v>1499.6500867418301</v>
      </c>
    </row>
    <row r="30" spans="1:25" ht="21" x14ac:dyDescent="0.35">
      <c r="A30" s="3"/>
      <c r="B30" s="3" t="s">
        <v>3932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806.483656967</v>
      </c>
      <c r="I30" s="4">
        <v>225</v>
      </c>
      <c r="J30" s="4">
        <v>0</v>
      </c>
      <c r="K30" s="20">
        <v>1031.4836569670001</v>
      </c>
      <c r="L30" s="24"/>
      <c r="M30" s="19">
        <f t="shared" si="0"/>
        <v>-1031.4836569670001</v>
      </c>
      <c r="N30" s="177"/>
      <c r="O30" s="3"/>
      <c r="P30" s="3" t="s">
        <v>3932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291.14060016509995</v>
      </c>
      <c r="W30" s="4">
        <v>81.224999999999994</v>
      </c>
      <c r="X30" s="4">
        <v>0</v>
      </c>
      <c r="Y30" s="92">
        <v>372.36560016509998</v>
      </c>
    </row>
    <row r="31" spans="1:25" ht="21" x14ac:dyDescent="0.35">
      <c r="A31" s="3" t="s">
        <v>3933</v>
      </c>
      <c r="B31" s="3"/>
      <c r="C31" s="4">
        <v>0</v>
      </c>
      <c r="D31" s="4">
        <v>0</v>
      </c>
      <c r="E31" s="4">
        <v>0</v>
      </c>
      <c r="F31" s="4">
        <v>0</v>
      </c>
      <c r="G31" s="4">
        <v>1537.5</v>
      </c>
      <c r="H31" s="4">
        <v>4561.7259950930002</v>
      </c>
      <c r="I31" s="4">
        <v>1612.4999999998399</v>
      </c>
      <c r="J31" s="4">
        <v>1843.47211809583</v>
      </c>
      <c r="K31" s="20">
        <v>9555.1981131886714</v>
      </c>
      <c r="L31" s="24">
        <v>23100</v>
      </c>
      <c r="M31" s="19">
        <f t="shared" si="0"/>
        <v>13544.801886811329</v>
      </c>
      <c r="N31" s="177"/>
      <c r="O31" s="3" t="s">
        <v>3933</v>
      </c>
      <c r="P31" s="3"/>
      <c r="Q31" s="4">
        <v>0</v>
      </c>
      <c r="R31" s="4">
        <v>0</v>
      </c>
      <c r="S31" s="4">
        <v>0</v>
      </c>
      <c r="T31" s="4">
        <v>0</v>
      </c>
      <c r="U31" s="4">
        <v>555.03750000000002</v>
      </c>
      <c r="V31" s="4">
        <v>1646.7830842281001</v>
      </c>
      <c r="W31" s="4">
        <v>582.112499999958</v>
      </c>
      <c r="X31" s="4">
        <v>665.49343463287096</v>
      </c>
      <c r="Y31" s="92">
        <v>3449.4265188609288</v>
      </c>
    </row>
    <row r="32" spans="1:25" ht="21" x14ac:dyDescent="0.35">
      <c r="A32" s="3" t="s">
        <v>3934</v>
      </c>
      <c r="B32" s="3" t="s">
        <v>3935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1480.0071374035999</v>
      </c>
      <c r="I32" s="4">
        <v>0</v>
      </c>
      <c r="J32" s="4">
        <v>31.993355480599998</v>
      </c>
      <c r="K32" s="20">
        <v>1512.0004928842</v>
      </c>
      <c r="L32" s="24"/>
      <c r="M32" s="19">
        <f t="shared" si="0"/>
        <v>-1512.0004928842</v>
      </c>
      <c r="N32" s="177"/>
      <c r="O32" s="3" t="s">
        <v>3934</v>
      </c>
      <c r="P32" s="3" t="s">
        <v>3935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534.28257660250006</v>
      </c>
      <c r="W32" s="4">
        <v>0</v>
      </c>
      <c r="X32" s="4">
        <v>11.5496013285</v>
      </c>
      <c r="Y32" s="92">
        <v>545.83217793100005</v>
      </c>
    </row>
    <row r="33" spans="1:25" ht="21" x14ac:dyDescent="0.35">
      <c r="A33" s="3"/>
      <c r="B33" s="3" t="s">
        <v>2060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2863.82044185</v>
      </c>
      <c r="I33" s="4">
        <v>0</v>
      </c>
      <c r="J33" s="4">
        <v>0</v>
      </c>
      <c r="K33" s="20">
        <v>2863.82044185</v>
      </c>
      <c r="L33" s="24"/>
      <c r="M33" s="19">
        <f t="shared" si="0"/>
        <v>-2863.82044185</v>
      </c>
      <c r="N33" s="177"/>
      <c r="O33" s="3"/>
      <c r="P33" s="3" t="s">
        <v>2060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1033.8391795099999</v>
      </c>
      <c r="W33" s="4">
        <v>0</v>
      </c>
      <c r="X33" s="4">
        <v>0</v>
      </c>
      <c r="Y33" s="92">
        <v>1033.8391795099999</v>
      </c>
    </row>
    <row r="34" spans="1:25" ht="21" x14ac:dyDescent="0.35">
      <c r="A34" s="3"/>
      <c r="B34" s="3" t="s">
        <v>3934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1173.1132369855798</v>
      </c>
      <c r="I34" s="4">
        <v>1994.5114346054302</v>
      </c>
      <c r="J34" s="4">
        <v>0</v>
      </c>
      <c r="K34" s="20">
        <v>3167.6246715910102</v>
      </c>
      <c r="L34" s="24"/>
      <c r="M34" s="19">
        <f t="shared" si="0"/>
        <v>-3167.6246715910102</v>
      </c>
      <c r="N34" s="177"/>
      <c r="O34" s="3"/>
      <c r="P34" s="3" t="s">
        <v>3934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423.49387855181993</v>
      </c>
      <c r="W34" s="4">
        <v>720.01862789221184</v>
      </c>
      <c r="X34" s="4">
        <v>0</v>
      </c>
      <c r="Y34" s="92">
        <v>1143.5125064440317</v>
      </c>
    </row>
    <row r="35" spans="1:25" ht="21" x14ac:dyDescent="0.35">
      <c r="A35" s="3"/>
      <c r="B35" s="3" t="s">
        <v>3936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88.533301293199997</v>
      </c>
      <c r="I35" s="4">
        <v>383.09046902622003</v>
      </c>
      <c r="J35" s="4">
        <v>0</v>
      </c>
      <c r="K35" s="20">
        <v>471.62377031942003</v>
      </c>
      <c r="L35" s="24"/>
      <c r="M35" s="19">
        <f t="shared" si="0"/>
        <v>-471.62377031942003</v>
      </c>
      <c r="N35" s="177"/>
      <c r="O35" s="3"/>
      <c r="P35" s="3" t="s">
        <v>3936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31.96052176685</v>
      </c>
      <c r="W35" s="4">
        <v>138.29565931847</v>
      </c>
      <c r="X35" s="4">
        <v>0</v>
      </c>
      <c r="Y35" s="92">
        <v>170.25618108532001</v>
      </c>
    </row>
    <row r="36" spans="1:25" ht="21" x14ac:dyDescent="0.35">
      <c r="A36" s="3" t="s">
        <v>3937</v>
      </c>
      <c r="B36" s="3"/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5605.4741175323788</v>
      </c>
      <c r="I36" s="4">
        <v>2377.6019036316502</v>
      </c>
      <c r="J36" s="4">
        <v>31.993355480599998</v>
      </c>
      <c r="K36" s="20">
        <v>8015.0693766446302</v>
      </c>
      <c r="L36" s="24">
        <v>11200</v>
      </c>
      <c r="M36" s="19">
        <f t="shared" si="0"/>
        <v>3184.9306233553698</v>
      </c>
      <c r="N36" s="177"/>
      <c r="O36" s="3" t="s">
        <v>3937</v>
      </c>
      <c r="P36" s="3"/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2023.5761564311699</v>
      </c>
      <c r="W36" s="4">
        <v>858.31428721068187</v>
      </c>
      <c r="X36" s="4">
        <v>11.5496013285</v>
      </c>
      <c r="Y36" s="92">
        <v>2893.4400449703517</v>
      </c>
    </row>
    <row r="37" spans="1:25" ht="21" x14ac:dyDescent="0.35">
      <c r="A37" s="3" t="s">
        <v>3938</v>
      </c>
      <c r="B37" s="3" t="s">
        <v>3939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1381.25</v>
      </c>
      <c r="I37" s="4">
        <v>0</v>
      </c>
      <c r="J37" s="4">
        <v>0</v>
      </c>
      <c r="K37" s="20">
        <v>1381.25</v>
      </c>
      <c r="L37" s="24"/>
      <c r="M37" s="19">
        <f t="shared" si="0"/>
        <v>-1381.25</v>
      </c>
      <c r="N37" s="177"/>
      <c r="O37" s="3" t="s">
        <v>3938</v>
      </c>
      <c r="P37" s="3" t="s">
        <v>3939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498.63125000000002</v>
      </c>
      <c r="W37" s="4">
        <v>0</v>
      </c>
      <c r="X37" s="4">
        <v>0</v>
      </c>
      <c r="Y37" s="92">
        <v>498.63125000000002</v>
      </c>
    </row>
    <row r="38" spans="1:25" ht="21" x14ac:dyDescent="0.35">
      <c r="A38" s="3"/>
      <c r="B38" s="3" t="s">
        <v>3938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212.5</v>
      </c>
      <c r="J38" s="4">
        <v>0</v>
      </c>
      <c r="K38" s="20">
        <v>212.5</v>
      </c>
      <c r="L38" s="24"/>
      <c r="M38" s="19">
        <f t="shared" si="0"/>
        <v>-212.5</v>
      </c>
      <c r="N38" s="177"/>
      <c r="O38" s="3"/>
      <c r="P38" s="3" t="s">
        <v>3938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76.712500000000006</v>
      </c>
      <c r="X38" s="4">
        <v>0</v>
      </c>
      <c r="Y38" s="92">
        <v>76.712500000000006</v>
      </c>
    </row>
    <row r="39" spans="1:25" ht="21" x14ac:dyDescent="0.35">
      <c r="A39" s="3"/>
      <c r="B39" s="3" t="s">
        <v>3940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306.25</v>
      </c>
      <c r="J39" s="4">
        <v>0</v>
      </c>
      <c r="K39" s="20">
        <v>306.25</v>
      </c>
      <c r="L39" s="24"/>
      <c r="M39" s="19">
        <f t="shared" si="0"/>
        <v>-306.25</v>
      </c>
      <c r="N39" s="177"/>
      <c r="O39" s="3"/>
      <c r="P39" s="3" t="s">
        <v>3940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110.55625000000001</v>
      </c>
      <c r="X39" s="4">
        <v>0</v>
      </c>
      <c r="Y39" s="92">
        <v>110.55625000000001</v>
      </c>
    </row>
    <row r="40" spans="1:25" ht="21" x14ac:dyDescent="0.35">
      <c r="A40" s="3" t="s">
        <v>3941</v>
      </c>
      <c r="B40" s="3"/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1381.25</v>
      </c>
      <c r="I40" s="4">
        <v>518.75</v>
      </c>
      <c r="J40" s="4">
        <v>0</v>
      </c>
      <c r="K40" s="20">
        <v>1900</v>
      </c>
      <c r="L40" s="24">
        <v>6800</v>
      </c>
      <c r="M40" s="19">
        <f t="shared" si="0"/>
        <v>4900</v>
      </c>
      <c r="N40" s="177"/>
      <c r="O40" s="3" t="s">
        <v>3941</v>
      </c>
      <c r="P40" s="3"/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498.63125000000002</v>
      </c>
      <c r="W40" s="4">
        <v>187.26875000000001</v>
      </c>
      <c r="X40" s="4">
        <v>0</v>
      </c>
      <c r="Y40" s="92">
        <v>685.9</v>
      </c>
    </row>
    <row r="41" spans="1:25" ht="21" x14ac:dyDescent="0.35">
      <c r="A41" s="3" t="s">
        <v>3942</v>
      </c>
      <c r="B41" s="3" t="s">
        <v>3942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888.96333192949999</v>
      </c>
      <c r="I41" s="4">
        <v>12.5</v>
      </c>
      <c r="J41" s="4">
        <v>0</v>
      </c>
      <c r="K41" s="20">
        <v>901.46333192949999</v>
      </c>
      <c r="L41" s="24"/>
      <c r="M41" s="19">
        <f t="shared" si="0"/>
        <v>-901.46333192949999</v>
      </c>
      <c r="N41" s="177"/>
      <c r="O41" s="3" t="s">
        <v>3942</v>
      </c>
      <c r="P41" s="3" t="s">
        <v>3942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320.91576282655001</v>
      </c>
      <c r="W41" s="4">
        <v>4.5125000000000002</v>
      </c>
      <c r="X41" s="4">
        <v>0</v>
      </c>
      <c r="Y41" s="92">
        <v>325.42826282655</v>
      </c>
    </row>
    <row r="42" spans="1:25" ht="21" x14ac:dyDescent="0.35">
      <c r="A42" s="3"/>
      <c r="B42" s="3" t="s">
        <v>3943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39.896384436399998</v>
      </c>
      <c r="I42" s="4">
        <v>0</v>
      </c>
      <c r="J42" s="4">
        <v>0</v>
      </c>
      <c r="K42" s="20">
        <v>39.896384436399998</v>
      </c>
      <c r="L42" s="24"/>
      <c r="M42" s="19">
        <f t="shared" si="0"/>
        <v>-39.896384436399998</v>
      </c>
      <c r="N42" s="177"/>
      <c r="O42" s="3"/>
      <c r="P42" s="3" t="s">
        <v>3943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14.402594781499999</v>
      </c>
      <c r="W42" s="4">
        <v>0</v>
      </c>
      <c r="X42" s="4">
        <v>0</v>
      </c>
      <c r="Y42" s="92">
        <v>14.402594781499999</v>
      </c>
    </row>
    <row r="43" spans="1:25" ht="21" x14ac:dyDescent="0.35">
      <c r="A43" s="3" t="s">
        <v>3944</v>
      </c>
      <c r="B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928.8597163659</v>
      </c>
      <c r="I43" s="4">
        <v>12.5</v>
      </c>
      <c r="J43" s="4">
        <v>0</v>
      </c>
      <c r="K43" s="20">
        <v>941.3597163659</v>
      </c>
      <c r="L43" s="24">
        <v>16900</v>
      </c>
      <c r="M43" s="19">
        <f t="shared" si="0"/>
        <v>15958.6402836341</v>
      </c>
      <c r="N43" s="177"/>
      <c r="O43" s="3" t="s">
        <v>3944</v>
      </c>
      <c r="P43" s="3"/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335.31835760805001</v>
      </c>
      <c r="W43" s="4">
        <v>4.5125000000000002</v>
      </c>
      <c r="X43" s="4">
        <v>0</v>
      </c>
      <c r="Y43" s="92">
        <v>339.83085760805</v>
      </c>
    </row>
    <row r="44" spans="1:25" ht="21" x14ac:dyDescent="0.35">
      <c r="A44" s="3" t="s">
        <v>3945</v>
      </c>
      <c r="B44" s="3" t="s">
        <v>3946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1574.8716746388</v>
      </c>
      <c r="I44" s="4">
        <v>205.93226779990999</v>
      </c>
      <c r="J44" s="4">
        <v>0</v>
      </c>
      <c r="K44" s="20">
        <v>1780.80394243871</v>
      </c>
      <c r="L44" s="24"/>
      <c r="M44" s="19">
        <f t="shared" si="0"/>
        <v>-1780.80394243871</v>
      </c>
      <c r="N44" s="177"/>
      <c r="O44" s="3" t="s">
        <v>3945</v>
      </c>
      <c r="P44" s="3" t="s">
        <v>3946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568.52867454508998</v>
      </c>
      <c r="W44" s="4">
        <v>74.341548675769999</v>
      </c>
      <c r="X44" s="4">
        <v>0</v>
      </c>
      <c r="Y44" s="92">
        <v>642.87022322086</v>
      </c>
    </row>
    <row r="45" spans="1:25" ht="21" x14ac:dyDescent="0.35">
      <c r="A45" s="3"/>
      <c r="B45" s="3" t="s">
        <v>3947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479.42785444614992</v>
      </c>
      <c r="I45" s="4">
        <v>107.60571902480001</v>
      </c>
      <c r="J45" s="4">
        <v>0</v>
      </c>
      <c r="K45" s="20">
        <v>587.03357347094993</v>
      </c>
      <c r="L45" s="24"/>
      <c r="M45" s="19">
        <f t="shared" si="0"/>
        <v>-587.03357347094993</v>
      </c>
      <c r="N45" s="177"/>
      <c r="O45" s="3"/>
      <c r="P45" s="3" t="s">
        <v>3947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173.07345545502901</v>
      </c>
      <c r="W45" s="4">
        <v>38.845664567900002</v>
      </c>
      <c r="X45" s="4">
        <v>0</v>
      </c>
      <c r="Y45" s="92">
        <v>211.91912002292901</v>
      </c>
    </row>
    <row r="46" spans="1:25" ht="21" x14ac:dyDescent="0.35">
      <c r="A46" s="3"/>
      <c r="B46" s="3" t="s">
        <v>3948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628.32461284315002</v>
      </c>
      <c r="I46" s="4">
        <v>945.54915588300003</v>
      </c>
      <c r="J46" s="4">
        <v>0</v>
      </c>
      <c r="K46" s="20">
        <v>1573.87376872615</v>
      </c>
      <c r="L46" s="24"/>
      <c r="M46" s="19">
        <f t="shared" si="0"/>
        <v>-1573.87376872615</v>
      </c>
      <c r="N46" s="177"/>
      <c r="O46" s="3"/>
      <c r="P46" s="3" t="s">
        <v>3948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226.82518523639999</v>
      </c>
      <c r="W46" s="4">
        <v>341.34324527400003</v>
      </c>
      <c r="X46" s="4">
        <v>0</v>
      </c>
      <c r="Y46" s="92">
        <v>568.16843051039996</v>
      </c>
    </row>
    <row r="47" spans="1:25" ht="21" x14ac:dyDescent="0.35">
      <c r="A47" s="3"/>
      <c r="B47" s="3" t="s">
        <v>3949</v>
      </c>
      <c r="C47" s="4">
        <v>0</v>
      </c>
      <c r="D47" s="4">
        <v>0</v>
      </c>
      <c r="E47" s="4">
        <v>0</v>
      </c>
      <c r="F47" s="4">
        <v>0</v>
      </c>
      <c r="G47" s="4">
        <v>612.5</v>
      </c>
      <c r="H47" s="4">
        <v>212.5</v>
      </c>
      <c r="I47" s="4">
        <v>0</v>
      </c>
      <c r="J47" s="4">
        <v>0</v>
      </c>
      <c r="K47" s="20">
        <v>825</v>
      </c>
      <c r="L47" s="24"/>
      <c r="M47" s="19">
        <f t="shared" si="0"/>
        <v>-825</v>
      </c>
      <c r="N47" s="177"/>
      <c r="O47" s="3"/>
      <c r="P47" s="3" t="s">
        <v>3949</v>
      </c>
      <c r="Q47" s="4">
        <v>0</v>
      </c>
      <c r="R47" s="4">
        <v>0</v>
      </c>
      <c r="S47" s="4">
        <v>0</v>
      </c>
      <c r="T47" s="4">
        <v>0</v>
      </c>
      <c r="U47" s="4">
        <v>221.11250000000001</v>
      </c>
      <c r="V47" s="4">
        <v>76.712500000000006</v>
      </c>
      <c r="W47" s="4">
        <v>0</v>
      </c>
      <c r="X47" s="4">
        <v>0</v>
      </c>
      <c r="Y47" s="92">
        <v>297.82500000000005</v>
      </c>
    </row>
    <row r="48" spans="1:25" ht="21" x14ac:dyDescent="0.35">
      <c r="A48" s="3"/>
      <c r="B48" s="3" t="s">
        <v>3945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61.276129720490005</v>
      </c>
      <c r="I48" s="4">
        <v>0</v>
      </c>
      <c r="J48" s="4">
        <v>0</v>
      </c>
      <c r="K48" s="20">
        <v>61.276129720490005</v>
      </c>
      <c r="L48" s="24"/>
      <c r="M48" s="19">
        <f t="shared" si="0"/>
        <v>-61.276129720490005</v>
      </c>
      <c r="N48" s="177"/>
      <c r="O48" s="3"/>
      <c r="P48" s="3" t="s">
        <v>3945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22.120682829141</v>
      </c>
      <c r="W48" s="4">
        <v>0</v>
      </c>
      <c r="X48" s="4">
        <v>0</v>
      </c>
      <c r="Y48" s="92">
        <v>22.120682829141</v>
      </c>
    </row>
    <row r="49" spans="1:25" ht="21" x14ac:dyDescent="0.35">
      <c r="A49" s="3" t="s">
        <v>3950</v>
      </c>
      <c r="B49" s="3"/>
      <c r="C49" s="4">
        <v>0</v>
      </c>
      <c r="D49" s="4">
        <v>0</v>
      </c>
      <c r="E49" s="4">
        <v>0</v>
      </c>
      <c r="F49" s="4">
        <v>0</v>
      </c>
      <c r="G49" s="4">
        <v>612.5</v>
      </c>
      <c r="H49" s="4">
        <v>2956.4002716485902</v>
      </c>
      <c r="I49" s="4">
        <v>1259.08714270771</v>
      </c>
      <c r="J49" s="4">
        <v>0</v>
      </c>
      <c r="K49" s="20">
        <v>4827.9874143563002</v>
      </c>
      <c r="L49" s="24">
        <v>15800</v>
      </c>
      <c r="M49" s="19">
        <f t="shared" si="0"/>
        <v>10972.012585643701</v>
      </c>
      <c r="N49" s="177"/>
      <c r="O49" s="3" t="s">
        <v>3950</v>
      </c>
      <c r="P49" s="3"/>
      <c r="Q49" s="4">
        <v>0</v>
      </c>
      <c r="R49" s="4">
        <v>0</v>
      </c>
      <c r="S49" s="4">
        <v>0</v>
      </c>
      <c r="T49" s="4">
        <v>0</v>
      </c>
      <c r="U49" s="4">
        <v>221.11250000000001</v>
      </c>
      <c r="V49" s="4">
        <v>1067.2604980656602</v>
      </c>
      <c r="W49" s="4">
        <v>454.53045851767001</v>
      </c>
      <c r="X49" s="4">
        <v>0</v>
      </c>
      <c r="Y49" s="92">
        <v>1742.9034565833301</v>
      </c>
    </row>
    <row r="50" spans="1:25" ht="21" x14ac:dyDescent="0.35">
      <c r="A50" s="3" t="s">
        <v>3951</v>
      </c>
      <c r="B50" s="3" t="s">
        <v>3952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26.724624608500001</v>
      </c>
      <c r="I50" s="4">
        <v>0</v>
      </c>
      <c r="J50" s="4">
        <v>0</v>
      </c>
      <c r="K50" s="20">
        <v>26.724624608500001</v>
      </c>
      <c r="L50" s="24"/>
      <c r="M50" s="19">
        <f t="shared" si="0"/>
        <v>-26.724624608500001</v>
      </c>
      <c r="N50" s="177"/>
      <c r="O50" s="3" t="s">
        <v>3951</v>
      </c>
      <c r="P50" s="3" t="s">
        <v>3952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9.64758948367</v>
      </c>
      <c r="W50" s="4">
        <v>0</v>
      </c>
      <c r="X50" s="4">
        <v>0</v>
      </c>
      <c r="Y50" s="92">
        <v>9.64758948367</v>
      </c>
    </row>
    <row r="51" spans="1:25" ht="21" x14ac:dyDescent="0.35">
      <c r="A51" s="3"/>
      <c r="B51" s="3" t="s">
        <v>3951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68.75</v>
      </c>
      <c r="I51" s="4">
        <v>416.50555075850002</v>
      </c>
      <c r="J51" s="4">
        <v>75</v>
      </c>
      <c r="K51" s="20">
        <v>560.25555075850002</v>
      </c>
      <c r="L51" s="24"/>
      <c r="M51" s="19">
        <f t="shared" si="0"/>
        <v>-560.25555075850002</v>
      </c>
      <c r="N51" s="177"/>
      <c r="O51" s="3"/>
      <c r="P51" s="3" t="s">
        <v>3951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24.818750000000001</v>
      </c>
      <c r="W51" s="4">
        <v>150.35850382382</v>
      </c>
      <c r="X51" s="4">
        <v>27.074999999999999</v>
      </c>
      <c r="Y51" s="92">
        <v>202.25225382381998</v>
      </c>
    </row>
    <row r="52" spans="1:25" ht="21" x14ac:dyDescent="0.35">
      <c r="A52" s="3"/>
      <c r="B52" s="3" t="s">
        <v>3324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606.25</v>
      </c>
      <c r="I52" s="4">
        <v>1008.4944492415</v>
      </c>
      <c r="J52" s="4">
        <v>0</v>
      </c>
      <c r="K52" s="20">
        <v>1614.7444492415</v>
      </c>
      <c r="L52" s="24"/>
      <c r="M52" s="19">
        <f t="shared" si="0"/>
        <v>-1614.7444492415</v>
      </c>
      <c r="N52" s="177"/>
      <c r="O52" s="3"/>
      <c r="P52" s="3" t="s">
        <v>3324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218.85625000000002</v>
      </c>
      <c r="W52" s="4">
        <v>364.06649617617995</v>
      </c>
      <c r="X52" s="4">
        <v>0</v>
      </c>
      <c r="Y52" s="92">
        <v>582.92274617618</v>
      </c>
    </row>
    <row r="53" spans="1:25" ht="21" x14ac:dyDescent="0.35">
      <c r="A53" s="3"/>
      <c r="B53" s="3" t="s">
        <v>3953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18.75</v>
      </c>
      <c r="J53" s="4">
        <v>0</v>
      </c>
      <c r="K53" s="20">
        <v>18.75</v>
      </c>
      <c r="L53" s="24"/>
      <c r="M53" s="19">
        <f t="shared" si="0"/>
        <v>-18.75</v>
      </c>
      <c r="N53" s="177"/>
      <c r="O53" s="3"/>
      <c r="P53" s="3" t="s">
        <v>3953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6.7687499999999998</v>
      </c>
      <c r="X53" s="4">
        <v>0</v>
      </c>
      <c r="Y53" s="92">
        <v>6.7687499999999998</v>
      </c>
    </row>
    <row r="54" spans="1:25" ht="21" x14ac:dyDescent="0.35">
      <c r="A54" s="3" t="s">
        <v>3954</v>
      </c>
      <c r="B54" s="3"/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701.72462460849999</v>
      </c>
      <c r="I54" s="4">
        <v>1443.75</v>
      </c>
      <c r="J54" s="4">
        <v>75</v>
      </c>
      <c r="K54" s="20">
        <v>2220.4746246085001</v>
      </c>
      <c r="L54" s="24">
        <v>17800</v>
      </c>
      <c r="M54" s="19">
        <f t="shared" si="0"/>
        <v>15579.5253753915</v>
      </c>
      <c r="N54" s="177"/>
      <c r="O54" s="3" t="s">
        <v>3954</v>
      </c>
      <c r="P54" s="3"/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253.32258948367001</v>
      </c>
      <c r="W54" s="4">
        <v>521.19374999999991</v>
      </c>
      <c r="X54" s="4">
        <v>27.074999999999999</v>
      </c>
      <c r="Y54" s="92">
        <v>801.59133948366991</v>
      </c>
    </row>
    <row r="55" spans="1:25" ht="21" x14ac:dyDescent="0.35">
      <c r="A55" s="3" t="s">
        <v>3955</v>
      </c>
      <c r="B55" s="3" t="s">
        <v>3956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127.10725025550001</v>
      </c>
      <c r="I55" s="4">
        <v>0</v>
      </c>
      <c r="J55" s="4">
        <v>0</v>
      </c>
      <c r="K55" s="20">
        <v>127.10725025550001</v>
      </c>
      <c r="L55" s="24"/>
      <c r="M55" s="19">
        <f t="shared" si="0"/>
        <v>-127.10725025550001</v>
      </c>
      <c r="N55" s="177"/>
      <c r="O55" s="3" t="s">
        <v>3955</v>
      </c>
      <c r="P55" s="3" t="s">
        <v>3956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45.885717342299998</v>
      </c>
      <c r="W55" s="4">
        <v>0</v>
      </c>
      <c r="X55" s="4">
        <v>0</v>
      </c>
      <c r="Y55" s="92">
        <v>45.885717342299998</v>
      </c>
    </row>
    <row r="56" spans="1:25" ht="21" x14ac:dyDescent="0.35">
      <c r="A56" s="3"/>
      <c r="B56" s="3" t="s">
        <v>246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56.25</v>
      </c>
      <c r="J56" s="4">
        <v>0</v>
      </c>
      <c r="K56" s="20">
        <v>56.25</v>
      </c>
      <c r="L56" s="24"/>
      <c r="M56" s="19">
        <f t="shared" si="0"/>
        <v>-56.25</v>
      </c>
      <c r="N56" s="177"/>
      <c r="O56" s="3"/>
      <c r="P56" s="3" t="s">
        <v>246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20.306249999999999</v>
      </c>
      <c r="X56" s="4">
        <v>0</v>
      </c>
      <c r="Y56" s="92">
        <v>20.306249999999999</v>
      </c>
    </row>
    <row r="57" spans="1:25" ht="21" x14ac:dyDescent="0.35">
      <c r="A57" s="3" t="s">
        <v>3957</v>
      </c>
      <c r="B57" s="3"/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127.10725025550001</v>
      </c>
      <c r="I57" s="4">
        <v>56.25</v>
      </c>
      <c r="J57" s="4">
        <v>0</v>
      </c>
      <c r="K57" s="20">
        <v>183.35725025549999</v>
      </c>
      <c r="L57" s="24">
        <v>13000</v>
      </c>
      <c r="M57" s="19">
        <f t="shared" si="0"/>
        <v>12816.6427497445</v>
      </c>
      <c r="N57" s="177"/>
      <c r="O57" s="3" t="s">
        <v>3957</v>
      </c>
      <c r="P57" s="3"/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45.885717342299998</v>
      </c>
      <c r="W57" s="4">
        <v>20.306249999999999</v>
      </c>
      <c r="X57" s="4">
        <v>0</v>
      </c>
      <c r="Y57" s="92">
        <v>66.191967342299989</v>
      </c>
    </row>
    <row r="58" spans="1:25" ht="21" x14ac:dyDescent="0.35">
      <c r="A58" s="3" t="s">
        <v>1650</v>
      </c>
      <c r="B58" s="3" t="s">
        <v>3958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487.29895534310003</v>
      </c>
      <c r="J58" s="4">
        <v>0</v>
      </c>
      <c r="K58" s="20">
        <v>487.29895534310003</v>
      </c>
      <c r="L58" s="24"/>
      <c r="M58" s="19">
        <f t="shared" si="0"/>
        <v>-487.29895534310003</v>
      </c>
      <c r="N58" s="177"/>
      <c r="O58" s="3" t="s">
        <v>1650</v>
      </c>
      <c r="P58" s="3" t="s">
        <v>3958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175.91492287890003</v>
      </c>
      <c r="X58" s="4">
        <v>0</v>
      </c>
      <c r="Y58" s="92">
        <v>175.91492287890003</v>
      </c>
    </row>
    <row r="59" spans="1:25" ht="21" x14ac:dyDescent="0.35">
      <c r="A59" s="3"/>
      <c r="B59" s="3" t="s">
        <v>3959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762.5</v>
      </c>
      <c r="J59" s="4">
        <v>16.778659765290001</v>
      </c>
      <c r="K59" s="20">
        <v>779.27865976529006</v>
      </c>
      <c r="L59" s="24"/>
      <c r="M59" s="19">
        <f t="shared" si="0"/>
        <v>-779.27865976529006</v>
      </c>
      <c r="N59" s="177"/>
      <c r="O59" s="3"/>
      <c r="P59" s="3" t="s">
        <v>3959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275.26250000000005</v>
      </c>
      <c r="X59" s="4">
        <v>6.0570961752699999</v>
      </c>
      <c r="Y59" s="92">
        <v>281.31959617527002</v>
      </c>
    </row>
    <row r="60" spans="1:25" ht="21" x14ac:dyDescent="0.35">
      <c r="A60" s="3"/>
      <c r="B60" s="3" t="s">
        <v>3960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587.5</v>
      </c>
      <c r="J60" s="4">
        <v>20.721340234669999</v>
      </c>
      <c r="K60" s="20">
        <v>608.22134023467004</v>
      </c>
      <c r="L60" s="24"/>
      <c r="M60" s="19">
        <f t="shared" si="0"/>
        <v>-608.22134023467004</v>
      </c>
      <c r="N60" s="177"/>
      <c r="O60" s="3"/>
      <c r="P60" s="3" t="s">
        <v>3960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212.08750000000001</v>
      </c>
      <c r="X60" s="4">
        <v>7.4804038247160003</v>
      </c>
      <c r="Y60" s="92">
        <v>219.56790382471601</v>
      </c>
    </row>
    <row r="61" spans="1:25" ht="21" x14ac:dyDescent="0.35">
      <c r="A61" s="3" t="s">
        <v>3961</v>
      </c>
      <c r="B61" s="3"/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1837.2989553431</v>
      </c>
      <c r="J61" s="4">
        <v>37.499999999959996</v>
      </c>
      <c r="K61" s="20">
        <v>1874.7989553430602</v>
      </c>
      <c r="L61" s="24">
        <v>22700</v>
      </c>
      <c r="M61" s="19">
        <f t="shared" si="0"/>
        <v>20825.20104465694</v>
      </c>
      <c r="N61" s="177"/>
      <c r="O61" s="3" t="s">
        <v>3961</v>
      </c>
      <c r="P61" s="3"/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663.26492287890005</v>
      </c>
      <c r="X61" s="4">
        <v>13.537499999986</v>
      </c>
      <c r="Y61" s="92">
        <v>676.80242287888609</v>
      </c>
    </row>
    <row r="62" spans="1:25" ht="21" x14ac:dyDescent="0.35">
      <c r="A62" s="3" t="s">
        <v>3962</v>
      </c>
      <c r="B62" s="3" t="s">
        <v>3963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194.00931159456999</v>
      </c>
      <c r="I62" s="4">
        <v>0</v>
      </c>
      <c r="J62" s="4">
        <v>0</v>
      </c>
      <c r="K62" s="20">
        <v>194.00931159456999</v>
      </c>
      <c r="L62" s="24"/>
      <c r="M62" s="19">
        <f t="shared" si="0"/>
        <v>-194.00931159456999</v>
      </c>
      <c r="N62" s="177"/>
      <c r="O62" s="3" t="s">
        <v>3962</v>
      </c>
      <c r="P62" s="3" t="s">
        <v>3963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70.037361485640005</v>
      </c>
      <c r="W62" s="4">
        <v>0</v>
      </c>
      <c r="X62" s="4">
        <v>0</v>
      </c>
      <c r="Y62" s="92">
        <v>70.037361485640005</v>
      </c>
    </row>
    <row r="63" spans="1:25" ht="21" x14ac:dyDescent="0.35">
      <c r="A63" s="3"/>
      <c r="B63" s="3" t="s">
        <v>3964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937.5</v>
      </c>
      <c r="J63" s="4">
        <v>0</v>
      </c>
      <c r="K63" s="20">
        <v>937.5</v>
      </c>
      <c r="L63" s="24"/>
      <c r="M63" s="19">
        <f t="shared" si="0"/>
        <v>-937.5</v>
      </c>
      <c r="N63" s="177"/>
      <c r="O63" s="3"/>
      <c r="P63" s="3" t="s">
        <v>3964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338.4375</v>
      </c>
      <c r="X63" s="4">
        <v>0</v>
      </c>
      <c r="Y63" s="92">
        <v>338.4375</v>
      </c>
    </row>
    <row r="64" spans="1:25" ht="21" x14ac:dyDescent="0.35">
      <c r="A64" s="3"/>
      <c r="B64" s="3" t="s">
        <v>2354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250</v>
      </c>
      <c r="J64" s="4">
        <v>0</v>
      </c>
      <c r="K64" s="20">
        <v>250</v>
      </c>
      <c r="L64" s="24"/>
      <c r="M64" s="19">
        <f t="shared" si="0"/>
        <v>-250</v>
      </c>
      <c r="N64" s="177"/>
      <c r="O64" s="3"/>
      <c r="P64" s="3" t="s">
        <v>2354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90.25</v>
      </c>
      <c r="X64" s="4">
        <v>0</v>
      </c>
      <c r="Y64" s="92">
        <v>90.25</v>
      </c>
    </row>
    <row r="65" spans="1:25" ht="21" x14ac:dyDescent="0.35">
      <c r="A65" s="3"/>
      <c r="B65" s="3" t="s">
        <v>3965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1472.3874432233997</v>
      </c>
      <c r="I65" s="4">
        <v>722.51389249089993</v>
      </c>
      <c r="J65" s="4">
        <v>89.769046556899994</v>
      </c>
      <c r="K65" s="20">
        <v>2284.6703822711993</v>
      </c>
      <c r="L65" s="24"/>
      <c r="M65" s="19">
        <f t="shared" si="0"/>
        <v>-2284.6703822711993</v>
      </c>
      <c r="N65" s="177"/>
      <c r="O65" s="3"/>
      <c r="P65" s="3" t="s">
        <v>3965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531.53186700394997</v>
      </c>
      <c r="W65" s="4">
        <v>260.82751518923993</v>
      </c>
      <c r="X65" s="4">
        <v>32.406625807040001</v>
      </c>
      <c r="Y65" s="92">
        <v>824.76600800022993</v>
      </c>
    </row>
    <row r="66" spans="1:25" ht="21" x14ac:dyDescent="0.35">
      <c r="A66" s="3"/>
      <c r="B66" s="3" t="s">
        <v>3966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1150.2518178436001</v>
      </c>
      <c r="I66" s="4">
        <v>441.26708848274001</v>
      </c>
      <c r="J66" s="4">
        <v>68.75</v>
      </c>
      <c r="K66" s="20">
        <v>1660.2689063263401</v>
      </c>
      <c r="L66" s="24"/>
      <c r="M66" s="19">
        <f t="shared" si="0"/>
        <v>-1660.2689063263401</v>
      </c>
      <c r="N66" s="177"/>
      <c r="O66" s="3"/>
      <c r="P66" s="3" t="s">
        <v>3966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415.24090624154002</v>
      </c>
      <c r="W66" s="4">
        <v>159.29741894227001</v>
      </c>
      <c r="X66" s="4">
        <v>24.818750000000001</v>
      </c>
      <c r="Y66" s="92">
        <v>599.35707518381003</v>
      </c>
    </row>
    <row r="67" spans="1:25" ht="21" x14ac:dyDescent="0.35">
      <c r="A67" s="3"/>
      <c r="B67" s="3" t="s">
        <v>3967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3640.1092084344</v>
      </c>
      <c r="I67" s="4">
        <v>0</v>
      </c>
      <c r="J67" s="4">
        <v>0</v>
      </c>
      <c r="K67" s="20">
        <v>3640.1092084344</v>
      </c>
      <c r="L67" s="24"/>
      <c r="M67" s="19">
        <f t="shared" si="0"/>
        <v>-3640.1092084344</v>
      </c>
      <c r="N67" s="177"/>
      <c r="O67" s="3"/>
      <c r="P67" s="3" t="s">
        <v>3967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1314.0794242423481</v>
      </c>
      <c r="W67" s="4">
        <v>0</v>
      </c>
      <c r="X67" s="4">
        <v>0</v>
      </c>
      <c r="Y67" s="92">
        <v>1314.0794242423481</v>
      </c>
    </row>
    <row r="68" spans="1:25" ht="21" x14ac:dyDescent="0.35">
      <c r="A68" s="3"/>
      <c r="B68" s="3" t="s">
        <v>3968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3811.9888705650001</v>
      </c>
      <c r="I68" s="4">
        <v>0</v>
      </c>
      <c r="J68" s="4">
        <v>256.24999999994998</v>
      </c>
      <c r="K68" s="20">
        <v>4068.23887056495</v>
      </c>
      <c r="L68" s="24"/>
      <c r="M68" s="19">
        <f t="shared" si="0"/>
        <v>-4068.23887056495</v>
      </c>
      <c r="N68" s="177"/>
      <c r="O68" s="3"/>
      <c r="P68" s="3" t="s">
        <v>3968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1376.1279822741999</v>
      </c>
      <c r="W68" s="4">
        <v>0</v>
      </c>
      <c r="X68" s="4">
        <v>92.50624999994001</v>
      </c>
      <c r="Y68" s="92">
        <v>1468.63423227414</v>
      </c>
    </row>
    <row r="69" spans="1:25" ht="21" x14ac:dyDescent="0.35">
      <c r="A69" s="3"/>
      <c r="B69" s="3" t="s">
        <v>3969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434.21220277649996</v>
      </c>
      <c r="I69" s="4">
        <v>0</v>
      </c>
      <c r="J69" s="4">
        <v>0</v>
      </c>
      <c r="K69" s="20">
        <v>434.21220277649996</v>
      </c>
      <c r="L69" s="24"/>
      <c r="M69" s="19">
        <f t="shared" si="0"/>
        <v>-434.21220277649996</v>
      </c>
      <c r="N69" s="177"/>
      <c r="O69" s="3"/>
      <c r="P69" s="3" t="s">
        <v>3969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156.75060520229002</v>
      </c>
      <c r="W69" s="4">
        <v>0</v>
      </c>
      <c r="X69" s="4">
        <v>0</v>
      </c>
      <c r="Y69" s="92">
        <v>156.75060520229002</v>
      </c>
    </row>
    <row r="70" spans="1:25" ht="21" x14ac:dyDescent="0.35">
      <c r="A70" s="3"/>
      <c r="B70" s="3" t="s">
        <v>3522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1022.5903468356</v>
      </c>
      <c r="I70" s="4">
        <v>237.50000000029002</v>
      </c>
      <c r="J70" s="4">
        <v>0</v>
      </c>
      <c r="K70" s="20">
        <v>1260.0903468358902</v>
      </c>
      <c r="L70" s="24"/>
      <c r="M70" s="19">
        <f t="shared" si="0"/>
        <v>-1260.0903468358902</v>
      </c>
      <c r="N70" s="177"/>
      <c r="O70" s="3"/>
      <c r="P70" s="3" t="s">
        <v>3522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369.15511520770008</v>
      </c>
      <c r="W70" s="4">
        <v>85.737500000110003</v>
      </c>
      <c r="X70" s="4">
        <v>0</v>
      </c>
      <c r="Y70" s="92">
        <v>454.89261520781008</v>
      </c>
    </row>
    <row r="71" spans="1:25" ht="21" x14ac:dyDescent="0.35">
      <c r="A71" s="3"/>
      <c r="B71" s="3" t="s">
        <v>3970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1524.800444727</v>
      </c>
      <c r="I71" s="4">
        <v>0</v>
      </c>
      <c r="J71" s="4">
        <v>0</v>
      </c>
      <c r="K71" s="20">
        <v>1524.800444727</v>
      </c>
      <c r="L71" s="24"/>
      <c r="M71" s="19">
        <f t="shared" si="0"/>
        <v>-1524.800444727</v>
      </c>
      <c r="N71" s="177"/>
      <c r="O71" s="3"/>
      <c r="P71" s="3" t="s">
        <v>3970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550.45296054639994</v>
      </c>
      <c r="W71" s="4">
        <v>0</v>
      </c>
      <c r="X71" s="4">
        <v>0</v>
      </c>
      <c r="Y71" s="92">
        <v>550.45296054639994</v>
      </c>
    </row>
    <row r="72" spans="1:25" ht="21" x14ac:dyDescent="0.35">
      <c r="A72" s="3" t="s">
        <v>3971</v>
      </c>
      <c r="B72" s="3"/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13250.349646000072</v>
      </c>
      <c r="I72" s="4">
        <v>2588.7809809739301</v>
      </c>
      <c r="J72" s="4">
        <v>414.76904655684996</v>
      </c>
      <c r="K72" s="20">
        <v>16253.899673530848</v>
      </c>
      <c r="L72" s="24">
        <v>56800</v>
      </c>
      <c r="M72" s="19">
        <f t="shared" si="0"/>
        <v>40546.100326469154</v>
      </c>
      <c r="N72" s="177"/>
      <c r="O72" s="3" t="s">
        <v>3971</v>
      </c>
      <c r="P72" s="3"/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4783.3762222040677</v>
      </c>
      <c r="W72" s="4">
        <v>934.54993413161992</v>
      </c>
      <c r="X72" s="4">
        <v>149.73162580698002</v>
      </c>
      <c r="Y72" s="92">
        <v>5867.657782142669</v>
      </c>
    </row>
    <row r="73" spans="1:25" ht="21" x14ac:dyDescent="0.35">
      <c r="A73" s="3" t="s">
        <v>3972</v>
      </c>
      <c r="B73" s="3" t="s">
        <v>3973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78.336205260699998</v>
      </c>
      <c r="J73" s="4">
        <v>0</v>
      </c>
      <c r="K73" s="20">
        <v>78.336205260699998</v>
      </c>
      <c r="L73" s="24"/>
      <c r="M73" s="19">
        <f t="shared" si="0"/>
        <v>-78.336205260699998</v>
      </c>
      <c r="N73" s="177"/>
      <c r="O73" s="3" t="s">
        <v>3972</v>
      </c>
      <c r="P73" s="3" t="s">
        <v>3973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28.279370099099999</v>
      </c>
      <c r="X73" s="4">
        <v>0</v>
      </c>
      <c r="Y73" s="92">
        <v>28.279370099099999</v>
      </c>
    </row>
    <row r="74" spans="1:25" ht="21" x14ac:dyDescent="0.35">
      <c r="A74" s="3"/>
      <c r="B74" s="3" t="s">
        <v>2208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3817.2005252548001</v>
      </c>
      <c r="I74" s="4">
        <v>1018.72926283187</v>
      </c>
      <c r="J74" s="4">
        <v>0</v>
      </c>
      <c r="K74" s="20">
        <v>4835.9297880866698</v>
      </c>
      <c r="L74" s="24"/>
      <c r="M74" s="19">
        <f t="shared" si="0"/>
        <v>-4835.9297880866698</v>
      </c>
      <c r="N74" s="177"/>
      <c r="O74" s="3"/>
      <c r="P74" s="3" t="s">
        <v>2208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1378.0093896173801</v>
      </c>
      <c r="W74" s="4">
        <v>367.7612638822269</v>
      </c>
      <c r="X74" s="4">
        <v>0</v>
      </c>
      <c r="Y74" s="92">
        <v>1745.7706534996069</v>
      </c>
    </row>
    <row r="75" spans="1:25" ht="21" x14ac:dyDescent="0.35">
      <c r="A75" s="3"/>
      <c r="B75" s="3" t="s">
        <v>1046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734.16379473924997</v>
      </c>
      <c r="J75" s="4">
        <v>425</v>
      </c>
      <c r="K75" s="20">
        <v>1159.1637947392501</v>
      </c>
      <c r="L75" s="24"/>
      <c r="M75" s="19">
        <f t="shared" si="0"/>
        <v>-1159.1637947392501</v>
      </c>
      <c r="N75" s="177"/>
      <c r="O75" s="3"/>
      <c r="P75" s="3" t="s">
        <v>1046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265.03312990086999</v>
      </c>
      <c r="X75" s="4">
        <v>153.42500000000001</v>
      </c>
      <c r="Y75" s="92">
        <v>418.45812990087001</v>
      </c>
    </row>
    <row r="76" spans="1:25" ht="21" x14ac:dyDescent="0.35">
      <c r="A76" s="3"/>
      <c r="B76" s="3" t="s">
        <v>3974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1350.56709071</v>
      </c>
      <c r="I76" s="4">
        <v>306.82624836347998</v>
      </c>
      <c r="J76" s="4">
        <v>1.14141824342</v>
      </c>
      <c r="K76" s="20">
        <v>1658.5347573169001</v>
      </c>
      <c r="L76" s="24"/>
      <c r="M76" s="19">
        <f t="shared" ref="M76:M91" si="1">SUM(L76-K76)</f>
        <v>-1658.5347573169001</v>
      </c>
      <c r="N76" s="177"/>
      <c r="O76" s="3"/>
      <c r="P76" s="3" t="s">
        <v>3974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487.55471974600005</v>
      </c>
      <c r="W76" s="4">
        <v>110.76427565917</v>
      </c>
      <c r="X76" s="4">
        <v>0.41205198587500003</v>
      </c>
      <c r="Y76" s="92">
        <v>598.73104739104508</v>
      </c>
    </row>
    <row r="77" spans="1:25" ht="21" x14ac:dyDescent="0.35">
      <c r="A77" s="3"/>
      <c r="B77" s="3" t="s">
        <v>3975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437.44760380439999</v>
      </c>
      <c r="I77" s="4">
        <v>1320.2448715709099</v>
      </c>
      <c r="J77" s="4">
        <v>61.358581756600003</v>
      </c>
      <c r="K77" s="20">
        <v>1819.0510571319098</v>
      </c>
      <c r="L77" s="24"/>
      <c r="M77" s="19">
        <f t="shared" si="1"/>
        <v>-1819.0510571319098</v>
      </c>
      <c r="N77" s="177"/>
      <c r="O77" s="3"/>
      <c r="P77" s="3" t="s">
        <v>3975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157.91858497345999</v>
      </c>
      <c r="W77" s="4">
        <v>476.60839863709901</v>
      </c>
      <c r="X77" s="4">
        <v>22.1504480141</v>
      </c>
      <c r="Y77" s="92">
        <v>656.67743162465899</v>
      </c>
    </row>
    <row r="78" spans="1:25" ht="21" x14ac:dyDescent="0.35">
      <c r="A78" s="3"/>
      <c r="B78" s="3" t="s">
        <v>3976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218.75</v>
      </c>
      <c r="K78" s="20">
        <v>218.75</v>
      </c>
      <c r="L78" s="24"/>
      <c r="M78" s="19">
        <f t="shared" si="1"/>
        <v>-218.75</v>
      </c>
      <c r="N78" s="177"/>
      <c r="O78" s="3"/>
      <c r="P78" s="3" t="s">
        <v>3976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78.968749999999986</v>
      </c>
      <c r="Y78" s="92">
        <v>78.968749999999986</v>
      </c>
    </row>
    <row r="79" spans="1:25" ht="21" x14ac:dyDescent="0.35">
      <c r="A79" s="3"/>
      <c r="B79" s="3" t="s">
        <v>3972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293.18290929</v>
      </c>
      <c r="I79" s="4">
        <v>188.87729080872001</v>
      </c>
      <c r="J79" s="4">
        <v>406.25000000019998</v>
      </c>
      <c r="K79" s="20">
        <v>888.31020009891995</v>
      </c>
      <c r="L79" s="24"/>
      <c r="M79" s="19">
        <f t="shared" si="1"/>
        <v>-888.31020009891995</v>
      </c>
      <c r="N79" s="177"/>
      <c r="O79" s="3"/>
      <c r="P79" s="3" t="s">
        <v>3972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105.83903025399999</v>
      </c>
      <c r="W79" s="4">
        <v>68.184701981909996</v>
      </c>
      <c r="X79" s="4">
        <v>146.65625000010002</v>
      </c>
      <c r="Y79" s="92">
        <v>320.67998223601001</v>
      </c>
    </row>
    <row r="80" spans="1:25" ht="21" x14ac:dyDescent="0.35">
      <c r="A80" s="3"/>
      <c r="B80" s="3" t="s">
        <v>1485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157.69458024779999</v>
      </c>
      <c r="J80" s="4">
        <v>0</v>
      </c>
      <c r="K80" s="20">
        <v>157.69458024779999</v>
      </c>
      <c r="L80" s="24"/>
      <c r="M80" s="19">
        <f t="shared" si="1"/>
        <v>-157.69458024779999</v>
      </c>
      <c r="N80" s="177"/>
      <c r="O80" s="3"/>
      <c r="P80" s="3" t="s">
        <v>1485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56.927743469549995</v>
      </c>
      <c r="X80" s="4">
        <v>0</v>
      </c>
      <c r="Y80" s="92">
        <v>56.927743469549995</v>
      </c>
    </row>
    <row r="81" spans="1:25" ht="21" x14ac:dyDescent="0.35">
      <c r="A81" s="3"/>
      <c r="B81" s="3" t="s">
        <v>3977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506.25</v>
      </c>
      <c r="I81" s="4">
        <v>0</v>
      </c>
      <c r="J81" s="4">
        <v>0</v>
      </c>
      <c r="K81" s="20">
        <v>506.25</v>
      </c>
      <c r="L81" s="24"/>
      <c r="M81" s="19">
        <f t="shared" si="1"/>
        <v>-506.25</v>
      </c>
      <c r="N81" s="177"/>
      <c r="O81" s="3"/>
      <c r="P81" s="3" t="s">
        <v>3977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182.75624999999999</v>
      </c>
      <c r="W81" s="4">
        <v>0</v>
      </c>
      <c r="X81" s="4">
        <v>0</v>
      </c>
      <c r="Y81" s="92">
        <v>182.75624999999999</v>
      </c>
    </row>
    <row r="82" spans="1:25" ht="21" x14ac:dyDescent="0.35">
      <c r="A82" s="3"/>
      <c r="B82" s="3" t="s">
        <v>2975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377.32116977609996</v>
      </c>
      <c r="I82" s="4">
        <v>878.51069214549989</v>
      </c>
      <c r="J82" s="4">
        <v>93.75</v>
      </c>
      <c r="K82" s="20">
        <v>1349.5818619215997</v>
      </c>
      <c r="L82" s="24"/>
      <c r="M82" s="19">
        <f t="shared" si="1"/>
        <v>-1349.5818619215997</v>
      </c>
      <c r="N82" s="177"/>
      <c r="O82" s="3"/>
      <c r="P82" s="3" t="s">
        <v>2975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136.21294228912998</v>
      </c>
      <c r="W82" s="4">
        <v>317.14235986449006</v>
      </c>
      <c r="X82" s="4">
        <v>33.84375</v>
      </c>
      <c r="Y82" s="92">
        <v>487.19905215362007</v>
      </c>
    </row>
    <row r="83" spans="1:25" ht="21" x14ac:dyDescent="0.35">
      <c r="A83" s="3" t="s">
        <v>3978</v>
      </c>
      <c r="B83" s="3"/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6781.9692988352999</v>
      </c>
      <c r="I83" s="4">
        <v>4683.3829459682293</v>
      </c>
      <c r="J83" s="4">
        <v>1206.2500000002201</v>
      </c>
      <c r="K83" s="20">
        <v>12671.602244803751</v>
      </c>
      <c r="L83" s="24">
        <v>63800</v>
      </c>
      <c r="M83" s="19">
        <f t="shared" si="1"/>
        <v>51128.397755196245</v>
      </c>
      <c r="N83" s="177"/>
      <c r="O83" s="3" t="s">
        <v>3978</v>
      </c>
      <c r="P83" s="3"/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2448.2909168799697</v>
      </c>
      <c r="W83" s="4">
        <v>1690.7012434944161</v>
      </c>
      <c r="X83" s="4">
        <v>435.45625000007499</v>
      </c>
      <c r="Y83" s="92">
        <v>4574.4484103744608</v>
      </c>
    </row>
    <row r="84" spans="1:25" ht="21" x14ac:dyDescent="0.35">
      <c r="A84" s="3" t="s">
        <v>317</v>
      </c>
      <c r="B84" s="3" t="s">
        <v>3979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731.25</v>
      </c>
      <c r="I84" s="4">
        <v>1584.6670902828</v>
      </c>
      <c r="J84" s="4">
        <v>18.75</v>
      </c>
      <c r="K84" s="20">
        <v>2334.6670902828</v>
      </c>
      <c r="L84" s="24"/>
      <c r="M84" s="19">
        <f t="shared" si="1"/>
        <v>-2334.6670902828</v>
      </c>
      <c r="N84" s="177"/>
      <c r="O84" s="3" t="s">
        <v>317</v>
      </c>
      <c r="P84" s="3" t="s">
        <v>3979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263.98124999999999</v>
      </c>
      <c r="W84" s="4">
        <v>572.06481959204007</v>
      </c>
      <c r="X84" s="4">
        <v>6.7687499999999998</v>
      </c>
      <c r="Y84" s="92">
        <v>842.81481959204007</v>
      </c>
    </row>
    <row r="85" spans="1:25" ht="21" x14ac:dyDescent="0.35">
      <c r="A85" s="3"/>
      <c r="B85" s="3" t="s">
        <v>317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662.70654477740004</v>
      </c>
      <c r="I85" s="4">
        <v>1144.9039488022299</v>
      </c>
      <c r="J85" s="4">
        <v>0</v>
      </c>
      <c r="K85" s="20">
        <v>1807.61049357963</v>
      </c>
      <c r="L85" s="24"/>
      <c r="M85" s="19">
        <f t="shared" si="1"/>
        <v>-1807.61049357963</v>
      </c>
      <c r="N85" s="177"/>
      <c r="O85" s="3"/>
      <c r="P85" s="3" t="s">
        <v>317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239.23706266470003</v>
      </c>
      <c r="W85" s="4">
        <v>413.31032551763997</v>
      </c>
      <c r="X85" s="4">
        <v>0</v>
      </c>
      <c r="Y85" s="92">
        <v>652.54738818234</v>
      </c>
    </row>
    <row r="86" spans="1:25" ht="21" x14ac:dyDescent="0.35">
      <c r="A86" s="3" t="s">
        <v>3980</v>
      </c>
      <c r="B86" s="3"/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1393.9565447774</v>
      </c>
      <c r="I86" s="4">
        <v>2729.57103908503</v>
      </c>
      <c r="J86" s="4">
        <v>18.75</v>
      </c>
      <c r="K86" s="20">
        <v>4142.2775838624302</v>
      </c>
      <c r="L86" s="24">
        <v>19800</v>
      </c>
      <c r="M86" s="19">
        <f t="shared" si="1"/>
        <v>15657.722416137571</v>
      </c>
      <c r="N86" s="177"/>
      <c r="O86" s="3" t="s">
        <v>3980</v>
      </c>
      <c r="P86" s="3"/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503.21831266470002</v>
      </c>
      <c r="W86" s="4">
        <v>985.37514510968003</v>
      </c>
      <c r="X86" s="4">
        <v>6.7687499999999998</v>
      </c>
      <c r="Y86" s="92">
        <v>1495.3622077743801</v>
      </c>
    </row>
    <row r="87" spans="1:25" ht="21" x14ac:dyDescent="0.35">
      <c r="A87" s="3" t="s">
        <v>3981</v>
      </c>
      <c r="B87" s="3" t="s">
        <v>3982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161.4334035288</v>
      </c>
      <c r="I87" s="4">
        <v>1355.8872082284001</v>
      </c>
      <c r="J87" s="4">
        <v>100</v>
      </c>
      <c r="K87" s="20">
        <v>1617.3206117572001</v>
      </c>
      <c r="L87" s="24"/>
      <c r="M87" s="19">
        <f t="shared" si="1"/>
        <v>-1617.3206117572001</v>
      </c>
      <c r="N87" s="177"/>
      <c r="O87" s="3" t="s">
        <v>3981</v>
      </c>
      <c r="P87" s="3" t="s">
        <v>3982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58.277458673920009</v>
      </c>
      <c r="W87" s="4">
        <v>489.47528217019999</v>
      </c>
      <c r="X87" s="4">
        <v>36.1</v>
      </c>
      <c r="Y87" s="92">
        <v>583.85274084412004</v>
      </c>
    </row>
    <row r="88" spans="1:25" ht="21" x14ac:dyDescent="0.35">
      <c r="A88" s="3"/>
      <c r="B88" s="3" t="s">
        <v>3983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309.58827789495001</v>
      </c>
      <c r="I88" s="4">
        <v>216.8602132481</v>
      </c>
      <c r="J88" s="4">
        <v>0</v>
      </c>
      <c r="K88" s="20">
        <v>526.44849114304998</v>
      </c>
      <c r="L88" s="24"/>
      <c r="M88" s="19">
        <f t="shared" si="1"/>
        <v>-526.44849114304998</v>
      </c>
      <c r="N88" s="177"/>
      <c r="O88" s="3"/>
      <c r="P88" s="3" t="s">
        <v>3983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111.76136832009</v>
      </c>
      <c r="W88" s="4">
        <v>78.28653698250001</v>
      </c>
      <c r="X88" s="4">
        <v>0</v>
      </c>
      <c r="Y88" s="92">
        <v>190.04790530259001</v>
      </c>
    </row>
    <row r="89" spans="1:25" ht="21" x14ac:dyDescent="0.35">
      <c r="A89" s="3"/>
      <c r="B89" s="3" t="s">
        <v>3981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75</v>
      </c>
      <c r="J89" s="4">
        <v>0</v>
      </c>
      <c r="K89" s="20">
        <v>75</v>
      </c>
      <c r="L89" s="24"/>
      <c r="M89" s="19">
        <f t="shared" si="1"/>
        <v>-75</v>
      </c>
      <c r="N89" s="177"/>
      <c r="O89" s="3"/>
      <c r="P89" s="3" t="s">
        <v>3981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27.074999999999999</v>
      </c>
      <c r="X89" s="4">
        <v>0</v>
      </c>
      <c r="Y89" s="92">
        <v>27.074999999999999</v>
      </c>
    </row>
    <row r="90" spans="1:25" ht="21" x14ac:dyDescent="0.35">
      <c r="A90" s="3" t="s">
        <v>3984</v>
      </c>
      <c r="B90" s="3"/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471.02168142375001</v>
      </c>
      <c r="I90" s="4">
        <v>1647.7474214765002</v>
      </c>
      <c r="J90" s="4">
        <v>100</v>
      </c>
      <c r="K90" s="20">
        <v>2218.7691029002499</v>
      </c>
      <c r="L90" s="24">
        <v>3000</v>
      </c>
      <c r="M90" s="19">
        <f t="shared" si="1"/>
        <v>781.23089709975011</v>
      </c>
      <c r="N90" s="177"/>
      <c r="O90" s="3" t="s">
        <v>3984</v>
      </c>
      <c r="P90" s="3"/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170.03882699401001</v>
      </c>
      <c r="W90" s="4">
        <v>594.83681915270006</v>
      </c>
      <c r="X90" s="4">
        <v>36.1</v>
      </c>
      <c r="Y90" s="92">
        <v>800.97564614671012</v>
      </c>
    </row>
    <row r="91" spans="1:25" ht="21" x14ac:dyDescent="0.35">
      <c r="A91" s="221" t="s">
        <v>142</v>
      </c>
      <c r="B91" s="222"/>
      <c r="C91" s="92">
        <v>0</v>
      </c>
      <c r="D91" s="92">
        <v>0</v>
      </c>
      <c r="E91" s="92">
        <v>0</v>
      </c>
      <c r="F91" s="92">
        <v>0</v>
      </c>
      <c r="G91" s="92">
        <v>2150</v>
      </c>
      <c r="H91" s="92">
        <v>40071.6729792763</v>
      </c>
      <c r="I91" s="92">
        <v>31776.471936328515</v>
      </c>
      <c r="J91" s="92">
        <v>3727.7345201334601</v>
      </c>
      <c r="K91" s="92">
        <v>77725.879435738258</v>
      </c>
      <c r="L91" s="92">
        <f>SUM(L11:L90)</f>
        <v>344000</v>
      </c>
      <c r="M91" s="92">
        <f t="shared" si="1"/>
        <v>266274.12056426174</v>
      </c>
      <c r="N91" s="177"/>
      <c r="O91" s="221" t="s">
        <v>142</v>
      </c>
      <c r="P91" s="222"/>
      <c r="Q91" s="92">
        <v>0</v>
      </c>
      <c r="R91" s="92">
        <v>0</v>
      </c>
      <c r="S91" s="92">
        <v>0</v>
      </c>
      <c r="T91" s="92">
        <v>0</v>
      </c>
      <c r="U91" s="92">
        <v>776.15000000000009</v>
      </c>
      <c r="V91" s="92">
        <v>14465.873945519403</v>
      </c>
      <c r="W91" s="92">
        <v>11471.306369014188</v>
      </c>
      <c r="X91" s="92">
        <v>1345.7121617684118</v>
      </c>
      <c r="Y91" s="92">
        <v>28059.042476301995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A1:M1"/>
    <mergeCell ref="A2:M2"/>
    <mergeCell ref="O8:O10"/>
    <mergeCell ref="P8:P10"/>
    <mergeCell ref="O91:P91"/>
    <mergeCell ref="A3:A6"/>
    <mergeCell ref="B3:M3"/>
    <mergeCell ref="B4:M4"/>
    <mergeCell ref="B5:M5"/>
    <mergeCell ref="B6:M6"/>
    <mergeCell ref="O1:Y1"/>
    <mergeCell ref="O2:Y2"/>
    <mergeCell ref="A91:B91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90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7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9" max="9" width="10.875" customWidth="1"/>
    <col min="11" max="13" width="10.5" customWidth="1"/>
    <col min="14" max="14" width="7.625" style="178" customWidth="1"/>
    <col min="15" max="15" width="17.75" customWidth="1"/>
    <col min="16" max="16" width="15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3985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5549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3986</v>
      </c>
      <c r="B11" s="3" t="s">
        <v>2326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2718.9200632490606</v>
      </c>
      <c r="I11" s="4">
        <v>7750.6159886909218</v>
      </c>
      <c r="J11" s="4">
        <v>2884.0549505171202</v>
      </c>
      <c r="K11" s="20">
        <v>13353.591002457102</v>
      </c>
      <c r="L11" s="24"/>
      <c r="M11" s="19">
        <f>SUM(L11-K11)</f>
        <v>-13353.591002457102</v>
      </c>
      <c r="N11" s="177"/>
      <c r="O11" s="3" t="s">
        <v>3986</v>
      </c>
      <c r="P11" s="3" t="s">
        <v>2326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913.55714125195016</v>
      </c>
      <c r="W11" s="4">
        <v>2604.2069722001293</v>
      </c>
      <c r="X11" s="4">
        <v>969.04246337392999</v>
      </c>
      <c r="Y11" s="92">
        <v>4486.8065768260094</v>
      </c>
    </row>
    <row r="12" spans="1:27" ht="21" x14ac:dyDescent="0.35">
      <c r="A12" s="3"/>
      <c r="B12" s="3" t="s">
        <v>3987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1790.6835553626506</v>
      </c>
      <c r="I12" s="4">
        <v>5208.9178041100195</v>
      </c>
      <c r="J12" s="4">
        <v>407.78676057260003</v>
      </c>
      <c r="K12" s="20">
        <v>7407.3881200452697</v>
      </c>
      <c r="L12" s="24"/>
      <c r="M12" s="19">
        <f t="shared" ref="M12:M75" si="0">SUM(L12-K12)</f>
        <v>-7407.3881200452697</v>
      </c>
      <c r="N12" s="177"/>
      <c r="O12" s="3"/>
      <c r="P12" s="3" t="s">
        <v>3987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601.66967460168007</v>
      </c>
      <c r="W12" s="4">
        <v>1750.1963821809354</v>
      </c>
      <c r="X12" s="4">
        <v>137.016351552</v>
      </c>
      <c r="Y12" s="92">
        <v>2488.8824083346153</v>
      </c>
    </row>
    <row r="13" spans="1:27" ht="21" x14ac:dyDescent="0.35">
      <c r="A13" s="3"/>
      <c r="B13" s="3" t="s">
        <v>3988</v>
      </c>
      <c r="C13" s="4">
        <v>0</v>
      </c>
      <c r="D13" s="4">
        <v>0</v>
      </c>
      <c r="E13" s="4">
        <v>0</v>
      </c>
      <c r="F13" s="4">
        <v>0</v>
      </c>
      <c r="G13" s="4">
        <v>44.115447793599998</v>
      </c>
      <c r="H13" s="4">
        <v>598.69436521919999</v>
      </c>
      <c r="I13" s="4">
        <v>4514.9161607728001</v>
      </c>
      <c r="J13" s="4">
        <v>2397.5155514059998</v>
      </c>
      <c r="K13" s="20">
        <v>7555.2415251916</v>
      </c>
      <c r="L13" s="24"/>
      <c r="M13" s="19">
        <f t="shared" si="0"/>
        <v>-7555.2415251916</v>
      </c>
      <c r="N13" s="177"/>
      <c r="O13" s="3"/>
      <c r="P13" s="3" t="s">
        <v>3988</v>
      </c>
      <c r="Q13" s="4">
        <v>0</v>
      </c>
      <c r="R13" s="4">
        <v>0</v>
      </c>
      <c r="S13" s="4">
        <v>0</v>
      </c>
      <c r="T13" s="4">
        <v>0</v>
      </c>
      <c r="U13" s="4">
        <v>14.8227904586</v>
      </c>
      <c r="V13" s="4">
        <v>201.16130671359002</v>
      </c>
      <c r="W13" s="4">
        <v>1517.01183001962</v>
      </c>
      <c r="X13" s="4">
        <v>805.56522527250002</v>
      </c>
      <c r="Y13" s="92">
        <v>2538.56115246431</v>
      </c>
    </row>
    <row r="14" spans="1:27" ht="21" x14ac:dyDescent="0.35">
      <c r="A14" s="3"/>
      <c r="B14" s="3" t="s">
        <v>3989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924.53576329910004</v>
      </c>
      <c r="I14" s="4">
        <v>4481.9915975743697</v>
      </c>
      <c r="J14" s="4">
        <v>239.677904469</v>
      </c>
      <c r="K14" s="20">
        <v>5646.2052653424698</v>
      </c>
      <c r="L14" s="24"/>
      <c r="M14" s="19">
        <f t="shared" si="0"/>
        <v>-5646.2052653424698</v>
      </c>
      <c r="N14" s="177"/>
      <c r="O14" s="3"/>
      <c r="P14" s="3" t="s">
        <v>3989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310.64401646848006</v>
      </c>
      <c r="W14" s="4">
        <v>1505.9491767848272</v>
      </c>
      <c r="X14" s="4">
        <v>80.5317759016</v>
      </c>
      <c r="Y14" s="92">
        <v>1897.1249691549071</v>
      </c>
    </row>
    <row r="15" spans="1:27" ht="21" x14ac:dyDescent="0.35">
      <c r="A15" s="3"/>
      <c r="B15" s="3" t="s">
        <v>3990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285.50454051330001</v>
      </c>
      <c r="I15" s="4">
        <v>857.00979009413993</v>
      </c>
      <c r="J15" s="4">
        <v>0</v>
      </c>
      <c r="K15" s="20">
        <v>1142.5143306074399</v>
      </c>
      <c r="L15" s="24"/>
      <c r="M15" s="19">
        <f t="shared" si="0"/>
        <v>-1142.5143306074399</v>
      </c>
      <c r="N15" s="177"/>
      <c r="O15" s="3"/>
      <c r="P15" s="3" t="s">
        <v>3990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95.929525612490011</v>
      </c>
      <c r="W15" s="4">
        <v>287.95528947149006</v>
      </c>
      <c r="X15" s="4">
        <v>0</v>
      </c>
      <c r="Y15" s="92">
        <v>383.88481508398007</v>
      </c>
    </row>
    <row r="16" spans="1:27" ht="21" x14ac:dyDescent="0.35">
      <c r="A16" s="3"/>
      <c r="B16" s="3" t="s">
        <v>3991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595.17811906329007</v>
      </c>
      <c r="I16" s="4">
        <v>4670.3317867219903</v>
      </c>
      <c r="J16" s="4">
        <v>537.94989614918995</v>
      </c>
      <c r="K16" s="20">
        <v>5803.4598019344703</v>
      </c>
      <c r="L16" s="24"/>
      <c r="M16" s="19">
        <f t="shared" si="0"/>
        <v>-5803.4598019344703</v>
      </c>
      <c r="N16" s="177"/>
      <c r="O16" s="3"/>
      <c r="P16" s="3" t="s">
        <v>3991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199.97984800525001</v>
      </c>
      <c r="W16" s="4">
        <v>1569.2314803391307</v>
      </c>
      <c r="X16" s="4">
        <v>180.75116510606199</v>
      </c>
      <c r="Y16" s="92">
        <v>1949.9624934504427</v>
      </c>
    </row>
    <row r="17" spans="1:25" ht="21" x14ac:dyDescent="0.35">
      <c r="A17" s="3"/>
      <c r="B17" s="3" t="s">
        <v>2807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1213.5088573380001</v>
      </c>
      <c r="I17" s="4">
        <v>5307.4151801261305</v>
      </c>
      <c r="J17" s="4">
        <v>1631.98855599433</v>
      </c>
      <c r="K17" s="20">
        <v>8152.9125934584608</v>
      </c>
      <c r="L17" s="24"/>
      <c r="M17" s="19">
        <f t="shared" si="0"/>
        <v>-8152.9125934584608</v>
      </c>
      <c r="N17" s="177"/>
      <c r="O17" s="3"/>
      <c r="P17" s="3" t="s">
        <v>2807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407.73897606557</v>
      </c>
      <c r="W17" s="4">
        <v>1783.2915005223465</v>
      </c>
      <c r="X17" s="4">
        <v>548.34815481387</v>
      </c>
      <c r="Y17" s="92">
        <v>2739.3786314017862</v>
      </c>
    </row>
    <row r="18" spans="1:25" ht="21" x14ac:dyDescent="0.35">
      <c r="A18" s="3"/>
      <c r="B18" s="3" t="s">
        <v>429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496.55633259160004</v>
      </c>
      <c r="I18" s="4">
        <v>789.80387618845998</v>
      </c>
      <c r="J18" s="4">
        <v>277.84396083344001</v>
      </c>
      <c r="K18" s="20">
        <v>1564.2041696135</v>
      </c>
      <c r="L18" s="24"/>
      <c r="M18" s="19">
        <f t="shared" si="0"/>
        <v>-1564.2041696135</v>
      </c>
      <c r="N18" s="177"/>
      <c r="O18" s="3"/>
      <c r="P18" s="3" t="s">
        <v>429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166.842927750825</v>
      </c>
      <c r="W18" s="4">
        <v>265.37410239935002</v>
      </c>
      <c r="X18" s="4">
        <v>93.35557083997999</v>
      </c>
      <c r="Y18" s="92">
        <v>525.57260099015502</v>
      </c>
    </row>
    <row r="19" spans="1:25" ht="21" x14ac:dyDescent="0.35">
      <c r="A19" s="3"/>
      <c r="B19" s="3" t="s">
        <v>970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695.30833422073022</v>
      </c>
      <c r="I19" s="4">
        <v>1394.8195218951996</v>
      </c>
      <c r="J19" s="4">
        <v>3903.5341346104997</v>
      </c>
      <c r="K19" s="20">
        <v>5993.6619907264294</v>
      </c>
      <c r="L19" s="24"/>
      <c r="M19" s="19">
        <f t="shared" si="0"/>
        <v>-5993.6619907264294</v>
      </c>
      <c r="N19" s="177"/>
      <c r="O19" s="3"/>
      <c r="P19" s="3" t="s">
        <v>970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233.62360029805001</v>
      </c>
      <c r="W19" s="4">
        <v>468.65935935688202</v>
      </c>
      <c r="X19" s="4">
        <v>1311.5874692290001</v>
      </c>
      <c r="Y19" s="92">
        <v>2013.8704288839322</v>
      </c>
    </row>
    <row r="20" spans="1:25" ht="21" x14ac:dyDescent="0.35">
      <c r="A20" s="3"/>
      <c r="B20" s="3" t="s">
        <v>3992</v>
      </c>
      <c r="C20" s="4">
        <v>0</v>
      </c>
      <c r="D20" s="4">
        <v>0</v>
      </c>
      <c r="E20" s="4">
        <v>0</v>
      </c>
      <c r="F20" s="4">
        <v>0</v>
      </c>
      <c r="G20" s="4">
        <v>93.100366443300004</v>
      </c>
      <c r="H20" s="4">
        <v>4108.08084906563</v>
      </c>
      <c r="I20" s="4">
        <v>4902.0051197010607</v>
      </c>
      <c r="J20" s="4">
        <v>27825.00142325155</v>
      </c>
      <c r="K20" s="20">
        <v>36928.187758461543</v>
      </c>
      <c r="L20" s="24"/>
      <c r="M20" s="19">
        <f t="shared" si="0"/>
        <v>-36928.187758461543</v>
      </c>
      <c r="N20" s="177"/>
      <c r="O20" s="3"/>
      <c r="P20" s="3" t="s">
        <v>3992</v>
      </c>
      <c r="Q20" s="4">
        <v>0</v>
      </c>
      <c r="R20" s="4">
        <v>0</v>
      </c>
      <c r="S20" s="4">
        <v>0</v>
      </c>
      <c r="T20" s="4">
        <v>0</v>
      </c>
      <c r="U20" s="4">
        <v>31.281723124899997</v>
      </c>
      <c r="V20" s="4">
        <v>1380.3151652858203</v>
      </c>
      <c r="W20" s="4">
        <v>1647.0737202200896</v>
      </c>
      <c r="X20" s="4">
        <v>9349.2004782100976</v>
      </c>
      <c r="Y20" s="92">
        <v>12407.871086840907</v>
      </c>
    </row>
    <row r="21" spans="1:25" ht="21" x14ac:dyDescent="0.35">
      <c r="A21" s="3"/>
      <c r="B21" s="3" t="s">
        <v>3683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1609.0818908634999</v>
      </c>
      <c r="I21" s="4">
        <v>3576.9015596600002</v>
      </c>
      <c r="J21" s="4">
        <v>5500.7728906393604</v>
      </c>
      <c r="K21" s="20">
        <v>10686.756341162862</v>
      </c>
      <c r="L21" s="24"/>
      <c r="M21" s="19">
        <f t="shared" si="0"/>
        <v>-10686.756341162862</v>
      </c>
      <c r="N21" s="177"/>
      <c r="O21" s="3"/>
      <c r="P21" s="3" t="s">
        <v>3683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540.65151533019605</v>
      </c>
      <c r="W21" s="4">
        <v>1201.8389240454828</v>
      </c>
      <c r="X21" s="4">
        <v>1848.2596912540596</v>
      </c>
      <c r="Y21" s="92">
        <v>3590.7501306297381</v>
      </c>
    </row>
    <row r="22" spans="1:25" ht="21" x14ac:dyDescent="0.35">
      <c r="A22" s="3"/>
      <c r="B22" s="3" t="s">
        <v>3993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587.87422889136008</v>
      </c>
      <c r="I22" s="4">
        <v>1055.7159650496401</v>
      </c>
      <c r="J22" s="4">
        <v>0</v>
      </c>
      <c r="K22" s="20">
        <v>1643.5901939410001</v>
      </c>
      <c r="L22" s="24"/>
      <c r="M22" s="19">
        <f t="shared" si="0"/>
        <v>-1643.5901939410001</v>
      </c>
      <c r="N22" s="177"/>
      <c r="O22" s="3"/>
      <c r="P22" s="3" t="s">
        <v>3993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197.52574090758003</v>
      </c>
      <c r="W22" s="4">
        <v>354.72056425673389</v>
      </c>
      <c r="X22" s="4">
        <v>0</v>
      </c>
      <c r="Y22" s="92">
        <v>552.24630516431398</v>
      </c>
    </row>
    <row r="23" spans="1:25" ht="21" x14ac:dyDescent="0.35">
      <c r="A23" s="3"/>
      <c r="B23" s="3" t="s">
        <v>3522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1577.9180492096696</v>
      </c>
      <c r="I23" s="4">
        <v>2652.9650459619702</v>
      </c>
      <c r="J23" s="4">
        <v>4755.6348579303703</v>
      </c>
      <c r="K23" s="20">
        <v>8986.5179531020112</v>
      </c>
      <c r="L23" s="24"/>
      <c r="M23" s="19">
        <f t="shared" si="0"/>
        <v>-8986.5179531020112</v>
      </c>
      <c r="N23" s="177"/>
      <c r="O23" s="3"/>
      <c r="P23" s="3" t="s">
        <v>3522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530.18046453437989</v>
      </c>
      <c r="W23" s="4">
        <v>891.39625544340709</v>
      </c>
      <c r="X23" s="4">
        <v>1597.893312268583</v>
      </c>
      <c r="Y23" s="92">
        <v>3019.47003224637</v>
      </c>
    </row>
    <row r="24" spans="1:25" ht="21" x14ac:dyDescent="0.35">
      <c r="A24" s="3"/>
      <c r="B24" s="3" t="s">
        <v>3994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595.50419169559996</v>
      </c>
      <c r="I24" s="4">
        <v>869.1723482627699</v>
      </c>
      <c r="J24" s="4">
        <v>4211.28562453</v>
      </c>
      <c r="K24" s="20">
        <v>5675.96216448837</v>
      </c>
      <c r="L24" s="24"/>
      <c r="M24" s="19">
        <f t="shared" si="0"/>
        <v>-5675.96216448837</v>
      </c>
      <c r="N24" s="177"/>
      <c r="O24" s="3"/>
      <c r="P24" s="3" t="s">
        <v>3994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200.08940840970001</v>
      </c>
      <c r="W24" s="4">
        <v>292.04190901663003</v>
      </c>
      <c r="X24" s="4">
        <v>1414.9919698419999</v>
      </c>
      <c r="Y24" s="92">
        <v>1907.1232872683299</v>
      </c>
    </row>
    <row r="25" spans="1:25" ht="21" x14ac:dyDescent="0.35">
      <c r="A25" s="3"/>
      <c r="B25" s="3" t="s">
        <v>3995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780.04785902469996</v>
      </c>
      <c r="I25" s="4">
        <v>911.43817284040983</v>
      </c>
      <c r="J25" s="4">
        <v>0</v>
      </c>
      <c r="K25" s="20">
        <v>1691.4860318651099</v>
      </c>
      <c r="L25" s="24"/>
      <c r="M25" s="19">
        <f t="shared" si="0"/>
        <v>-1691.4860318651099</v>
      </c>
      <c r="N25" s="177"/>
      <c r="O25" s="3"/>
      <c r="P25" s="3" t="s">
        <v>3995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262.09608063231002</v>
      </c>
      <c r="W25" s="4">
        <v>306.24322607440001</v>
      </c>
      <c r="X25" s="4">
        <v>0</v>
      </c>
      <c r="Y25" s="92">
        <v>568.33930670670998</v>
      </c>
    </row>
    <row r="26" spans="1:25" ht="21" x14ac:dyDescent="0.35">
      <c r="A26" s="3"/>
      <c r="B26" s="3" t="s">
        <v>1114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1508.5141830897801</v>
      </c>
      <c r="I26" s="4">
        <v>3467.6016561258493</v>
      </c>
      <c r="J26" s="4">
        <v>3612.4765365317598</v>
      </c>
      <c r="K26" s="20">
        <v>8588.5923757473902</v>
      </c>
      <c r="L26" s="24"/>
      <c r="M26" s="19">
        <f t="shared" si="0"/>
        <v>-8588.5923757473902</v>
      </c>
      <c r="N26" s="177"/>
      <c r="O26" s="3"/>
      <c r="P26" s="3" t="s">
        <v>1114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506.86076551842996</v>
      </c>
      <c r="W26" s="4">
        <v>1165.1141564577899</v>
      </c>
      <c r="X26" s="4">
        <v>1213.7921162776299</v>
      </c>
      <c r="Y26" s="92">
        <v>2885.7670382538499</v>
      </c>
    </row>
    <row r="27" spans="1:25" ht="21" x14ac:dyDescent="0.35">
      <c r="A27" s="3"/>
      <c r="B27" s="3" t="s">
        <v>3996</v>
      </c>
      <c r="C27" s="4">
        <v>0</v>
      </c>
      <c r="D27" s="4">
        <v>0</v>
      </c>
      <c r="E27" s="4">
        <v>0</v>
      </c>
      <c r="F27" s="4">
        <v>0</v>
      </c>
      <c r="G27" s="4">
        <v>24.420145938800001</v>
      </c>
      <c r="H27" s="4">
        <v>2635.5961492147385</v>
      </c>
      <c r="I27" s="4">
        <v>7796.2065063169694</v>
      </c>
      <c r="J27" s="4">
        <v>6297.4608681604004</v>
      </c>
      <c r="K27" s="20">
        <v>16753.683669630907</v>
      </c>
      <c r="L27" s="24"/>
      <c r="M27" s="19">
        <f t="shared" si="0"/>
        <v>-16753.683669630907</v>
      </c>
      <c r="N27" s="177"/>
      <c r="O27" s="3"/>
      <c r="P27" s="3" t="s">
        <v>3996</v>
      </c>
      <c r="Q27" s="4">
        <v>0</v>
      </c>
      <c r="R27" s="4">
        <v>0</v>
      </c>
      <c r="S27" s="4">
        <v>0</v>
      </c>
      <c r="T27" s="4">
        <v>0</v>
      </c>
      <c r="U27" s="4">
        <v>8.2051690354400009</v>
      </c>
      <c r="V27" s="4">
        <v>885.56030613599</v>
      </c>
      <c r="W27" s="4">
        <v>2619.5253861227443</v>
      </c>
      <c r="X27" s="4">
        <v>2115.9468516992001</v>
      </c>
      <c r="Y27" s="92">
        <v>5629.2377129933739</v>
      </c>
    </row>
    <row r="28" spans="1:25" ht="21" x14ac:dyDescent="0.35">
      <c r="A28" s="3"/>
      <c r="B28" s="3" t="s">
        <v>3997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3315.6589201364004</v>
      </c>
      <c r="I28" s="4">
        <v>14939.038969477358</v>
      </c>
      <c r="J28" s="4">
        <v>17840.499515640291</v>
      </c>
      <c r="K28" s="20">
        <v>36095.197405254046</v>
      </c>
      <c r="L28" s="24"/>
      <c r="M28" s="19">
        <f t="shared" si="0"/>
        <v>-36095.197405254046</v>
      </c>
      <c r="N28" s="177"/>
      <c r="O28" s="3"/>
      <c r="P28" s="3" t="s">
        <v>3997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1114.0613971657497</v>
      </c>
      <c r="W28" s="4">
        <v>5019.517093747987</v>
      </c>
      <c r="X28" s="4">
        <v>5994.407837255063</v>
      </c>
      <c r="Y28" s="92">
        <v>12127.986328168799</v>
      </c>
    </row>
    <row r="29" spans="1:25" ht="21" x14ac:dyDescent="0.35">
      <c r="A29" s="3"/>
      <c r="B29" s="3" t="s">
        <v>3998</v>
      </c>
      <c r="C29" s="4">
        <v>0</v>
      </c>
      <c r="D29" s="4">
        <v>0</v>
      </c>
      <c r="E29" s="4">
        <v>0</v>
      </c>
      <c r="F29" s="4">
        <v>0</v>
      </c>
      <c r="G29" s="4">
        <v>55.410945286500002</v>
      </c>
      <c r="H29" s="4">
        <v>191.47396907479998</v>
      </c>
      <c r="I29" s="4">
        <v>557.15891397335986</v>
      </c>
      <c r="J29" s="4">
        <v>4530.0256705130005</v>
      </c>
      <c r="K29" s="20">
        <v>5334.0694988476607</v>
      </c>
      <c r="L29" s="24"/>
      <c r="M29" s="19">
        <f t="shared" si="0"/>
        <v>-5334.0694988476607</v>
      </c>
      <c r="N29" s="177"/>
      <c r="O29" s="3"/>
      <c r="P29" s="3" t="s">
        <v>3998</v>
      </c>
      <c r="Q29" s="4">
        <v>0</v>
      </c>
      <c r="R29" s="4">
        <v>0</v>
      </c>
      <c r="S29" s="4">
        <v>0</v>
      </c>
      <c r="T29" s="4">
        <v>0</v>
      </c>
      <c r="U29" s="4">
        <v>18.618077616240001</v>
      </c>
      <c r="V29" s="4">
        <v>64.335253609160006</v>
      </c>
      <c r="W29" s="4">
        <v>187.20539509499605</v>
      </c>
      <c r="X29" s="4">
        <v>1522.0886252957998</v>
      </c>
      <c r="Y29" s="92">
        <v>1792.2473516161958</v>
      </c>
    </row>
    <row r="30" spans="1:25" ht="21" x14ac:dyDescent="0.35">
      <c r="A30" s="3"/>
      <c r="B30" s="3" t="s">
        <v>3999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460.21813674946003</v>
      </c>
      <c r="I30" s="4">
        <v>1462.3632092069101</v>
      </c>
      <c r="J30" s="4">
        <v>706.38942440901997</v>
      </c>
      <c r="K30" s="20">
        <v>2628.9707703653903</v>
      </c>
      <c r="L30" s="24"/>
      <c r="M30" s="19">
        <f t="shared" si="0"/>
        <v>-2628.9707703653903</v>
      </c>
      <c r="N30" s="177"/>
      <c r="O30" s="3"/>
      <c r="P30" s="3" t="s">
        <v>3999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154.63329394789602</v>
      </c>
      <c r="W30" s="4">
        <v>491.35403829349991</v>
      </c>
      <c r="X30" s="4">
        <v>237.34684660086</v>
      </c>
      <c r="Y30" s="92">
        <v>883.33417884225594</v>
      </c>
    </row>
    <row r="31" spans="1:25" ht="21" x14ac:dyDescent="0.35">
      <c r="A31" s="3" t="s">
        <v>4000</v>
      </c>
      <c r="B31" s="3"/>
      <c r="C31" s="4">
        <v>0</v>
      </c>
      <c r="D31" s="4">
        <v>0</v>
      </c>
      <c r="E31" s="4">
        <v>0</v>
      </c>
      <c r="F31" s="4">
        <v>0</v>
      </c>
      <c r="G31" s="4">
        <v>217.04690546220002</v>
      </c>
      <c r="H31" s="4">
        <v>26688.85835787257</v>
      </c>
      <c r="I31" s="4">
        <v>77166.389172750351</v>
      </c>
      <c r="J31" s="4">
        <v>87559.898526157936</v>
      </c>
      <c r="K31" s="20">
        <v>191632.19296224299</v>
      </c>
      <c r="L31" s="24">
        <v>274270</v>
      </c>
      <c r="M31" s="19">
        <f t="shared" si="0"/>
        <v>82637.807037757011</v>
      </c>
      <c r="N31" s="177"/>
      <c r="O31" s="3" t="s">
        <v>4000</v>
      </c>
      <c r="P31" s="3"/>
      <c r="Q31" s="4">
        <v>0</v>
      </c>
      <c r="R31" s="4">
        <v>0</v>
      </c>
      <c r="S31" s="4">
        <v>0</v>
      </c>
      <c r="T31" s="4">
        <v>0</v>
      </c>
      <c r="U31" s="4">
        <v>72.927760235179989</v>
      </c>
      <c r="V31" s="4">
        <v>8967.4564082450979</v>
      </c>
      <c r="W31" s="4">
        <v>25927.906762048464</v>
      </c>
      <c r="X31" s="4">
        <v>29420.125904792239</v>
      </c>
      <c r="Y31" s="92">
        <v>64388.41683532099</v>
      </c>
    </row>
    <row r="32" spans="1:25" ht="21" x14ac:dyDescent="0.35">
      <c r="A32" s="3" t="s">
        <v>2113</v>
      </c>
      <c r="B32" s="3" t="s">
        <v>4001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822.83579585667997</v>
      </c>
      <c r="I32" s="4">
        <v>2231.1210068020796</v>
      </c>
      <c r="J32" s="4">
        <v>8578.73471359</v>
      </c>
      <c r="K32" s="20">
        <v>11632.69151624876</v>
      </c>
      <c r="L32" s="24"/>
      <c r="M32" s="19">
        <f t="shared" si="0"/>
        <v>-11632.69151624876</v>
      </c>
      <c r="N32" s="177"/>
      <c r="O32" s="3" t="s">
        <v>2113</v>
      </c>
      <c r="P32" s="3" t="s">
        <v>4001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276.47282740790399</v>
      </c>
      <c r="W32" s="4">
        <v>749.65665828541785</v>
      </c>
      <c r="X32" s="4">
        <v>2882.454863764</v>
      </c>
      <c r="Y32" s="92">
        <v>3908.5843494573219</v>
      </c>
    </row>
    <row r="33" spans="1:25" ht="21" x14ac:dyDescent="0.35">
      <c r="A33" s="3"/>
      <c r="B33" s="3" t="s">
        <v>4002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57.467150013099996</v>
      </c>
      <c r="I33" s="4">
        <v>8279.1431679670004</v>
      </c>
      <c r="J33" s="4">
        <v>14453.171404376</v>
      </c>
      <c r="K33" s="20">
        <v>22789.7817223561</v>
      </c>
      <c r="L33" s="24"/>
      <c r="M33" s="19">
        <f t="shared" si="0"/>
        <v>-22789.7817223561</v>
      </c>
      <c r="N33" s="177"/>
      <c r="O33" s="3"/>
      <c r="P33" s="3" t="s">
        <v>4002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19.308962404399999</v>
      </c>
      <c r="W33" s="4">
        <v>2781.7921044359896</v>
      </c>
      <c r="X33" s="4">
        <v>4856.2655918651999</v>
      </c>
      <c r="Y33" s="92">
        <v>7657.3666587055895</v>
      </c>
    </row>
    <row r="34" spans="1:25" ht="21" x14ac:dyDescent="0.35">
      <c r="A34" s="3"/>
      <c r="B34" s="3" t="s">
        <v>4003</v>
      </c>
      <c r="C34" s="4">
        <v>0</v>
      </c>
      <c r="D34" s="4">
        <v>0</v>
      </c>
      <c r="E34" s="4">
        <v>0</v>
      </c>
      <c r="F34" s="4">
        <v>0</v>
      </c>
      <c r="G34" s="4">
        <v>32.727852028000001</v>
      </c>
      <c r="H34" s="4">
        <v>1171.6567611565404</v>
      </c>
      <c r="I34" s="4">
        <v>4226.6516578100391</v>
      </c>
      <c r="J34" s="4">
        <v>5267.030356519761</v>
      </c>
      <c r="K34" s="20">
        <v>10698.066627514341</v>
      </c>
      <c r="L34" s="24"/>
      <c r="M34" s="19">
        <f t="shared" si="0"/>
        <v>-10698.066627514341</v>
      </c>
      <c r="N34" s="177"/>
      <c r="O34" s="3"/>
      <c r="P34" s="3" t="s">
        <v>4003</v>
      </c>
      <c r="Q34" s="4">
        <v>0</v>
      </c>
      <c r="R34" s="4">
        <v>0</v>
      </c>
      <c r="S34" s="4">
        <v>0</v>
      </c>
      <c r="T34" s="4">
        <v>0</v>
      </c>
      <c r="U34" s="4">
        <v>10.9965582814</v>
      </c>
      <c r="V34" s="4">
        <v>393.67667174896997</v>
      </c>
      <c r="W34" s="4">
        <v>1420.1549570243578</v>
      </c>
      <c r="X34" s="4">
        <v>1769.7221997882839</v>
      </c>
      <c r="Y34" s="92">
        <v>3594.5503868430114</v>
      </c>
    </row>
    <row r="35" spans="1:25" ht="21" x14ac:dyDescent="0.35">
      <c r="A35" s="3"/>
      <c r="B35" s="3" t="s">
        <v>4004</v>
      </c>
      <c r="C35" s="4">
        <v>0</v>
      </c>
      <c r="D35" s="4">
        <v>0</v>
      </c>
      <c r="E35" s="4">
        <v>0</v>
      </c>
      <c r="F35" s="4">
        <v>0</v>
      </c>
      <c r="G35" s="4">
        <v>48.803849081400003</v>
      </c>
      <c r="H35" s="4">
        <v>944.40811584282017</v>
      </c>
      <c r="I35" s="4">
        <v>1766.19536735317</v>
      </c>
      <c r="J35" s="4">
        <v>9529.5977593286698</v>
      </c>
      <c r="K35" s="20">
        <v>12289.005091606061</v>
      </c>
      <c r="L35" s="24"/>
      <c r="M35" s="19">
        <f t="shared" si="0"/>
        <v>-12289.005091606061</v>
      </c>
      <c r="N35" s="177"/>
      <c r="O35" s="3"/>
      <c r="P35" s="3" t="s">
        <v>4004</v>
      </c>
      <c r="Q35" s="4">
        <v>0</v>
      </c>
      <c r="R35" s="4">
        <v>0</v>
      </c>
      <c r="S35" s="4">
        <v>0</v>
      </c>
      <c r="T35" s="4">
        <v>0</v>
      </c>
      <c r="U35" s="4">
        <v>16.398093291350001</v>
      </c>
      <c r="V35" s="4">
        <v>317.32112692329201</v>
      </c>
      <c r="W35" s="4">
        <v>593.44164343065199</v>
      </c>
      <c r="X35" s="4">
        <v>3201.944847134142</v>
      </c>
      <c r="Y35" s="92">
        <v>4129.1057107794359</v>
      </c>
    </row>
    <row r="36" spans="1:25" ht="21" x14ac:dyDescent="0.35">
      <c r="A36" s="3"/>
      <c r="B36" s="3" t="s">
        <v>4005</v>
      </c>
      <c r="C36" s="4">
        <v>0</v>
      </c>
      <c r="D36" s="4">
        <v>0</v>
      </c>
      <c r="E36" s="4">
        <v>0</v>
      </c>
      <c r="F36" s="4">
        <v>0</v>
      </c>
      <c r="G36" s="4">
        <v>81.7204629055</v>
      </c>
      <c r="H36" s="4">
        <v>1134.7400214651898</v>
      </c>
      <c r="I36" s="4">
        <v>1615.6406513119803</v>
      </c>
      <c r="J36" s="4">
        <v>3395.4073202173804</v>
      </c>
      <c r="K36" s="20">
        <v>6227.5084559000506</v>
      </c>
      <c r="L36" s="24"/>
      <c r="M36" s="19">
        <f t="shared" si="0"/>
        <v>-6227.5084559000506</v>
      </c>
      <c r="N36" s="177"/>
      <c r="O36" s="3"/>
      <c r="P36" s="3" t="s">
        <v>4005</v>
      </c>
      <c r="Q36" s="4">
        <v>0</v>
      </c>
      <c r="R36" s="4">
        <v>0</v>
      </c>
      <c r="S36" s="4">
        <v>0</v>
      </c>
      <c r="T36" s="4">
        <v>0</v>
      </c>
      <c r="U36" s="4">
        <v>27.458075536279999</v>
      </c>
      <c r="V36" s="4">
        <v>381.27264721220996</v>
      </c>
      <c r="W36" s="4">
        <v>542.8552588408271</v>
      </c>
      <c r="X36" s="4">
        <v>1140.8568595931399</v>
      </c>
      <c r="Y36" s="92">
        <v>2092.442841182457</v>
      </c>
    </row>
    <row r="37" spans="1:25" ht="21" x14ac:dyDescent="0.35">
      <c r="A37" s="3"/>
      <c r="B37" s="3" t="s">
        <v>4006</v>
      </c>
      <c r="C37" s="4">
        <v>0</v>
      </c>
      <c r="D37" s="4">
        <v>0</v>
      </c>
      <c r="E37" s="4">
        <v>0</v>
      </c>
      <c r="F37" s="4">
        <v>0</v>
      </c>
      <c r="G37" s="4">
        <v>1442.4261231619998</v>
      </c>
      <c r="H37" s="4">
        <v>2157.5439485663001</v>
      </c>
      <c r="I37" s="4">
        <v>3080.1499084719107</v>
      </c>
      <c r="J37" s="4">
        <v>9115.2310508838</v>
      </c>
      <c r="K37" s="20">
        <v>15795.35103108401</v>
      </c>
      <c r="L37" s="24"/>
      <c r="M37" s="19">
        <f t="shared" si="0"/>
        <v>-15795.35103108401</v>
      </c>
      <c r="N37" s="177"/>
      <c r="O37" s="3"/>
      <c r="P37" s="3" t="s">
        <v>4006</v>
      </c>
      <c r="Q37" s="4">
        <v>0</v>
      </c>
      <c r="R37" s="4">
        <v>0</v>
      </c>
      <c r="S37" s="4">
        <v>0</v>
      </c>
      <c r="T37" s="4">
        <v>0</v>
      </c>
      <c r="U37" s="4">
        <v>484.65517738237992</v>
      </c>
      <c r="V37" s="4">
        <v>724.93476671891995</v>
      </c>
      <c r="W37" s="4">
        <v>1034.9303692464327</v>
      </c>
      <c r="X37" s="4">
        <v>3062.7176330997463</v>
      </c>
      <c r="Y37" s="92">
        <v>5307.2379464474789</v>
      </c>
    </row>
    <row r="38" spans="1:25" ht="21" x14ac:dyDescent="0.35">
      <c r="A38" s="3"/>
      <c r="B38" s="3" t="s">
        <v>4007</v>
      </c>
      <c r="C38" s="4">
        <v>0</v>
      </c>
      <c r="D38" s="4">
        <v>0</v>
      </c>
      <c r="E38" s="4">
        <v>0</v>
      </c>
      <c r="F38" s="4">
        <v>0</v>
      </c>
      <c r="G38" s="4">
        <v>1481.0557613409001</v>
      </c>
      <c r="H38" s="4">
        <v>5833.5853083050079</v>
      </c>
      <c r="I38" s="4">
        <v>5554.9919135944192</v>
      </c>
      <c r="J38" s="4">
        <v>5063.6145839598003</v>
      </c>
      <c r="K38" s="20">
        <v>17933.247567200127</v>
      </c>
      <c r="L38" s="24"/>
      <c r="M38" s="19">
        <f t="shared" si="0"/>
        <v>-17933.247567200127</v>
      </c>
      <c r="N38" s="177"/>
      <c r="O38" s="3"/>
      <c r="P38" s="3" t="s">
        <v>4007</v>
      </c>
      <c r="Q38" s="4">
        <v>0</v>
      </c>
      <c r="R38" s="4">
        <v>0</v>
      </c>
      <c r="S38" s="4">
        <v>0</v>
      </c>
      <c r="T38" s="4">
        <v>0</v>
      </c>
      <c r="U38" s="4">
        <v>497.63473581032997</v>
      </c>
      <c r="V38" s="4">
        <v>1960.0846635936998</v>
      </c>
      <c r="W38" s="4">
        <v>1866.4772829666492</v>
      </c>
      <c r="X38" s="4">
        <v>1701.3745002105002</v>
      </c>
      <c r="Y38" s="92">
        <v>6025.5711825811795</v>
      </c>
    </row>
    <row r="39" spans="1:25" ht="21" x14ac:dyDescent="0.35">
      <c r="A39" s="3"/>
      <c r="B39" s="3" t="s">
        <v>4008</v>
      </c>
      <c r="C39" s="4">
        <v>0</v>
      </c>
      <c r="D39" s="4">
        <v>0</v>
      </c>
      <c r="E39" s="4">
        <v>0</v>
      </c>
      <c r="F39" s="4">
        <v>0</v>
      </c>
      <c r="G39" s="4">
        <v>30.072081093600001</v>
      </c>
      <c r="H39" s="4">
        <v>196.8973662974</v>
      </c>
      <c r="I39" s="4">
        <v>10094.387064951301</v>
      </c>
      <c r="J39" s="4">
        <v>15937.18342356729</v>
      </c>
      <c r="K39" s="20">
        <v>26258.53993590959</v>
      </c>
      <c r="L39" s="24"/>
      <c r="M39" s="19">
        <f t="shared" si="0"/>
        <v>-26258.53993590959</v>
      </c>
      <c r="N39" s="177"/>
      <c r="O39" s="3"/>
      <c r="P39" s="3" t="s">
        <v>4008</v>
      </c>
      <c r="Q39" s="4">
        <v>0</v>
      </c>
      <c r="R39" s="4">
        <v>0</v>
      </c>
      <c r="S39" s="4">
        <v>0</v>
      </c>
      <c r="T39" s="4">
        <v>0</v>
      </c>
      <c r="U39" s="4">
        <v>10.1042192474</v>
      </c>
      <c r="V39" s="4">
        <v>66.157515075980001</v>
      </c>
      <c r="W39" s="4">
        <v>3391.7140538236108</v>
      </c>
      <c r="X39" s="4">
        <v>5354.8936303191695</v>
      </c>
      <c r="Y39" s="92">
        <v>8822.8694184661599</v>
      </c>
    </row>
    <row r="40" spans="1:25" ht="21" x14ac:dyDescent="0.35">
      <c r="A40" s="3"/>
      <c r="B40" s="3" t="s">
        <v>3600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989.21889181823997</v>
      </c>
      <c r="I40" s="4">
        <v>1758.6505608343</v>
      </c>
      <c r="J40" s="4">
        <v>4760.5865768096301</v>
      </c>
      <c r="K40" s="20">
        <v>7508.4560294621697</v>
      </c>
      <c r="L40" s="24"/>
      <c r="M40" s="19">
        <f t="shared" si="0"/>
        <v>-7508.4560294621697</v>
      </c>
      <c r="N40" s="177"/>
      <c r="O40" s="3"/>
      <c r="P40" s="3" t="s">
        <v>3600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332.37754765057906</v>
      </c>
      <c r="W40" s="4">
        <v>590.90658844062102</v>
      </c>
      <c r="X40" s="4">
        <v>1599.5570898078231</v>
      </c>
      <c r="Y40" s="92">
        <v>2522.8412258990229</v>
      </c>
    </row>
    <row r="41" spans="1:25" ht="21" x14ac:dyDescent="0.35">
      <c r="A41" s="3"/>
      <c r="B41" s="3" t="s">
        <v>3179</v>
      </c>
      <c r="C41" s="4">
        <v>0</v>
      </c>
      <c r="D41" s="4">
        <v>0</v>
      </c>
      <c r="E41" s="4">
        <v>0</v>
      </c>
      <c r="F41" s="4">
        <v>0</v>
      </c>
      <c r="G41" s="4">
        <v>125.172432481</v>
      </c>
      <c r="H41" s="4">
        <v>1320.3610505686902</v>
      </c>
      <c r="I41" s="4">
        <v>6486.3084228614889</v>
      </c>
      <c r="J41" s="4">
        <v>20333.047230517328</v>
      </c>
      <c r="K41" s="20">
        <v>28264.889136428508</v>
      </c>
      <c r="L41" s="24"/>
      <c r="M41" s="19">
        <f t="shared" si="0"/>
        <v>-28264.889136428508</v>
      </c>
      <c r="N41" s="177"/>
      <c r="O41" s="3"/>
      <c r="P41" s="3" t="s">
        <v>3179</v>
      </c>
      <c r="Q41" s="4">
        <v>0</v>
      </c>
      <c r="R41" s="4">
        <v>0</v>
      </c>
      <c r="S41" s="4">
        <v>0</v>
      </c>
      <c r="T41" s="4">
        <v>0</v>
      </c>
      <c r="U41" s="4">
        <v>42.0579373136</v>
      </c>
      <c r="V41" s="4">
        <v>443.64131299088996</v>
      </c>
      <c r="W41" s="4">
        <v>2179.3996300811232</v>
      </c>
      <c r="X41" s="4">
        <v>6831.9038694567807</v>
      </c>
      <c r="Y41" s="92">
        <v>9497.0027498423933</v>
      </c>
    </row>
    <row r="42" spans="1:25" ht="21" x14ac:dyDescent="0.35">
      <c r="A42" s="3"/>
      <c r="B42" s="3" t="s">
        <v>4009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1915.7133602934</v>
      </c>
      <c r="I42" s="4">
        <v>2966.2988682129503</v>
      </c>
      <c r="J42" s="4">
        <v>5547.9012668343112</v>
      </c>
      <c r="K42" s="20">
        <v>10429.913495340661</v>
      </c>
      <c r="L42" s="24"/>
      <c r="M42" s="19">
        <f t="shared" si="0"/>
        <v>-10429.913495340661</v>
      </c>
      <c r="N42" s="177"/>
      <c r="O42" s="3"/>
      <c r="P42" s="3" t="s">
        <v>4009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643.67968905850012</v>
      </c>
      <c r="W42" s="4">
        <v>996.67641972027502</v>
      </c>
      <c r="X42" s="4">
        <v>1864.0948256558399</v>
      </c>
      <c r="Y42" s="92">
        <v>3504.4509344346152</v>
      </c>
    </row>
    <row r="43" spans="1:25" ht="21" x14ac:dyDescent="0.35">
      <c r="A43" s="3"/>
      <c r="B43" s="3" t="s">
        <v>2380</v>
      </c>
      <c r="C43" s="4">
        <v>0</v>
      </c>
      <c r="D43" s="4">
        <v>0</v>
      </c>
      <c r="E43" s="4">
        <v>0</v>
      </c>
      <c r="F43" s="4">
        <v>0</v>
      </c>
      <c r="G43" s="4">
        <v>1272.0698679198999</v>
      </c>
      <c r="H43" s="4">
        <v>788.42223454009991</v>
      </c>
      <c r="I43" s="4">
        <v>3766.7536938359303</v>
      </c>
      <c r="J43" s="4">
        <v>3812.8119156145203</v>
      </c>
      <c r="K43" s="20">
        <v>9640.057711910451</v>
      </c>
      <c r="L43" s="24"/>
      <c r="M43" s="19">
        <f t="shared" si="0"/>
        <v>-9640.057711910451</v>
      </c>
      <c r="N43" s="177"/>
      <c r="O43" s="3"/>
      <c r="P43" s="3" t="s">
        <v>2380</v>
      </c>
      <c r="Q43" s="4">
        <v>0</v>
      </c>
      <c r="R43" s="4">
        <v>0</v>
      </c>
      <c r="S43" s="4">
        <v>0</v>
      </c>
      <c r="T43" s="4">
        <v>0</v>
      </c>
      <c r="U43" s="4">
        <v>427.41547562096002</v>
      </c>
      <c r="V43" s="4">
        <v>264.90987080542408</v>
      </c>
      <c r="W43" s="4">
        <v>1265.6292411294708</v>
      </c>
      <c r="X43" s="4">
        <v>1281.1048036465702</v>
      </c>
      <c r="Y43" s="92">
        <v>3239.0593912024251</v>
      </c>
    </row>
    <row r="44" spans="1:25" ht="21" x14ac:dyDescent="0.35">
      <c r="A44" s="3"/>
      <c r="B44" s="3" t="s">
        <v>246</v>
      </c>
      <c r="C44" s="4">
        <v>0</v>
      </c>
      <c r="D44" s="4">
        <v>0</v>
      </c>
      <c r="E44" s="4">
        <v>0</v>
      </c>
      <c r="F44" s="4">
        <v>0</v>
      </c>
      <c r="G44" s="4">
        <v>3.1982330479800001</v>
      </c>
      <c r="H44" s="4">
        <v>1890.6628471833301</v>
      </c>
      <c r="I44" s="4">
        <v>5263.4461860973897</v>
      </c>
      <c r="J44" s="4">
        <v>6942.25442079</v>
      </c>
      <c r="K44" s="20">
        <v>14099.561687118701</v>
      </c>
      <c r="L44" s="24"/>
      <c r="M44" s="19">
        <f t="shared" si="0"/>
        <v>-14099.561687118701</v>
      </c>
      <c r="N44" s="177"/>
      <c r="O44" s="3"/>
      <c r="P44" s="3" t="s">
        <v>246</v>
      </c>
      <c r="Q44" s="4">
        <v>0</v>
      </c>
      <c r="R44" s="4">
        <v>0</v>
      </c>
      <c r="S44" s="4">
        <v>0</v>
      </c>
      <c r="T44" s="4">
        <v>0</v>
      </c>
      <c r="U44" s="4">
        <v>1.07460630412</v>
      </c>
      <c r="V44" s="4">
        <v>635.26271665369995</v>
      </c>
      <c r="W44" s="4">
        <v>1768.5179185292893</v>
      </c>
      <c r="X44" s="4">
        <v>2332.5974853839998</v>
      </c>
      <c r="Y44" s="92">
        <v>4737.452726871109</v>
      </c>
    </row>
    <row r="45" spans="1:25" ht="21" x14ac:dyDescent="0.35">
      <c r="A45" s="3"/>
      <c r="B45" s="3" t="s">
        <v>293</v>
      </c>
      <c r="C45" s="4">
        <v>0</v>
      </c>
      <c r="D45" s="4">
        <v>0</v>
      </c>
      <c r="E45" s="4">
        <v>0</v>
      </c>
      <c r="F45" s="4">
        <v>0</v>
      </c>
      <c r="G45" s="4">
        <v>616.37803704658995</v>
      </c>
      <c r="H45" s="4">
        <v>1252.1360295047702</v>
      </c>
      <c r="I45" s="4">
        <v>1786.0354088361501</v>
      </c>
      <c r="J45" s="4">
        <v>4664.6647332436296</v>
      </c>
      <c r="K45" s="20">
        <v>8319.2142086311396</v>
      </c>
      <c r="L45" s="24"/>
      <c r="M45" s="19">
        <f t="shared" si="0"/>
        <v>-8319.2142086311396</v>
      </c>
      <c r="N45" s="177"/>
      <c r="O45" s="3"/>
      <c r="P45" s="3" t="s">
        <v>293</v>
      </c>
      <c r="Q45" s="4">
        <v>0</v>
      </c>
      <c r="R45" s="4">
        <v>0</v>
      </c>
      <c r="S45" s="4">
        <v>0</v>
      </c>
      <c r="T45" s="4">
        <v>0</v>
      </c>
      <c r="U45" s="4">
        <v>207.10302044764802</v>
      </c>
      <c r="V45" s="4">
        <v>420.71770591361189</v>
      </c>
      <c r="W45" s="4">
        <v>600.10789736882202</v>
      </c>
      <c r="X45" s="4">
        <v>1567.3273503695091</v>
      </c>
      <c r="Y45" s="92">
        <v>2795.2559740995912</v>
      </c>
    </row>
    <row r="46" spans="1:25" ht="21" x14ac:dyDescent="0.35">
      <c r="A46" s="3"/>
      <c r="B46" s="3" t="s">
        <v>2103</v>
      </c>
      <c r="C46" s="4">
        <v>0</v>
      </c>
      <c r="D46" s="4">
        <v>0</v>
      </c>
      <c r="E46" s="4">
        <v>0</v>
      </c>
      <c r="F46" s="4">
        <v>0</v>
      </c>
      <c r="G46" s="4">
        <v>866.46443283890005</v>
      </c>
      <c r="H46" s="4">
        <v>3375.564436401</v>
      </c>
      <c r="I46" s="4">
        <v>4915.5250522067909</v>
      </c>
      <c r="J46" s="4">
        <v>13637.010789020849</v>
      </c>
      <c r="K46" s="20">
        <v>22794.564710467541</v>
      </c>
      <c r="L46" s="24"/>
      <c r="M46" s="19">
        <f t="shared" si="0"/>
        <v>-22794.564710467541</v>
      </c>
      <c r="N46" s="177"/>
      <c r="O46" s="3"/>
      <c r="P46" s="3" t="s">
        <v>2103</v>
      </c>
      <c r="Q46" s="4">
        <v>0</v>
      </c>
      <c r="R46" s="4">
        <v>0</v>
      </c>
      <c r="S46" s="4">
        <v>0</v>
      </c>
      <c r="T46" s="4">
        <v>0</v>
      </c>
      <c r="U46" s="4">
        <v>291.13204943380003</v>
      </c>
      <c r="V46" s="4">
        <v>1134.189650630236</v>
      </c>
      <c r="W46" s="4">
        <v>1651.6164175417998</v>
      </c>
      <c r="X46" s="4">
        <v>4582.0356251104895</v>
      </c>
      <c r="Y46" s="92">
        <v>7658.9737427163254</v>
      </c>
    </row>
    <row r="47" spans="1:25" ht="21" x14ac:dyDescent="0.35">
      <c r="A47" s="3"/>
      <c r="B47" s="3" t="s">
        <v>4010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1637.0922279937502</v>
      </c>
      <c r="I47" s="4">
        <v>3378.2739308334403</v>
      </c>
      <c r="J47" s="4">
        <v>1793.3838577277602</v>
      </c>
      <c r="K47" s="20">
        <v>6808.7500165549509</v>
      </c>
      <c r="L47" s="24"/>
      <c r="M47" s="19">
        <f t="shared" si="0"/>
        <v>-6808.7500165549509</v>
      </c>
      <c r="N47" s="177"/>
      <c r="O47" s="3"/>
      <c r="P47" s="3" t="s">
        <v>4010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550.06298860618983</v>
      </c>
      <c r="W47" s="4">
        <v>1135.10004075948</v>
      </c>
      <c r="X47" s="4">
        <v>602.57697619595001</v>
      </c>
      <c r="Y47" s="92">
        <v>2287.7400055616199</v>
      </c>
    </row>
    <row r="48" spans="1:25" ht="21" x14ac:dyDescent="0.35">
      <c r="A48" s="3" t="s">
        <v>4011</v>
      </c>
      <c r="B48" s="3"/>
      <c r="C48" s="4">
        <v>0</v>
      </c>
      <c r="D48" s="4">
        <v>0</v>
      </c>
      <c r="E48" s="4">
        <v>0</v>
      </c>
      <c r="F48" s="4">
        <v>0</v>
      </c>
      <c r="G48" s="4">
        <v>6000.0891329457709</v>
      </c>
      <c r="H48" s="4">
        <v>25488.305545806325</v>
      </c>
      <c r="I48" s="4">
        <v>67169.572861980341</v>
      </c>
      <c r="J48" s="4">
        <v>132831.63140300073</v>
      </c>
      <c r="K48" s="20">
        <v>231489.59894373317</v>
      </c>
      <c r="L48" s="24">
        <v>240120</v>
      </c>
      <c r="M48" s="19">
        <f t="shared" si="0"/>
        <v>8630.4010562668263</v>
      </c>
      <c r="N48" s="177"/>
      <c r="O48" s="3" t="s">
        <v>4011</v>
      </c>
      <c r="P48" s="3"/>
      <c r="Q48" s="4">
        <v>0</v>
      </c>
      <c r="R48" s="4">
        <v>0</v>
      </c>
      <c r="S48" s="4">
        <v>0</v>
      </c>
      <c r="T48" s="4">
        <v>0</v>
      </c>
      <c r="U48" s="4">
        <v>2016.0299486692679</v>
      </c>
      <c r="V48" s="4">
        <v>8564.0706633945083</v>
      </c>
      <c r="W48" s="4">
        <v>22568.976481624824</v>
      </c>
      <c r="X48" s="4">
        <v>44631.428151401153</v>
      </c>
      <c r="Y48" s="92">
        <v>77780.50524508972</v>
      </c>
    </row>
    <row r="49" spans="1:25" ht="21" x14ac:dyDescent="0.35">
      <c r="A49" s="3" t="s">
        <v>4012</v>
      </c>
      <c r="B49" s="3" t="s">
        <v>1712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1938.41914172518</v>
      </c>
      <c r="I49" s="4">
        <v>6453.4471909569993</v>
      </c>
      <c r="J49" s="4">
        <v>5001.3543301606996</v>
      </c>
      <c r="K49" s="20">
        <v>13393.220662842879</v>
      </c>
      <c r="L49" s="24"/>
      <c r="M49" s="19">
        <f t="shared" si="0"/>
        <v>-13393.220662842879</v>
      </c>
      <c r="N49" s="177"/>
      <c r="O49" s="3" t="s">
        <v>4012</v>
      </c>
      <c r="P49" s="3" t="s">
        <v>1712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651.30883161963004</v>
      </c>
      <c r="W49" s="4">
        <v>2168.3582561623498</v>
      </c>
      <c r="X49" s="4">
        <v>1680.4550549348</v>
      </c>
      <c r="Y49" s="92">
        <v>4500.1221427167802</v>
      </c>
    </row>
    <row r="50" spans="1:25" ht="21" x14ac:dyDescent="0.35">
      <c r="A50" s="3"/>
      <c r="B50" s="3" t="s">
        <v>2113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332.79797467034007</v>
      </c>
      <c r="I50" s="4">
        <v>8981.4674966480798</v>
      </c>
      <c r="J50" s="4">
        <v>0</v>
      </c>
      <c r="K50" s="20">
        <v>9314.2654713184202</v>
      </c>
      <c r="L50" s="24"/>
      <c r="M50" s="19">
        <f t="shared" si="0"/>
        <v>-9314.2654713184202</v>
      </c>
      <c r="N50" s="177"/>
      <c r="O50" s="3"/>
      <c r="P50" s="3" t="s">
        <v>2113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111.82011948917101</v>
      </c>
      <c r="W50" s="4">
        <v>3017.77307886982</v>
      </c>
      <c r="X50" s="4">
        <v>0</v>
      </c>
      <c r="Y50" s="92">
        <v>3129.5931983589908</v>
      </c>
    </row>
    <row r="51" spans="1:25" ht="21" x14ac:dyDescent="0.35">
      <c r="A51" s="3"/>
      <c r="B51" s="3" t="s">
        <v>4013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29.021074409000001</v>
      </c>
      <c r="I51" s="4">
        <v>6666.6016605714203</v>
      </c>
      <c r="J51" s="4">
        <v>7.6890837772899996</v>
      </c>
      <c r="K51" s="20">
        <v>6703.3118187577102</v>
      </c>
      <c r="L51" s="24"/>
      <c r="M51" s="19">
        <f t="shared" si="0"/>
        <v>-6703.3118187577102</v>
      </c>
      <c r="N51" s="177"/>
      <c r="O51" s="3"/>
      <c r="P51" s="3" t="s">
        <v>4013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9.7510810014199993</v>
      </c>
      <c r="W51" s="4">
        <v>2239.9781579511168</v>
      </c>
      <c r="X51" s="4">
        <v>2.5835321491699998</v>
      </c>
      <c r="Y51" s="92">
        <v>2252.3127711017069</v>
      </c>
    </row>
    <row r="52" spans="1:25" ht="21" x14ac:dyDescent="0.35">
      <c r="A52" s="3"/>
      <c r="B52" s="3" t="s">
        <v>4014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76.930116019699994</v>
      </c>
      <c r="I52" s="4">
        <v>6602.4184564121806</v>
      </c>
      <c r="J52" s="4">
        <v>12037.92414919873</v>
      </c>
      <c r="K52" s="20">
        <v>18717.272721630612</v>
      </c>
      <c r="L52" s="24"/>
      <c r="M52" s="19">
        <f t="shared" si="0"/>
        <v>-18717.272721630612</v>
      </c>
      <c r="N52" s="177"/>
      <c r="O52" s="3"/>
      <c r="P52" s="3" t="s">
        <v>4014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25.848518982599998</v>
      </c>
      <c r="W52" s="4">
        <v>2218.4126013567738</v>
      </c>
      <c r="X52" s="4">
        <v>4044.74251412797</v>
      </c>
      <c r="Y52" s="92">
        <v>6289.0036344673445</v>
      </c>
    </row>
    <row r="53" spans="1:25" ht="21" x14ac:dyDescent="0.35">
      <c r="A53" s="3"/>
      <c r="B53" s="3" t="s">
        <v>4015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497.34941890950995</v>
      </c>
      <c r="I53" s="4">
        <v>4887.7011991865102</v>
      </c>
      <c r="J53" s="4">
        <v>594.72037701500005</v>
      </c>
      <c r="K53" s="20">
        <v>5979.7709951110201</v>
      </c>
      <c r="L53" s="24"/>
      <c r="M53" s="19">
        <f t="shared" si="0"/>
        <v>-5979.7709951110201</v>
      </c>
      <c r="N53" s="177"/>
      <c r="O53" s="3"/>
      <c r="P53" s="3" t="s">
        <v>4015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167.10940475364399</v>
      </c>
      <c r="W53" s="4">
        <v>1642.2676029268489</v>
      </c>
      <c r="X53" s="4">
        <v>199.82604667699999</v>
      </c>
      <c r="Y53" s="92">
        <v>2009.2030543574929</v>
      </c>
    </row>
    <row r="54" spans="1:25" ht="21" x14ac:dyDescent="0.35">
      <c r="A54" s="3"/>
      <c r="B54" s="3" t="s">
        <v>4016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572.32088217748992</v>
      </c>
      <c r="I54" s="4">
        <v>4465.7915165053701</v>
      </c>
      <c r="J54" s="4">
        <v>6261.9502881169201</v>
      </c>
      <c r="K54" s="20">
        <v>11300.06268679978</v>
      </c>
      <c r="L54" s="24"/>
      <c r="M54" s="19">
        <f t="shared" si="0"/>
        <v>-11300.06268679978</v>
      </c>
      <c r="N54" s="177"/>
      <c r="O54" s="3"/>
      <c r="P54" s="3" t="s">
        <v>4016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192.29981641167001</v>
      </c>
      <c r="W54" s="4">
        <v>1500.5059495459011</v>
      </c>
      <c r="X54" s="4">
        <v>2104.0152968080602</v>
      </c>
      <c r="Y54" s="92">
        <v>3796.8210627656313</v>
      </c>
    </row>
    <row r="55" spans="1:25" ht="21" x14ac:dyDescent="0.35">
      <c r="A55" s="3"/>
      <c r="B55" s="3" t="s">
        <v>1568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346.06253196146997</v>
      </c>
      <c r="I55" s="4">
        <v>4399.0439608571996</v>
      </c>
      <c r="J55" s="4">
        <v>6483.6186597399992</v>
      </c>
      <c r="K55" s="20">
        <v>11228.725152558669</v>
      </c>
      <c r="L55" s="24"/>
      <c r="M55" s="19">
        <f t="shared" si="0"/>
        <v>-11228.725152558669</v>
      </c>
      <c r="N55" s="177"/>
      <c r="O55" s="3"/>
      <c r="P55" s="3" t="s">
        <v>1568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116.27701073908001</v>
      </c>
      <c r="W55" s="4">
        <v>1478.0787708483199</v>
      </c>
      <c r="X55" s="4">
        <v>2178.495869675</v>
      </c>
      <c r="Y55" s="92">
        <v>3772.8516512624001</v>
      </c>
    </row>
    <row r="56" spans="1:25" ht="21" x14ac:dyDescent="0.35">
      <c r="A56" s="3"/>
      <c r="B56" s="3" t="s">
        <v>4017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317.13423970925993</v>
      </c>
      <c r="I56" s="4">
        <v>1799.6106368437297</v>
      </c>
      <c r="J56" s="4">
        <v>3201.13162851879</v>
      </c>
      <c r="K56" s="20">
        <v>5317.8765050717793</v>
      </c>
      <c r="L56" s="24"/>
      <c r="M56" s="19">
        <f t="shared" si="0"/>
        <v>-5317.8765050717793</v>
      </c>
      <c r="N56" s="177"/>
      <c r="O56" s="3"/>
      <c r="P56" s="3" t="s">
        <v>4017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106.55710454219999</v>
      </c>
      <c r="W56" s="4">
        <v>604.66917397947998</v>
      </c>
      <c r="X56" s="4">
        <v>1075.5802271821599</v>
      </c>
      <c r="Y56" s="92">
        <v>1786.8065057038398</v>
      </c>
    </row>
    <row r="57" spans="1:25" ht="21" x14ac:dyDescent="0.35">
      <c r="A57" s="3"/>
      <c r="B57" s="3" t="s">
        <v>2875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57.512393985899998</v>
      </c>
      <c r="I57" s="4">
        <v>5161.1346453408996</v>
      </c>
      <c r="J57" s="4">
        <v>3674.9181502904194</v>
      </c>
      <c r="K57" s="20">
        <v>8893.5651896172203</v>
      </c>
      <c r="L57" s="24"/>
      <c r="M57" s="19">
        <f t="shared" si="0"/>
        <v>-8893.5651896172203</v>
      </c>
      <c r="N57" s="177"/>
      <c r="O57" s="3"/>
      <c r="P57" s="3" t="s">
        <v>2875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19.324164379270002</v>
      </c>
      <c r="W57" s="4">
        <v>1734.1412408349702</v>
      </c>
      <c r="X57" s="4">
        <v>1234.7724984975698</v>
      </c>
      <c r="Y57" s="92">
        <v>2988.2379037118098</v>
      </c>
    </row>
    <row r="58" spans="1:25" ht="21" x14ac:dyDescent="0.35">
      <c r="A58" s="3"/>
      <c r="B58" s="3" t="s">
        <v>2173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939.10704376530987</v>
      </c>
      <c r="I58" s="4">
        <v>5629.9893739034096</v>
      </c>
      <c r="J58" s="4">
        <v>0</v>
      </c>
      <c r="K58" s="20">
        <v>6569.0964176687194</v>
      </c>
      <c r="L58" s="24"/>
      <c r="M58" s="19">
        <f t="shared" si="0"/>
        <v>-6569.0964176687194</v>
      </c>
      <c r="N58" s="177"/>
      <c r="O58" s="3"/>
      <c r="P58" s="3" t="s">
        <v>2173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315.53996670507001</v>
      </c>
      <c r="W58" s="4">
        <v>1891.6764296274009</v>
      </c>
      <c r="X58" s="4">
        <v>0</v>
      </c>
      <c r="Y58" s="92">
        <v>2207.216396332471</v>
      </c>
    </row>
    <row r="59" spans="1:25" ht="21" x14ac:dyDescent="0.35">
      <c r="A59" s="3"/>
      <c r="B59" s="3" t="s">
        <v>4018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2498.0367573762501</v>
      </c>
      <c r="I59" s="4">
        <v>8559.102269204679</v>
      </c>
      <c r="J59" s="4">
        <v>5082.92272009916</v>
      </c>
      <c r="K59" s="20">
        <v>16140.06174668009</v>
      </c>
      <c r="L59" s="24"/>
      <c r="M59" s="19">
        <f t="shared" si="0"/>
        <v>-16140.06174668009</v>
      </c>
      <c r="N59" s="177"/>
      <c r="O59" s="3"/>
      <c r="P59" s="3" t="s">
        <v>4018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839.34035047832992</v>
      </c>
      <c r="W59" s="4">
        <v>2875.8583624531439</v>
      </c>
      <c r="X59" s="4">
        <v>1707.8620339532681</v>
      </c>
      <c r="Y59" s="92">
        <v>5423.060746884742</v>
      </c>
    </row>
    <row r="60" spans="1:25" ht="21" x14ac:dyDescent="0.35">
      <c r="A60" s="3"/>
      <c r="B60" s="3" t="s">
        <v>4019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480.33979549650007</v>
      </c>
      <c r="I60" s="4">
        <v>7802.8741327915195</v>
      </c>
      <c r="J60" s="4">
        <v>4430.5000550199802</v>
      </c>
      <c r="K60" s="20">
        <v>12713.713983308</v>
      </c>
      <c r="L60" s="24"/>
      <c r="M60" s="19">
        <f t="shared" si="0"/>
        <v>-12713.713983308</v>
      </c>
      <c r="N60" s="177"/>
      <c r="O60" s="3"/>
      <c r="P60" s="3" t="s">
        <v>4019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161.39417128683999</v>
      </c>
      <c r="W60" s="4">
        <v>2621.7657086147101</v>
      </c>
      <c r="X60" s="4">
        <v>1488.6480184869902</v>
      </c>
      <c r="Y60" s="92">
        <v>4271.8078983885407</v>
      </c>
    </row>
    <row r="61" spans="1:25" ht="21" x14ac:dyDescent="0.35">
      <c r="A61" s="3"/>
      <c r="B61" s="3" t="s">
        <v>4020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1225.5385450621397</v>
      </c>
      <c r="I61" s="4">
        <v>4731.65555389982</v>
      </c>
      <c r="J61" s="4">
        <v>3222.0878149416003</v>
      </c>
      <c r="K61" s="20">
        <v>9179.2819139035601</v>
      </c>
      <c r="L61" s="24"/>
      <c r="M61" s="19">
        <f t="shared" si="0"/>
        <v>-9179.2819139035601</v>
      </c>
      <c r="N61" s="177"/>
      <c r="O61" s="3"/>
      <c r="P61" s="3" t="s">
        <v>4020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411.78095114096999</v>
      </c>
      <c r="W61" s="4">
        <v>1589.8362661097419</v>
      </c>
      <c r="X61" s="4">
        <v>1082.6215058207999</v>
      </c>
      <c r="Y61" s="92">
        <v>3084.2387230715121</v>
      </c>
    </row>
    <row r="62" spans="1:25" ht="21" x14ac:dyDescent="0.35">
      <c r="A62" s="3"/>
      <c r="B62" s="3" t="s">
        <v>4021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7165.7372974585905</v>
      </c>
      <c r="J62" s="4">
        <v>0</v>
      </c>
      <c r="K62" s="20">
        <v>7165.7372974585905</v>
      </c>
      <c r="L62" s="24"/>
      <c r="M62" s="19">
        <f t="shared" si="0"/>
        <v>-7165.7372974585905</v>
      </c>
      <c r="N62" s="177"/>
      <c r="O62" s="3"/>
      <c r="P62" s="3" t="s">
        <v>4021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2407.6877319446189</v>
      </c>
      <c r="X62" s="4">
        <v>0</v>
      </c>
      <c r="Y62" s="92">
        <v>2407.6877319446189</v>
      </c>
    </row>
    <row r="63" spans="1:25" ht="21" x14ac:dyDescent="0.35">
      <c r="A63" s="3"/>
      <c r="B63" s="3" t="s">
        <v>4022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1784.8666021511199</v>
      </c>
      <c r="I63" s="4">
        <v>8012.7092899306408</v>
      </c>
      <c r="J63" s="4">
        <v>9813.5507318098789</v>
      </c>
      <c r="K63" s="20">
        <v>19611.12662389164</v>
      </c>
      <c r="L63" s="24"/>
      <c r="M63" s="19">
        <f t="shared" si="0"/>
        <v>-19611.12662389164</v>
      </c>
      <c r="N63" s="177"/>
      <c r="O63" s="3"/>
      <c r="P63" s="3" t="s">
        <v>4022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599.71517832266989</v>
      </c>
      <c r="W63" s="4">
        <v>2692.2703214152639</v>
      </c>
      <c r="X63" s="4">
        <v>3297.3530458909167</v>
      </c>
      <c r="Y63" s="92">
        <v>6589.3385456288506</v>
      </c>
    </row>
    <row r="64" spans="1:25" ht="21" x14ac:dyDescent="0.35">
      <c r="A64" s="3"/>
      <c r="B64" s="3" t="s">
        <v>4023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1037.59914403276</v>
      </c>
      <c r="I64" s="4">
        <v>4443.1385812156996</v>
      </c>
      <c r="J64" s="4">
        <v>0</v>
      </c>
      <c r="K64" s="20">
        <v>5480.7377252484594</v>
      </c>
      <c r="L64" s="24"/>
      <c r="M64" s="19">
        <f t="shared" si="0"/>
        <v>-5480.7377252484594</v>
      </c>
      <c r="N64" s="177"/>
      <c r="O64" s="3"/>
      <c r="P64" s="3" t="s">
        <v>4023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348.63331239513002</v>
      </c>
      <c r="W64" s="4">
        <v>1492.8945632881901</v>
      </c>
      <c r="X64" s="4">
        <v>0</v>
      </c>
      <c r="Y64" s="92">
        <v>1841.52787568332</v>
      </c>
    </row>
    <row r="65" spans="1:25" ht="21" x14ac:dyDescent="0.35">
      <c r="A65" s="3"/>
      <c r="B65" s="3" t="s">
        <v>4024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1951.4713089704301</v>
      </c>
      <c r="I65" s="4">
        <v>5474.9762219570484</v>
      </c>
      <c r="J65" s="4">
        <v>0</v>
      </c>
      <c r="K65" s="20">
        <v>7426.4475309274785</v>
      </c>
      <c r="L65" s="24"/>
      <c r="M65" s="19">
        <f t="shared" si="0"/>
        <v>-7426.4475309274785</v>
      </c>
      <c r="N65" s="177"/>
      <c r="O65" s="3"/>
      <c r="P65" s="3" t="s">
        <v>4024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655.69435981444724</v>
      </c>
      <c r="W65" s="4">
        <v>1839.5920105771349</v>
      </c>
      <c r="X65" s="4">
        <v>0</v>
      </c>
      <c r="Y65" s="92">
        <v>2495.2863703915823</v>
      </c>
    </row>
    <row r="66" spans="1:25" ht="21" x14ac:dyDescent="0.35">
      <c r="A66" s="3"/>
      <c r="B66" s="3" t="s">
        <v>4025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119.4669247308</v>
      </c>
      <c r="I66" s="4">
        <v>3069.7536335296404</v>
      </c>
      <c r="J66" s="4">
        <v>5329.7481175491093</v>
      </c>
      <c r="K66" s="20">
        <v>8518.9686758095504</v>
      </c>
      <c r="L66" s="24"/>
      <c r="M66" s="19">
        <f t="shared" si="0"/>
        <v>-8518.9686758095504</v>
      </c>
      <c r="N66" s="177"/>
      <c r="O66" s="3"/>
      <c r="P66" s="3" t="s">
        <v>4025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40.140886709530001</v>
      </c>
      <c r="W66" s="4">
        <v>1031.4372208654556</v>
      </c>
      <c r="X66" s="4">
        <v>1790.7953674964101</v>
      </c>
      <c r="Y66" s="92">
        <v>2862.3734750713957</v>
      </c>
    </row>
    <row r="67" spans="1:25" ht="21" x14ac:dyDescent="0.35">
      <c r="A67" s="3"/>
      <c r="B67" s="3" t="s">
        <v>4026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750.10897275080004</v>
      </c>
      <c r="I67" s="4">
        <v>6601.5150776293203</v>
      </c>
      <c r="J67" s="4">
        <v>1386.5013376533998</v>
      </c>
      <c r="K67" s="20">
        <v>8738.1253880335207</v>
      </c>
      <c r="L67" s="24"/>
      <c r="M67" s="19">
        <f t="shared" si="0"/>
        <v>-8738.1253880335207</v>
      </c>
      <c r="N67" s="177"/>
      <c r="O67" s="3"/>
      <c r="P67" s="3" t="s">
        <v>4026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252.03661484417</v>
      </c>
      <c r="W67" s="4">
        <v>2218.1090660838554</v>
      </c>
      <c r="X67" s="4">
        <v>465.864449451052</v>
      </c>
      <c r="Y67" s="92">
        <v>2936.0101303790771</v>
      </c>
    </row>
    <row r="68" spans="1:25" ht="21" x14ac:dyDescent="0.35">
      <c r="A68" s="3"/>
      <c r="B68" s="3" t="s">
        <v>2119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1656.6954173229499</v>
      </c>
      <c r="I68" s="4">
        <v>5321.9625007486502</v>
      </c>
      <c r="J68" s="4">
        <v>193.891600864</v>
      </c>
      <c r="K68" s="20">
        <v>7172.5495189355997</v>
      </c>
      <c r="L68" s="24"/>
      <c r="M68" s="19">
        <f t="shared" si="0"/>
        <v>-7172.5495189355997</v>
      </c>
      <c r="N68" s="177"/>
      <c r="O68" s="3"/>
      <c r="P68" s="3" t="s">
        <v>2119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556.64966022046997</v>
      </c>
      <c r="W68" s="4">
        <v>1788.1794002512574</v>
      </c>
      <c r="X68" s="4">
        <v>65.147577890299999</v>
      </c>
      <c r="Y68" s="92">
        <v>2409.9766383620276</v>
      </c>
    </row>
    <row r="69" spans="1:25" ht="21" x14ac:dyDescent="0.35">
      <c r="A69" s="3"/>
      <c r="B69" s="3" t="s">
        <v>4027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328.77112406192998</v>
      </c>
      <c r="I69" s="4">
        <v>2819.31868863624</v>
      </c>
      <c r="J69" s="4">
        <v>2928.8375519882802</v>
      </c>
      <c r="K69" s="20">
        <v>6076.9273646864503</v>
      </c>
      <c r="L69" s="24"/>
      <c r="M69" s="19">
        <f t="shared" si="0"/>
        <v>-6076.9273646864503</v>
      </c>
      <c r="N69" s="177"/>
      <c r="O69" s="3"/>
      <c r="P69" s="3" t="s">
        <v>4027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110.46709768474</v>
      </c>
      <c r="W69" s="4">
        <v>947.29107938182983</v>
      </c>
      <c r="X69" s="4">
        <v>984.08941746786695</v>
      </c>
      <c r="Y69" s="92">
        <v>2041.8475945344367</v>
      </c>
    </row>
    <row r="70" spans="1:25" ht="21" x14ac:dyDescent="0.35">
      <c r="A70" s="3"/>
      <c r="B70" s="3" t="s">
        <v>4028</v>
      </c>
      <c r="C70" s="4">
        <v>0</v>
      </c>
      <c r="D70" s="4">
        <v>0</v>
      </c>
      <c r="E70" s="4">
        <v>0</v>
      </c>
      <c r="F70" s="4">
        <v>0</v>
      </c>
      <c r="G70" s="4">
        <v>22.6702532047</v>
      </c>
      <c r="H70" s="4">
        <v>1794.1080752006001</v>
      </c>
      <c r="I70" s="4">
        <v>6989.7902702004212</v>
      </c>
      <c r="J70" s="4">
        <v>935.95920999859004</v>
      </c>
      <c r="K70" s="20">
        <v>9742.5278086043108</v>
      </c>
      <c r="L70" s="24"/>
      <c r="M70" s="19">
        <f t="shared" si="0"/>
        <v>-9742.5278086043108</v>
      </c>
      <c r="N70" s="177"/>
      <c r="O70" s="3"/>
      <c r="P70" s="3" t="s">
        <v>4028</v>
      </c>
      <c r="Q70" s="4">
        <v>0</v>
      </c>
      <c r="R70" s="4">
        <v>0</v>
      </c>
      <c r="S70" s="4">
        <v>0</v>
      </c>
      <c r="T70" s="4">
        <v>0</v>
      </c>
      <c r="U70" s="4">
        <v>7.6172050767800004</v>
      </c>
      <c r="V70" s="4">
        <v>602.82031326708989</v>
      </c>
      <c r="W70" s="4">
        <v>2348.5695307869782</v>
      </c>
      <c r="X70" s="4">
        <v>314.48229455921</v>
      </c>
      <c r="Y70" s="92">
        <v>3273.4893436900579</v>
      </c>
    </row>
    <row r="71" spans="1:25" ht="21" x14ac:dyDescent="0.35">
      <c r="A71" s="3" t="s">
        <v>4029</v>
      </c>
      <c r="B71" s="3"/>
      <c r="C71" s="4">
        <v>0</v>
      </c>
      <c r="D71" s="4">
        <v>0</v>
      </c>
      <c r="E71" s="4">
        <v>0</v>
      </c>
      <c r="F71" s="4">
        <v>0</v>
      </c>
      <c r="G71" s="4">
        <v>22.6702532047</v>
      </c>
      <c r="H71" s="4">
        <v>18733.657484489442</v>
      </c>
      <c r="I71" s="4">
        <v>126039.73965442806</v>
      </c>
      <c r="J71" s="4">
        <v>70587.305806741846</v>
      </c>
      <c r="K71" s="20">
        <v>215383.37319886411</v>
      </c>
      <c r="L71" s="24">
        <v>345040</v>
      </c>
      <c r="M71" s="19">
        <f t="shared" si="0"/>
        <v>129656.62680113589</v>
      </c>
      <c r="N71" s="177"/>
      <c r="O71" s="3" t="s">
        <v>4029</v>
      </c>
      <c r="P71" s="3"/>
      <c r="Q71" s="4">
        <v>0</v>
      </c>
      <c r="R71" s="4">
        <v>0</v>
      </c>
      <c r="S71" s="4">
        <v>0</v>
      </c>
      <c r="T71" s="4">
        <v>0</v>
      </c>
      <c r="U71" s="4">
        <v>7.6172050767800004</v>
      </c>
      <c r="V71" s="4">
        <v>6294.5089147881417</v>
      </c>
      <c r="W71" s="4">
        <v>42349.352523875154</v>
      </c>
      <c r="X71" s="4">
        <v>23717.334751068542</v>
      </c>
      <c r="Y71" s="92">
        <v>72368.813394808632</v>
      </c>
    </row>
    <row r="72" spans="1:25" ht="21" x14ac:dyDescent="0.35">
      <c r="A72" s="3" t="s">
        <v>4030</v>
      </c>
      <c r="B72" s="3" t="s">
        <v>4031</v>
      </c>
      <c r="C72" s="4">
        <v>0</v>
      </c>
      <c r="D72" s="4">
        <v>0</v>
      </c>
      <c r="E72" s="4">
        <v>0</v>
      </c>
      <c r="F72" s="4">
        <v>0</v>
      </c>
      <c r="G72" s="4">
        <v>91.935601581849994</v>
      </c>
      <c r="H72" s="4">
        <v>1868.5037742416196</v>
      </c>
      <c r="I72" s="4">
        <v>7174.8126007314813</v>
      </c>
      <c r="J72" s="4">
        <v>4144.8227016719002</v>
      </c>
      <c r="K72" s="20">
        <v>13280.074678226851</v>
      </c>
      <c r="L72" s="24"/>
      <c r="M72" s="19">
        <f t="shared" si="0"/>
        <v>-13280.074678226851</v>
      </c>
      <c r="N72" s="177"/>
      <c r="O72" s="3" t="s">
        <v>4030</v>
      </c>
      <c r="P72" s="3" t="s">
        <v>4031</v>
      </c>
      <c r="Q72" s="4">
        <v>0</v>
      </c>
      <c r="R72" s="4">
        <v>0</v>
      </c>
      <c r="S72" s="4">
        <v>0</v>
      </c>
      <c r="T72" s="4">
        <v>0</v>
      </c>
      <c r="U72" s="4">
        <v>30.890362131549999</v>
      </c>
      <c r="V72" s="4">
        <v>627.81726814528986</v>
      </c>
      <c r="W72" s="4">
        <v>2410.7370338456631</v>
      </c>
      <c r="X72" s="4">
        <v>1392.66042775705</v>
      </c>
      <c r="Y72" s="92">
        <v>4462.1050918795536</v>
      </c>
    </row>
    <row r="73" spans="1:25" ht="21" x14ac:dyDescent="0.35">
      <c r="A73" s="3"/>
      <c r="B73" s="3" t="s">
        <v>4032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2148.9735979562802</v>
      </c>
      <c r="I73" s="4">
        <v>4838.7141215272595</v>
      </c>
      <c r="J73" s="4">
        <v>9860.4604400115295</v>
      </c>
      <c r="K73" s="20">
        <v>16848.148159495067</v>
      </c>
      <c r="L73" s="24"/>
      <c r="M73" s="19">
        <f t="shared" si="0"/>
        <v>-16848.148159495067</v>
      </c>
      <c r="N73" s="177"/>
      <c r="O73" s="3"/>
      <c r="P73" s="3" t="s">
        <v>4032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722.05512891361604</v>
      </c>
      <c r="W73" s="4">
        <v>1625.8079448329449</v>
      </c>
      <c r="X73" s="4">
        <v>3313.11470784012</v>
      </c>
      <c r="Y73" s="92">
        <v>5660.977781586681</v>
      </c>
    </row>
    <row r="74" spans="1:25" ht="21" x14ac:dyDescent="0.35">
      <c r="A74" s="3"/>
      <c r="B74" s="3" t="s">
        <v>4030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2.7745474253500002</v>
      </c>
      <c r="I74" s="4">
        <v>3839.2037129996002</v>
      </c>
      <c r="J74" s="4">
        <v>2538.45224468787</v>
      </c>
      <c r="K74" s="20">
        <v>6380.4305051128204</v>
      </c>
      <c r="L74" s="24"/>
      <c r="M74" s="19">
        <f t="shared" si="0"/>
        <v>-6380.4305051128204</v>
      </c>
      <c r="N74" s="177"/>
      <c r="O74" s="3"/>
      <c r="P74" s="3" t="s">
        <v>4030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0.93224793491799995</v>
      </c>
      <c r="W74" s="4">
        <v>1289.9724475676901</v>
      </c>
      <c r="X74" s="4">
        <v>852.9199542150991</v>
      </c>
      <c r="Y74" s="92">
        <v>2143.824649717707</v>
      </c>
    </row>
    <row r="75" spans="1:25" ht="21" x14ac:dyDescent="0.35">
      <c r="A75" s="3"/>
      <c r="B75" s="3" t="s">
        <v>273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236.7426051278</v>
      </c>
      <c r="I75" s="4">
        <v>8398.4198095964002</v>
      </c>
      <c r="J75" s="4">
        <v>6372.9365464967987</v>
      </c>
      <c r="K75" s="20">
        <v>15008.098961221</v>
      </c>
      <c r="L75" s="24"/>
      <c r="M75" s="19">
        <f t="shared" si="0"/>
        <v>-15008.098961221</v>
      </c>
      <c r="N75" s="177"/>
      <c r="O75" s="3"/>
      <c r="P75" s="3" t="s">
        <v>273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79.545515322939991</v>
      </c>
      <c r="W75" s="4">
        <v>2821.8690560286195</v>
      </c>
      <c r="X75" s="4">
        <v>2141.3066796223629</v>
      </c>
      <c r="Y75" s="92">
        <v>5042.721250973922</v>
      </c>
    </row>
    <row r="76" spans="1:25" ht="21" x14ac:dyDescent="0.35">
      <c r="A76" s="3"/>
      <c r="B76" s="3" t="s">
        <v>4033</v>
      </c>
      <c r="C76" s="4">
        <v>0</v>
      </c>
      <c r="D76" s="4">
        <v>0</v>
      </c>
      <c r="E76" s="4">
        <v>0</v>
      </c>
      <c r="F76" s="4">
        <v>0</v>
      </c>
      <c r="G76" s="4">
        <v>883.63472735906987</v>
      </c>
      <c r="H76" s="4">
        <v>3372.3422340222701</v>
      </c>
      <c r="I76" s="4">
        <v>2096.2842520642298</v>
      </c>
      <c r="J76" s="4">
        <v>1060.1451854543</v>
      </c>
      <c r="K76" s="20">
        <v>7412.4063988998696</v>
      </c>
      <c r="L76" s="24"/>
      <c r="M76" s="19">
        <f t="shared" ref="M76:M139" si="1">SUM(L76-K76)</f>
        <v>-7412.4063988998696</v>
      </c>
      <c r="N76" s="177"/>
      <c r="O76" s="3"/>
      <c r="P76" s="3" t="s">
        <v>4033</v>
      </c>
      <c r="Q76" s="4">
        <v>0</v>
      </c>
      <c r="R76" s="4">
        <v>0</v>
      </c>
      <c r="S76" s="4">
        <v>0</v>
      </c>
      <c r="T76" s="4">
        <v>0</v>
      </c>
      <c r="U76" s="4">
        <v>296.90126839263604</v>
      </c>
      <c r="V76" s="4">
        <v>1133.1069906319046</v>
      </c>
      <c r="W76" s="4">
        <v>704.35150869353993</v>
      </c>
      <c r="X76" s="4">
        <v>356.20878231270001</v>
      </c>
      <c r="Y76" s="92">
        <v>2490.5685500307804</v>
      </c>
    </row>
    <row r="77" spans="1:25" ht="21" x14ac:dyDescent="0.35">
      <c r="A77" s="3"/>
      <c r="B77" s="3" t="s">
        <v>4034</v>
      </c>
      <c r="C77" s="4">
        <v>0</v>
      </c>
      <c r="D77" s="4">
        <v>0</v>
      </c>
      <c r="E77" s="4">
        <v>0</v>
      </c>
      <c r="F77" s="4">
        <v>0</v>
      </c>
      <c r="G77" s="4">
        <v>1885.0986158192297</v>
      </c>
      <c r="H77" s="4">
        <v>3512.2725294819711</v>
      </c>
      <c r="I77" s="4">
        <v>5904.0540638749017</v>
      </c>
      <c r="J77" s="4">
        <v>3360.72901334584</v>
      </c>
      <c r="K77" s="20">
        <v>14662.154222521942</v>
      </c>
      <c r="L77" s="24"/>
      <c r="M77" s="19">
        <f t="shared" si="1"/>
        <v>-14662.154222521942</v>
      </c>
      <c r="N77" s="177"/>
      <c r="O77" s="3"/>
      <c r="P77" s="3" t="s">
        <v>4034</v>
      </c>
      <c r="Q77" s="4">
        <v>0</v>
      </c>
      <c r="R77" s="4">
        <v>0</v>
      </c>
      <c r="S77" s="4">
        <v>0</v>
      </c>
      <c r="T77" s="4">
        <v>0</v>
      </c>
      <c r="U77" s="4">
        <v>633.39313491527002</v>
      </c>
      <c r="V77" s="4">
        <v>1180.1235699050903</v>
      </c>
      <c r="W77" s="4">
        <v>1983.7621654621601</v>
      </c>
      <c r="X77" s="4">
        <v>1129.2049484838301</v>
      </c>
      <c r="Y77" s="92">
        <v>4926.4838187663499</v>
      </c>
    </row>
    <row r="78" spans="1:25" ht="21" x14ac:dyDescent="0.35">
      <c r="A78" s="3"/>
      <c r="B78" s="3" t="s">
        <v>4035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2959.6544628189299</v>
      </c>
      <c r="I78" s="4">
        <v>8015.9761412269099</v>
      </c>
      <c r="J78" s="4">
        <v>7593.7083419751898</v>
      </c>
      <c r="K78" s="20">
        <v>18569.338946021031</v>
      </c>
      <c r="L78" s="24"/>
      <c r="M78" s="19">
        <f t="shared" si="1"/>
        <v>-18569.338946021031</v>
      </c>
      <c r="N78" s="177"/>
      <c r="O78" s="3"/>
      <c r="P78" s="3" t="s">
        <v>4035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994.44389950687992</v>
      </c>
      <c r="W78" s="4">
        <v>2693.3679834483032</v>
      </c>
      <c r="X78" s="4">
        <v>2551.486002904282</v>
      </c>
      <c r="Y78" s="92">
        <v>6239.2978858594652</v>
      </c>
    </row>
    <row r="79" spans="1:25" ht="21" x14ac:dyDescent="0.35">
      <c r="A79" s="3"/>
      <c r="B79" s="3" t="s">
        <v>4036</v>
      </c>
      <c r="C79" s="4">
        <v>0</v>
      </c>
      <c r="D79" s="4">
        <v>0</v>
      </c>
      <c r="E79" s="4">
        <v>0</v>
      </c>
      <c r="F79" s="4">
        <v>0</v>
      </c>
      <c r="G79" s="4">
        <v>312.75331844764997</v>
      </c>
      <c r="H79" s="4">
        <v>1941.6769467883501</v>
      </c>
      <c r="I79" s="4">
        <v>2886.7767274883399</v>
      </c>
      <c r="J79" s="4">
        <v>1742.61299020711</v>
      </c>
      <c r="K79" s="20">
        <v>6883.8199829314499</v>
      </c>
      <c r="L79" s="24"/>
      <c r="M79" s="19">
        <f t="shared" si="1"/>
        <v>-6883.8199829314499</v>
      </c>
      <c r="N79" s="177"/>
      <c r="O79" s="3"/>
      <c r="P79" s="3" t="s">
        <v>4036</v>
      </c>
      <c r="Q79" s="4">
        <v>0</v>
      </c>
      <c r="R79" s="4">
        <v>0</v>
      </c>
      <c r="S79" s="4">
        <v>0</v>
      </c>
      <c r="T79" s="4">
        <v>0</v>
      </c>
      <c r="U79" s="4">
        <v>105.085114998473</v>
      </c>
      <c r="V79" s="4">
        <v>652.40345412077613</v>
      </c>
      <c r="W79" s="4">
        <v>969.95698043606205</v>
      </c>
      <c r="X79" s="4">
        <v>585.51796471005014</v>
      </c>
      <c r="Y79" s="92">
        <v>2312.9635142653615</v>
      </c>
    </row>
    <row r="80" spans="1:25" ht="21" x14ac:dyDescent="0.35">
      <c r="A80" s="3"/>
      <c r="B80" s="3" t="s">
        <v>4037</v>
      </c>
      <c r="C80" s="4">
        <v>0</v>
      </c>
      <c r="D80" s="4">
        <v>0</v>
      </c>
      <c r="E80" s="4">
        <v>0</v>
      </c>
      <c r="F80" s="4">
        <v>0</v>
      </c>
      <c r="G80" s="4">
        <v>169.0200504986</v>
      </c>
      <c r="H80" s="4">
        <v>2244.7454279179506</v>
      </c>
      <c r="I80" s="4">
        <v>3047.0780251270999</v>
      </c>
      <c r="J80" s="4">
        <v>1290.494131123</v>
      </c>
      <c r="K80" s="20">
        <v>6751.33763466665</v>
      </c>
      <c r="L80" s="24"/>
      <c r="M80" s="19">
        <f t="shared" si="1"/>
        <v>-6751.33763466665</v>
      </c>
      <c r="N80" s="177"/>
      <c r="O80" s="3"/>
      <c r="P80" s="3" t="s">
        <v>4037</v>
      </c>
      <c r="Q80" s="4">
        <v>0</v>
      </c>
      <c r="R80" s="4">
        <v>0</v>
      </c>
      <c r="S80" s="4">
        <v>0</v>
      </c>
      <c r="T80" s="4">
        <v>0</v>
      </c>
      <c r="U80" s="4">
        <v>56.790736967610002</v>
      </c>
      <c r="V80" s="4">
        <v>754.23446378034782</v>
      </c>
      <c r="W80" s="4">
        <v>1023.8182164431722</v>
      </c>
      <c r="X80" s="4">
        <v>433.606028057</v>
      </c>
      <c r="Y80" s="92">
        <v>2268.4494452481299</v>
      </c>
    </row>
    <row r="81" spans="1:25" ht="21" x14ac:dyDescent="0.35">
      <c r="A81" s="3"/>
      <c r="B81" s="3" t="s">
        <v>4038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3359.03465236284</v>
      </c>
      <c r="I81" s="4">
        <v>5348.0727446047104</v>
      </c>
      <c r="J81" s="4">
        <v>2621.8569463668</v>
      </c>
      <c r="K81" s="20">
        <v>11328.964343334352</v>
      </c>
      <c r="L81" s="24"/>
      <c r="M81" s="19">
        <f t="shared" si="1"/>
        <v>-11328.964343334352</v>
      </c>
      <c r="N81" s="177"/>
      <c r="O81" s="3"/>
      <c r="P81" s="3" t="s">
        <v>4038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1128.6356431935424</v>
      </c>
      <c r="W81" s="4">
        <v>1796.9524421874207</v>
      </c>
      <c r="X81" s="4">
        <v>880.94393397978695</v>
      </c>
      <c r="Y81" s="92">
        <v>3806.5320193607499</v>
      </c>
    </row>
    <row r="82" spans="1:25" ht="21" x14ac:dyDescent="0.35">
      <c r="A82" s="3"/>
      <c r="B82" s="3" t="s">
        <v>4039</v>
      </c>
      <c r="C82" s="4">
        <v>0</v>
      </c>
      <c r="D82" s="4">
        <v>0</v>
      </c>
      <c r="E82" s="4">
        <v>0</v>
      </c>
      <c r="F82" s="4">
        <v>0</v>
      </c>
      <c r="G82" s="4">
        <v>1830.7797004939698</v>
      </c>
      <c r="H82" s="4">
        <v>1038.9821160789502</v>
      </c>
      <c r="I82" s="4">
        <v>2839.7412298129202</v>
      </c>
      <c r="J82" s="4">
        <v>4313.1901667169996</v>
      </c>
      <c r="K82" s="20">
        <v>10022.693213102841</v>
      </c>
      <c r="L82" s="24"/>
      <c r="M82" s="19">
        <f t="shared" si="1"/>
        <v>-10022.693213102841</v>
      </c>
      <c r="N82" s="177"/>
      <c r="O82" s="3"/>
      <c r="P82" s="3" t="s">
        <v>4039</v>
      </c>
      <c r="Q82" s="4">
        <v>0</v>
      </c>
      <c r="R82" s="4">
        <v>0</v>
      </c>
      <c r="S82" s="4">
        <v>0</v>
      </c>
      <c r="T82" s="4">
        <v>0</v>
      </c>
      <c r="U82" s="4">
        <v>615.14197936646406</v>
      </c>
      <c r="V82" s="4">
        <v>349.09799100235006</v>
      </c>
      <c r="W82" s="4">
        <v>954.15305321693904</v>
      </c>
      <c r="X82" s="4">
        <v>1449.2318960140999</v>
      </c>
      <c r="Y82" s="92">
        <v>3367.624919599853</v>
      </c>
    </row>
    <row r="83" spans="1:25" ht="21" x14ac:dyDescent="0.35">
      <c r="A83" s="3"/>
      <c r="B83" s="3" t="s">
        <v>4040</v>
      </c>
      <c r="C83" s="4">
        <v>0</v>
      </c>
      <c r="D83" s="4">
        <v>0</v>
      </c>
      <c r="E83" s="4">
        <v>0</v>
      </c>
      <c r="F83" s="4">
        <v>0</v>
      </c>
      <c r="G83" s="4">
        <v>54.174248902199999</v>
      </c>
      <c r="H83" s="4">
        <v>78.701774499460001</v>
      </c>
      <c r="I83" s="4">
        <v>1338.99001419708</v>
      </c>
      <c r="J83" s="4">
        <v>2104.1006663933299</v>
      </c>
      <c r="K83" s="20">
        <v>3575.9667039920696</v>
      </c>
      <c r="L83" s="24"/>
      <c r="M83" s="19">
        <f t="shared" si="1"/>
        <v>-3575.9667039920696</v>
      </c>
      <c r="N83" s="177"/>
      <c r="O83" s="3"/>
      <c r="P83" s="3" t="s">
        <v>4040</v>
      </c>
      <c r="Q83" s="4">
        <v>0</v>
      </c>
      <c r="R83" s="4">
        <v>0</v>
      </c>
      <c r="S83" s="4">
        <v>0</v>
      </c>
      <c r="T83" s="4">
        <v>0</v>
      </c>
      <c r="U83" s="4">
        <v>18.2025476311</v>
      </c>
      <c r="V83" s="4">
        <v>26.443796231790003</v>
      </c>
      <c r="W83" s="4">
        <v>449.90064477055301</v>
      </c>
      <c r="X83" s="4">
        <v>706.97782390857992</v>
      </c>
      <c r="Y83" s="92">
        <v>1201.524812542023</v>
      </c>
    </row>
    <row r="84" spans="1:25" ht="21" x14ac:dyDescent="0.35">
      <c r="A84" s="3" t="s">
        <v>4041</v>
      </c>
      <c r="B84" s="3"/>
      <c r="C84" s="4">
        <v>0</v>
      </c>
      <c r="D84" s="4">
        <v>0</v>
      </c>
      <c r="E84" s="4">
        <v>0</v>
      </c>
      <c r="F84" s="4">
        <v>0</v>
      </c>
      <c r="G84" s="4">
        <v>5227.3962631025697</v>
      </c>
      <c r="H84" s="4">
        <v>22764.404668721771</v>
      </c>
      <c r="I84" s="4">
        <v>55728.123443250923</v>
      </c>
      <c r="J84" s="4">
        <v>47003.509374450674</v>
      </c>
      <c r="K84" s="20">
        <v>130723.43374952595</v>
      </c>
      <c r="L84" s="24">
        <v>145070</v>
      </c>
      <c r="M84" s="19">
        <f t="shared" si="1"/>
        <v>14346.566250474047</v>
      </c>
      <c r="N84" s="177"/>
      <c r="O84" s="3" t="s">
        <v>4041</v>
      </c>
      <c r="P84" s="3"/>
      <c r="Q84" s="4">
        <v>0</v>
      </c>
      <c r="R84" s="4">
        <v>0</v>
      </c>
      <c r="S84" s="4">
        <v>0</v>
      </c>
      <c r="T84" s="4">
        <v>0</v>
      </c>
      <c r="U84" s="4">
        <v>1756.4051444031031</v>
      </c>
      <c r="V84" s="4">
        <v>7648.8399686894454</v>
      </c>
      <c r="W84" s="4">
        <v>18724.649476933067</v>
      </c>
      <c r="X84" s="4">
        <v>15793.179149804964</v>
      </c>
      <c r="Y84" s="92">
        <v>43923.073739830579</v>
      </c>
    </row>
    <row r="85" spans="1:25" ht="21" x14ac:dyDescent="0.35">
      <c r="A85" s="3" t="s">
        <v>4042</v>
      </c>
      <c r="B85" s="3" t="s">
        <v>4043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1032.40146994163</v>
      </c>
      <c r="I85" s="4">
        <v>3841.9194463683298</v>
      </c>
      <c r="J85" s="4">
        <v>3809.0144699567604</v>
      </c>
      <c r="K85" s="20">
        <v>8683.3353862667209</v>
      </c>
      <c r="L85" s="24"/>
      <c r="M85" s="19">
        <f t="shared" si="1"/>
        <v>-8683.3353862667209</v>
      </c>
      <c r="N85" s="177"/>
      <c r="O85" s="3" t="s">
        <v>4042</v>
      </c>
      <c r="P85" s="3" t="s">
        <v>4043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346.8868939003799</v>
      </c>
      <c r="W85" s="4">
        <v>1290.8849339792341</v>
      </c>
      <c r="X85" s="4">
        <v>1279.8288619052139</v>
      </c>
      <c r="Y85" s="92">
        <v>2917.6006897848279</v>
      </c>
    </row>
    <row r="86" spans="1:25" ht="21" x14ac:dyDescent="0.35">
      <c r="A86" s="3"/>
      <c r="B86" s="3" t="s">
        <v>4044</v>
      </c>
      <c r="C86" s="4">
        <v>0</v>
      </c>
      <c r="D86" s="4">
        <v>0</v>
      </c>
      <c r="E86" s="4">
        <v>0</v>
      </c>
      <c r="F86" s="4">
        <v>0</v>
      </c>
      <c r="G86" s="4">
        <v>101.6552358287</v>
      </c>
      <c r="H86" s="4">
        <v>2645.21710253429</v>
      </c>
      <c r="I86" s="4">
        <v>6385.0538212407682</v>
      </c>
      <c r="J86" s="4">
        <v>7857.5682976158096</v>
      </c>
      <c r="K86" s="20">
        <v>16989.494457219567</v>
      </c>
      <c r="L86" s="24"/>
      <c r="M86" s="19">
        <f t="shared" si="1"/>
        <v>-16989.494457219567</v>
      </c>
      <c r="N86" s="177"/>
      <c r="O86" s="3"/>
      <c r="P86" s="3" t="s">
        <v>4044</v>
      </c>
      <c r="Q86" s="4">
        <v>0</v>
      </c>
      <c r="R86" s="4">
        <v>0</v>
      </c>
      <c r="S86" s="4">
        <v>0</v>
      </c>
      <c r="T86" s="4">
        <v>0</v>
      </c>
      <c r="U86" s="4">
        <v>34.15615923851</v>
      </c>
      <c r="V86" s="4">
        <v>888.7929464522399</v>
      </c>
      <c r="W86" s="4">
        <v>2145.3780839323299</v>
      </c>
      <c r="X86" s="4">
        <v>2640.142947998695</v>
      </c>
      <c r="Y86" s="92">
        <v>5708.4701376217745</v>
      </c>
    </row>
    <row r="87" spans="1:25" ht="21" x14ac:dyDescent="0.35">
      <c r="A87" s="3"/>
      <c r="B87" s="3" t="s">
        <v>4045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9979.2160883390006</v>
      </c>
      <c r="J87" s="4">
        <v>10875.679291619999</v>
      </c>
      <c r="K87" s="20">
        <v>20854.895379959002</v>
      </c>
      <c r="L87" s="24"/>
      <c r="M87" s="19">
        <f t="shared" si="1"/>
        <v>-20854.895379959002</v>
      </c>
      <c r="N87" s="177"/>
      <c r="O87" s="3"/>
      <c r="P87" s="3" t="s">
        <v>4045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3353.0166056857997</v>
      </c>
      <c r="X87" s="4">
        <v>3654.2282419839999</v>
      </c>
      <c r="Y87" s="92">
        <v>7007.2448476697991</v>
      </c>
    </row>
    <row r="88" spans="1:25" ht="21" x14ac:dyDescent="0.35">
      <c r="A88" s="3"/>
      <c r="B88" s="3" t="s">
        <v>4042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3382.6171967504702</v>
      </c>
      <c r="I88" s="4">
        <v>8017.3012521341188</v>
      </c>
      <c r="J88" s="4">
        <v>6790.1370799742599</v>
      </c>
      <c r="K88" s="20">
        <v>18190.055528858851</v>
      </c>
      <c r="L88" s="24"/>
      <c r="M88" s="19">
        <f t="shared" si="1"/>
        <v>-18190.055528858851</v>
      </c>
      <c r="N88" s="177"/>
      <c r="O88" s="3"/>
      <c r="P88" s="3" t="s">
        <v>4042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1136.5593781084299</v>
      </c>
      <c r="W88" s="4">
        <v>2693.8132207174936</v>
      </c>
      <c r="X88" s="4">
        <v>2281.4860588737929</v>
      </c>
      <c r="Y88" s="92">
        <v>6111.8586576997168</v>
      </c>
    </row>
    <row r="89" spans="1:25" ht="21" x14ac:dyDescent="0.35">
      <c r="A89" s="3"/>
      <c r="B89" s="3" t="s">
        <v>4046</v>
      </c>
      <c r="C89" s="4">
        <v>0</v>
      </c>
      <c r="D89" s="4">
        <v>0</v>
      </c>
      <c r="E89" s="4">
        <v>0</v>
      </c>
      <c r="F89" s="4">
        <v>0</v>
      </c>
      <c r="G89" s="4">
        <v>22.688046571699999</v>
      </c>
      <c r="H89" s="4">
        <v>3069.4244216673392</v>
      </c>
      <c r="I89" s="4">
        <v>9726.2807345826513</v>
      </c>
      <c r="J89" s="4">
        <v>7413.9117561860303</v>
      </c>
      <c r="K89" s="20">
        <v>20232.304959007721</v>
      </c>
      <c r="L89" s="24"/>
      <c r="M89" s="19">
        <f t="shared" si="1"/>
        <v>-20232.304959007721</v>
      </c>
      <c r="N89" s="177"/>
      <c r="O89" s="3"/>
      <c r="P89" s="3" t="s">
        <v>4046</v>
      </c>
      <c r="Q89" s="4">
        <v>0</v>
      </c>
      <c r="R89" s="4">
        <v>0</v>
      </c>
      <c r="S89" s="4">
        <v>0</v>
      </c>
      <c r="T89" s="4">
        <v>0</v>
      </c>
      <c r="U89" s="4">
        <v>7.6231836480900004</v>
      </c>
      <c r="V89" s="4">
        <v>1031.3266056806872</v>
      </c>
      <c r="W89" s="4">
        <v>3268.0303268168504</v>
      </c>
      <c r="X89" s="4">
        <v>2491.0743500820204</v>
      </c>
      <c r="Y89" s="92">
        <v>6798.0544662276479</v>
      </c>
    </row>
    <row r="90" spans="1:25" ht="21" x14ac:dyDescent="0.35">
      <c r="A90" s="3"/>
      <c r="B90" s="3" t="s">
        <v>4047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592.89813826289014</v>
      </c>
      <c r="I90" s="4">
        <v>5880.0815674432397</v>
      </c>
      <c r="J90" s="4">
        <v>8226.0490606554304</v>
      </c>
      <c r="K90" s="20">
        <v>14699.02876636156</v>
      </c>
      <c r="L90" s="24"/>
      <c r="M90" s="19">
        <f t="shared" si="1"/>
        <v>-14699.02876636156</v>
      </c>
      <c r="N90" s="177"/>
      <c r="O90" s="3"/>
      <c r="P90" s="3" t="s">
        <v>4047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199.21377445641002</v>
      </c>
      <c r="W90" s="4">
        <v>1975.707406663631</v>
      </c>
      <c r="X90" s="4">
        <v>2763.95248438002</v>
      </c>
      <c r="Y90" s="92">
        <v>4938.8736655000612</v>
      </c>
    </row>
    <row r="91" spans="1:25" ht="21" x14ac:dyDescent="0.35">
      <c r="A91" s="3" t="s">
        <v>4048</v>
      </c>
      <c r="B91" s="3"/>
      <c r="C91" s="4">
        <v>0</v>
      </c>
      <c r="D91" s="4">
        <v>0</v>
      </c>
      <c r="E91" s="4">
        <v>0</v>
      </c>
      <c r="F91" s="4">
        <v>0</v>
      </c>
      <c r="G91" s="4">
        <v>124.3432824004</v>
      </c>
      <c r="H91" s="4">
        <v>10722.55832915662</v>
      </c>
      <c r="I91" s="4">
        <v>43829.852910108108</v>
      </c>
      <c r="J91" s="4">
        <v>44972.359956008295</v>
      </c>
      <c r="K91" s="20">
        <v>99649.114477673429</v>
      </c>
      <c r="L91" s="24">
        <v>95060</v>
      </c>
      <c r="M91" s="19">
        <f t="shared" si="1"/>
        <v>-4589.1144776734291</v>
      </c>
      <c r="N91" s="177"/>
      <c r="O91" s="3" t="s">
        <v>4048</v>
      </c>
      <c r="P91" s="3"/>
      <c r="Q91" s="4">
        <v>0</v>
      </c>
      <c r="R91" s="4">
        <v>0</v>
      </c>
      <c r="S91" s="4">
        <v>0</v>
      </c>
      <c r="T91" s="4">
        <v>0</v>
      </c>
      <c r="U91" s="4">
        <v>41.779342886599999</v>
      </c>
      <c r="V91" s="4">
        <v>3602.779598598147</v>
      </c>
      <c r="W91" s="4">
        <v>14726.830577795337</v>
      </c>
      <c r="X91" s="4">
        <v>15110.712945223742</v>
      </c>
      <c r="Y91" s="92">
        <v>33482.102464503827</v>
      </c>
    </row>
    <row r="92" spans="1:25" ht="21" x14ac:dyDescent="0.35">
      <c r="A92" s="3" t="s">
        <v>905</v>
      </c>
      <c r="B92" s="3" t="s">
        <v>4049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2972.9694459629995</v>
      </c>
      <c r="I92" s="4">
        <v>7645.4811011939582</v>
      </c>
      <c r="J92" s="4">
        <v>11522.941495564542</v>
      </c>
      <c r="K92" s="20">
        <v>22141.392042721498</v>
      </c>
      <c r="L92" s="24"/>
      <c r="M92" s="19">
        <f t="shared" si="1"/>
        <v>-22141.392042721498</v>
      </c>
      <c r="N92" s="177"/>
      <c r="O92" s="3" t="s">
        <v>905</v>
      </c>
      <c r="P92" s="3" t="s">
        <v>4049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998.91773384380008</v>
      </c>
      <c r="W92" s="4">
        <v>2568.8816499992081</v>
      </c>
      <c r="X92" s="4">
        <v>3871.7083425071464</v>
      </c>
      <c r="Y92" s="92">
        <v>7439.5077263501553</v>
      </c>
    </row>
    <row r="93" spans="1:25" ht="21" x14ac:dyDescent="0.35">
      <c r="A93" s="3"/>
      <c r="B93" s="3" t="s">
        <v>4050</v>
      </c>
      <c r="C93" s="4">
        <v>0</v>
      </c>
      <c r="D93" s="4">
        <v>0</v>
      </c>
      <c r="E93" s="4">
        <v>0</v>
      </c>
      <c r="F93" s="4">
        <v>0</v>
      </c>
      <c r="G93" s="4">
        <v>3358.0313430724</v>
      </c>
      <c r="H93" s="4">
        <v>2484.7332288858597</v>
      </c>
      <c r="I93" s="4">
        <v>4231.7603410944412</v>
      </c>
      <c r="J93" s="4">
        <v>4632.3500793776802</v>
      </c>
      <c r="K93" s="20">
        <v>14706.874992430381</v>
      </c>
      <c r="L93" s="24"/>
      <c r="M93" s="19">
        <f t="shared" si="1"/>
        <v>-14706.874992430381</v>
      </c>
      <c r="N93" s="177"/>
      <c r="O93" s="3"/>
      <c r="P93" s="3" t="s">
        <v>4050</v>
      </c>
      <c r="Q93" s="4">
        <v>0</v>
      </c>
      <c r="R93" s="4">
        <v>0</v>
      </c>
      <c r="S93" s="4">
        <v>0</v>
      </c>
      <c r="T93" s="4">
        <v>0</v>
      </c>
      <c r="U93" s="4">
        <v>1128.2985312720302</v>
      </c>
      <c r="V93" s="4">
        <v>834.87036490612581</v>
      </c>
      <c r="W93" s="4">
        <v>1421.8714746082815</v>
      </c>
      <c r="X93" s="4">
        <v>1556.4696266710664</v>
      </c>
      <c r="Y93" s="92">
        <v>4941.5099974575041</v>
      </c>
    </row>
    <row r="94" spans="1:25" ht="21" x14ac:dyDescent="0.35">
      <c r="A94" s="3"/>
      <c r="B94" s="3" t="s">
        <v>4051</v>
      </c>
      <c r="C94" s="4">
        <v>0</v>
      </c>
      <c r="D94" s="4">
        <v>0</v>
      </c>
      <c r="E94" s="4">
        <v>0</v>
      </c>
      <c r="F94" s="4">
        <v>0</v>
      </c>
      <c r="G94" s="4">
        <v>43.069024434399999</v>
      </c>
      <c r="H94" s="4">
        <v>2635.0857435364601</v>
      </c>
      <c r="I94" s="4">
        <v>5822.1426272540002</v>
      </c>
      <c r="J94" s="4">
        <v>4077.2880487874795</v>
      </c>
      <c r="K94" s="20">
        <v>12577.58544401234</v>
      </c>
      <c r="L94" s="24"/>
      <c r="M94" s="19">
        <f t="shared" si="1"/>
        <v>-12577.58544401234</v>
      </c>
      <c r="N94" s="177"/>
      <c r="O94" s="3"/>
      <c r="P94" s="3" t="s">
        <v>4051</v>
      </c>
      <c r="Q94" s="4">
        <v>0</v>
      </c>
      <c r="R94" s="4">
        <v>0</v>
      </c>
      <c r="S94" s="4">
        <v>0</v>
      </c>
      <c r="T94" s="4">
        <v>0</v>
      </c>
      <c r="U94" s="4">
        <v>14.47119220996</v>
      </c>
      <c r="V94" s="4">
        <v>885.38880982830722</v>
      </c>
      <c r="W94" s="4">
        <v>1956.2399227566605</v>
      </c>
      <c r="X94" s="4">
        <v>1369.9687843924919</v>
      </c>
      <c r="Y94" s="92">
        <v>4226.0687091874197</v>
      </c>
    </row>
    <row r="95" spans="1:25" ht="21" x14ac:dyDescent="0.35">
      <c r="A95" s="3"/>
      <c r="B95" s="3" t="s">
        <v>262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667.4445985274001</v>
      </c>
      <c r="I95" s="4">
        <v>15808.411701857129</v>
      </c>
      <c r="J95" s="4">
        <v>25385.183433466238</v>
      </c>
      <c r="K95" s="20">
        <v>41861.039733850768</v>
      </c>
      <c r="L95" s="24"/>
      <c r="M95" s="19">
        <f t="shared" si="1"/>
        <v>-41861.039733850768</v>
      </c>
      <c r="N95" s="177"/>
      <c r="O95" s="3"/>
      <c r="P95" s="3" t="s">
        <v>262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224.26138510531001</v>
      </c>
      <c r="W95" s="4">
        <v>5311.6263318249712</v>
      </c>
      <c r="X95" s="4">
        <v>8529.4216336483878</v>
      </c>
      <c r="Y95" s="92">
        <v>14065.309350578669</v>
      </c>
    </row>
    <row r="96" spans="1:25" ht="21" x14ac:dyDescent="0.35">
      <c r="A96" s="3"/>
      <c r="B96" s="3" t="s">
        <v>4052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1397.1900423081997</v>
      </c>
      <c r="I96" s="4">
        <v>6024.1694180818777</v>
      </c>
      <c r="J96" s="4">
        <v>8701.5903080457811</v>
      </c>
      <c r="K96" s="20">
        <v>16122.949768435858</v>
      </c>
      <c r="L96" s="24"/>
      <c r="M96" s="19">
        <f t="shared" si="1"/>
        <v>-16122.949768435858</v>
      </c>
      <c r="N96" s="177"/>
      <c r="O96" s="3"/>
      <c r="P96" s="3" t="s">
        <v>4052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469.45585421526994</v>
      </c>
      <c r="W96" s="4">
        <v>2024.1209244760621</v>
      </c>
      <c r="X96" s="4">
        <v>2923.7343435053399</v>
      </c>
      <c r="Y96" s="92">
        <v>5417.3111221966719</v>
      </c>
    </row>
    <row r="97" spans="1:25" ht="21" x14ac:dyDescent="0.35">
      <c r="A97" s="3" t="s">
        <v>4053</v>
      </c>
      <c r="B97" s="3"/>
      <c r="C97" s="4">
        <v>0</v>
      </c>
      <c r="D97" s="4">
        <v>0</v>
      </c>
      <c r="E97" s="4">
        <v>0</v>
      </c>
      <c r="F97" s="4">
        <v>0</v>
      </c>
      <c r="G97" s="4">
        <v>3401.1003675068</v>
      </c>
      <c r="H97" s="4">
        <v>10157.423059220917</v>
      </c>
      <c r="I97" s="4">
        <v>39531.965189481401</v>
      </c>
      <c r="J97" s="4">
        <v>54319.353365241725</v>
      </c>
      <c r="K97" s="20">
        <v>107409.84198145082</v>
      </c>
      <c r="L97" s="24">
        <v>126340</v>
      </c>
      <c r="M97" s="19">
        <f t="shared" si="1"/>
        <v>18930.158018549177</v>
      </c>
      <c r="N97" s="177"/>
      <c r="O97" s="3" t="s">
        <v>4053</v>
      </c>
      <c r="P97" s="3"/>
      <c r="Q97" s="4">
        <v>0</v>
      </c>
      <c r="R97" s="4">
        <v>0</v>
      </c>
      <c r="S97" s="4">
        <v>0</v>
      </c>
      <c r="T97" s="4">
        <v>0</v>
      </c>
      <c r="U97" s="4">
        <v>1142.7697234819902</v>
      </c>
      <c r="V97" s="4">
        <v>3412.8941478988131</v>
      </c>
      <c r="W97" s="4">
        <v>13282.740303665181</v>
      </c>
      <c r="X97" s="4">
        <v>18251.302730724434</v>
      </c>
      <c r="Y97" s="92">
        <v>36089.706905770421</v>
      </c>
    </row>
    <row r="98" spans="1:25" ht="21" x14ac:dyDescent="0.35">
      <c r="A98" s="3" t="s">
        <v>4054</v>
      </c>
      <c r="B98" s="3" t="s">
        <v>4054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217.99313931391004</v>
      </c>
      <c r="I98" s="4">
        <v>3044.5300227446</v>
      </c>
      <c r="J98" s="4">
        <v>0</v>
      </c>
      <c r="K98" s="20">
        <v>3262.52316205851</v>
      </c>
      <c r="L98" s="24"/>
      <c r="M98" s="19">
        <f t="shared" si="1"/>
        <v>-3262.52316205851</v>
      </c>
      <c r="N98" s="177"/>
      <c r="O98" s="3" t="s">
        <v>4054</v>
      </c>
      <c r="P98" s="3" t="s">
        <v>4054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73.245694809467011</v>
      </c>
      <c r="W98" s="4">
        <v>1022.96208764272</v>
      </c>
      <c r="X98" s="4">
        <v>0</v>
      </c>
      <c r="Y98" s="92">
        <v>1096.2077824521871</v>
      </c>
    </row>
    <row r="99" spans="1:25" ht="21" x14ac:dyDescent="0.35">
      <c r="A99" s="3"/>
      <c r="B99" s="3" t="s">
        <v>4055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1986.7648311442297</v>
      </c>
      <c r="I99" s="4">
        <v>7864.1979263671419</v>
      </c>
      <c r="J99" s="4">
        <v>15.411861178900001</v>
      </c>
      <c r="K99" s="20">
        <v>9866.3746186902717</v>
      </c>
      <c r="L99" s="24"/>
      <c r="M99" s="19">
        <f t="shared" si="1"/>
        <v>-9866.3746186902717</v>
      </c>
      <c r="N99" s="177"/>
      <c r="O99" s="3"/>
      <c r="P99" s="3" t="s">
        <v>4055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667.55298326399998</v>
      </c>
      <c r="W99" s="4">
        <v>2642.3705032526486</v>
      </c>
      <c r="X99" s="4">
        <v>5.1783853561099997</v>
      </c>
      <c r="Y99" s="92">
        <v>3315.1018718727587</v>
      </c>
    </row>
    <row r="100" spans="1:25" ht="21" x14ac:dyDescent="0.35">
      <c r="A100" s="3" t="s">
        <v>4056</v>
      </c>
      <c r="B100" s="3"/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2204.7579704581399</v>
      </c>
      <c r="I100" s="4">
        <v>10908.727949111742</v>
      </c>
      <c r="J100" s="4">
        <v>15.411861178900001</v>
      </c>
      <c r="K100" s="20">
        <v>13128.897780748783</v>
      </c>
      <c r="L100" s="24">
        <v>21920</v>
      </c>
      <c r="M100" s="19">
        <f t="shared" si="1"/>
        <v>8791.1022192512173</v>
      </c>
      <c r="N100" s="177"/>
      <c r="O100" s="3" t="s">
        <v>4056</v>
      </c>
      <c r="P100" s="3"/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740.79867807346704</v>
      </c>
      <c r="W100" s="4">
        <v>3665.3325908953684</v>
      </c>
      <c r="X100" s="4">
        <v>5.1783853561099997</v>
      </c>
      <c r="Y100" s="92">
        <v>4411.3096543249458</v>
      </c>
    </row>
    <row r="101" spans="1:25" ht="21" x14ac:dyDescent="0.35">
      <c r="A101" s="3" t="s">
        <v>4057</v>
      </c>
      <c r="B101" s="3" t="s">
        <v>4058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456.83237726560998</v>
      </c>
      <c r="I101" s="4">
        <v>5891.2800194754491</v>
      </c>
      <c r="J101" s="4">
        <v>11990.409603355911</v>
      </c>
      <c r="K101" s="20">
        <v>18338.522000096971</v>
      </c>
      <c r="L101" s="24"/>
      <c r="M101" s="19">
        <f t="shared" si="1"/>
        <v>-18338.522000096971</v>
      </c>
      <c r="N101" s="177"/>
      <c r="O101" s="3" t="s">
        <v>4057</v>
      </c>
      <c r="P101" s="3" t="s">
        <v>4058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153.49567876105999</v>
      </c>
      <c r="W101" s="4">
        <v>1979.4700865436002</v>
      </c>
      <c r="X101" s="4">
        <v>4028.7776267250292</v>
      </c>
      <c r="Y101" s="92">
        <v>6161.7433920296899</v>
      </c>
    </row>
    <row r="102" spans="1:25" ht="21" x14ac:dyDescent="0.35">
      <c r="A102" s="3"/>
      <c r="B102" s="3" t="s">
        <v>4059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776.52675342837995</v>
      </c>
      <c r="I102" s="4">
        <v>6476.5702091376907</v>
      </c>
      <c r="J102" s="4">
        <v>6273.734228980351</v>
      </c>
      <c r="K102" s="20">
        <v>13526.831191546422</v>
      </c>
      <c r="L102" s="24"/>
      <c r="M102" s="19">
        <f t="shared" si="1"/>
        <v>-13526.831191546422</v>
      </c>
      <c r="N102" s="177"/>
      <c r="O102" s="3"/>
      <c r="P102" s="3" t="s">
        <v>4059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260.91298915194005</v>
      </c>
      <c r="W102" s="4">
        <v>2176.1275902699153</v>
      </c>
      <c r="X102" s="4">
        <v>2107.9747009412349</v>
      </c>
      <c r="Y102" s="92">
        <v>4545.0152803630899</v>
      </c>
    </row>
    <row r="103" spans="1:25" ht="21" x14ac:dyDescent="0.35">
      <c r="A103" s="3"/>
      <c r="B103" s="3" t="s">
        <v>1543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772.94381767110008</v>
      </c>
      <c r="I103" s="4">
        <v>6805.5429364271095</v>
      </c>
      <c r="J103" s="4">
        <v>8561.0114280961097</v>
      </c>
      <c r="K103" s="20">
        <v>16139.498182194318</v>
      </c>
      <c r="L103" s="24"/>
      <c r="M103" s="19">
        <f t="shared" si="1"/>
        <v>-16139.498182194318</v>
      </c>
      <c r="N103" s="177"/>
      <c r="O103" s="3"/>
      <c r="P103" s="3" t="s">
        <v>1543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259.70912273742999</v>
      </c>
      <c r="W103" s="4">
        <v>2286.6624266386002</v>
      </c>
      <c r="X103" s="4">
        <v>2876.4998398429566</v>
      </c>
      <c r="Y103" s="92">
        <v>5422.8713892189862</v>
      </c>
    </row>
    <row r="104" spans="1:25" ht="21" x14ac:dyDescent="0.35">
      <c r="A104" s="3"/>
      <c r="B104" s="3" t="s">
        <v>1614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2032.2635049338796</v>
      </c>
      <c r="I104" s="4">
        <v>5677.0553117950603</v>
      </c>
      <c r="J104" s="4">
        <v>13596.328394313201</v>
      </c>
      <c r="K104" s="20">
        <v>21305.647211042142</v>
      </c>
      <c r="L104" s="24"/>
      <c r="M104" s="19">
        <f t="shared" si="1"/>
        <v>-21305.647211042142</v>
      </c>
      <c r="N104" s="177"/>
      <c r="O104" s="3"/>
      <c r="P104" s="3" t="s">
        <v>1614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682.84053765764065</v>
      </c>
      <c r="W104" s="4">
        <v>1907.4905847632506</v>
      </c>
      <c r="X104" s="4">
        <v>4568.3663404909521</v>
      </c>
      <c r="Y104" s="92">
        <v>7158.6974629118431</v>
      </c>
    </row>
    <row r="105" spans="1:25" ht="21" x14ac:dyDescent="0.35">
      <c r="A105" s="3"/>
      <c r="B105" s="3" t="s">
        <v>4060</v>
      </c>
      <c r="C105" s="4">
        <v>0</v>
      </c>
      <c r="D105" s="4">
        <v>0</v>
      </c>
      <c r="E105" s="4">
        <v>0</v>
      </c>
      <c r="F105" s="4">
        <v>0</v>
      </c>
      <c r="G105" s="4">
        <v>13.88605281565</v>
      </c>
      <c r="H105" s="4">
        <v>1039.6172222918399</v>
      </c>
      <c r="I105" s="4">
        <v>2390.24152043187</v>
      </c>
      <c r="J105" s="4">
        <v>3118.4491534211002</v>
      </c>
      <c r="K105" s="20">
        <v>6562.1939489604601</v>
      </c>
      <c r="L105" s="24"/>
      <c r="M105" s="19">
        <f t="shared" si="1"/>
        <v>-6562.1939489604601</v>
      </c>
      <c r="N105" s="177"/>
      <c r="O105" s="3"/>
      <c r="P105" s="3" t="s">
        <v>4060</v>
      </c>
      <c r="Q105" s="4">
        <v>0</v>
      </c>
      <c r="R105" s="4">
        <v>0</v>
      </c>
      <c r="S105" s="4">
        <v>0</v>
      </c>
      <c r="T105" s="4">
        <v>0</v>
      </c>
      <c r="U105" s="4">
        <v>4.6657137460499998</v>
      </c>
      <c r="V105" s="4">
        <v>349.31138669003695</v>
      </c>
      <c r="W105" s="4">
        <v>803.12115086493407</v>
      </c>
      <c r="X105" s="4">
        <v>1047.7989155498199</v>
      </c>
      <c r="Y105" s="92">
        <v>2204.8971668508411</v>
      </c>
    </row>
    <row r="106" spans="1:25" ht="21" x14ac:dyDescent="0.35">
      <c r="A106" s="3" t="s">
        <v>4061</v>
      </c>
      <c r="B106" s="3"/>
      <c r="C106" s="4">
        <v>0</v>
      </c>
      <c r="D106" s="4">
        <v>0</v>
      </c>
      <c r="E106" s="4">
        <v>0</v>
      </c>
      <c r="F106" s="4">
        <v>0</v>
      </c>
      <c r="G106" s="4">
        <v>13.88605281565</v>
      </c>
      <c r="H106" s="4">
        <v>5078.1836755908098</v>
      </c>
      <c r="I106" s="4">
        <v>27240.689997267185</v>
      </c>
      <c r="J106" s="4">
        <v>43539.932808166668</v>
      </c>
      <c r="K106" s="20">
        <v>75872.692533840309</v>
      </c>
      <c r="L106" s="24">
        <v>100840</v>
      </c>
      <c r="M106" s="19">
        <f t="shared" si="1"/>
        <v>24967.307466159691</v>
      </c>
      <c r="N106" s="177"/>
      <c r="O106" s="3" t="s">
        <v>4061</v>
      </c>
      <c r="P106" s="3"/>
      <c r="Q106" s="4">
        <v>0</v>
      </c>
      <c r="R106" s="4">
        <v>0</v>
      </c>
      <c r="S106" s="4">
        <v>0</v>
      </c>
      <c r="T106" s="4">
        <v>0</v>
      </c>
      <c r="U106" s="4">
        <v>4.6657137460499998</v>
      </c>
      <c r="V106" s="4">
        <v>1706.2697149981075</v>
      </c>
      <c r="W106" s="4">
        <v>9152.8718390803006</v>
      </c>
      <c r="X106" s="4">
        <v>14629.417423549994</v>
      </c>
      <c r="Y106" s="92">
        <v>25493.224691374449</v>
      </c>
    </row>
    <row r="107" spans="1:25" ht="21" x14ac:dyDescent="0.35">
      <c r="A107" s="3" t="s">
        <v>4062</v>
      </c>
      <c r="B107" s="3" t="s">
        <v>4063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4148.6633476892002</v>
      </c>
      <c r="I107" s="4">
        <v>15006.056420480521</v>
      </c>
      <c r="J107" s="4">
        <v>0</v>
      </c>
      <c r="K107" s="20">
        <v>19154.719768169722</v>
      </c>
      <c r="L107" s="24"/>
      <c r="M107" s="19">
        <f t="shared" si="1"/>
        <v>-19154.719768169722</v>
      </c>
      <c r="N107" s="177"/>
      <c r="O107" s="3" t="s">
        <v>4062</v>
      </c>
      <c r="P107" s="3" t="s">
        <v>4063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1393.9508848234302</v>
      </c>
      <c r="W107" s="4">
        <v>5042.0349572792165</v>
      </c>
      <c r="X107" s="4">
        <v>0</v>
      </c>
      <c r="Y107" s="92">
        <v>6435.9858421026465</v>
      </c>
    </row>
    <row r="108" spans="1:25" ht="21" x14ac:dyDescent="0.35">
      <c r="A108" s="3"/>
      <c r="B108" s="3" t="s">
        <v>4003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48.030677034700005</v>
      </c>
      <c r="I108" s="4">
        <v>13158.380332082121</v>
      </c>
      <c r="J108" s="4">
        <v>0</v>
      </c>
      <c r="K108" s="20">
        <v>13206.41100911682</v>
      </c>
      <c r="L108" s="24"/>
      <c r="M108" s="19">
        <f t="shared" si="1"/>
        <v>-13206.41100911682</v>
      </c>
      <c r="N108" s="177"/>
      <c r="O108" s="3"/>
      <c r="P108" s="3" t="s">
        <v>4003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16.13830748366</v>
      </c>
      <c r="W108" s="4">
        <v>4421.2157915794196</v>
      </c>
      <c r="X108" s="4">
        <v>0</v>
      </c>
      <c r="Y108" s="92">
        <v>4437.35409906308</v>
      </c>
    </row>
    <row r="109" spans="1:25" ht="21" x14ac:dyDescent="0.35">
      <c r="A109" s="3"/>
      <c r="B109" s="3" t="s">
        <v>1646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478.3086507374</v>
      </c>
      <c r="I109" s="4">
        <v>3978.9134700391801</v>
      </c>
      <c r="J109" s="4">
        <v>0</v>
      </c>
      <c r="K109" s="20">
        <v>4457.2221207765797</v>
      </c>
      <c r="L109" s="24"/>
      <c r="M109" s="19">
        <f t="shared" si="1"/>
        <v>-4457.2221207765797</v>
      </c>
      <c r="N109" s="177"/>
      <c r="O109" s="3"/>
      <c r="P109" s="3" t="s">
        <v>1646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160.71170664777</v>
      </c>
      <c r="W109" s="4">
        <v>1336.9149259327378</v>
      </c>
      <c r="X109" s="4">
        <v>0</v>
      </c>
      <c r="Y109" s="92">
        <v>1497.6266325805077</v>
      </c>
    </row>
    <row r="110" spans="1:25" ht="21" x14ac:dyDescent="0.35">
      <c r="A110" s="3"/>
      <c r="B110" s="3" t="s">
        <v>1669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6667.11072348382</v>
      </c>
      <c r="J110" s="4">
        <v>0</v>
      </c>
      <c r="K110" s="20">
        <v>6667.11072348382</v>
      </c>
      <c r="L110" s="24"/>
      <c r="M110" s="19">
        <f t="shared" si="1"/>
        <v>-6667.11072348382</v>
      </c>
      <c r="N110" s="177"/>
      <c r="O110" s="3"/>
      <c r="P110" s="3" t="s">
        <v>1669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2240.1492030855115</v>
      </c>
      <c r="X110" s="4">
        <v>0</v>
      </c>
      <c r="Y110" s="92">
        <v>2240.1492030855115</v>
      </c>
    </row>
    <row r="111" spans="1:25" ht="21" x14ac:dyDescent="0.35">
      <c r="A111" s="3"/>
      <c r="B111" s="3" t="s">
        <v>4064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204.94666961599998</v>
      </c>
      <c r="I111" s="4">
        <v>4889.7554261928899</v>
      </c>
      <c r="J111" s="4">
        <v>0</v>
      </c>
      <c r="K111" s="20">
        <v>5094.7020958088897</v>
      </c>
      <c r="L111" s="24"/>
      <c r="M111" s="19">
        <f t="shared" si="1"/>
        <v>-5094.7020958088897</v>
      </c>
      <c r="N111" s="177"/>
      <c r="O111" s="3"/>
      <c r="P111" s="3" t="s">
        <v>4064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68.862080990990009</v>
      </c>
      <c r="W111" s="4">
        <v>1642.957823205614</v>
      </c>
      <c r="X111" s="4">
        <v>0</v>
      </c>
      <c r="Y111" s="92">
        <v>1711.8199041966041</v>
      </c>
    </row>
    <row r="112" spans="1:25" ht="21" x14ac:dyDescent="0.35">
      <c r="A112" s="3"/>
      <c r="B112" s="3" t="s">
        <v>3626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394.8667608321</v>
      </c>
      <c r="I112" s="4">
        <v>11214.64140753937</v>
      </c>
      <c r="J112" s="4">
        <v>0</v>
      </c>
      <c r="K112" s="20">
        <v>11609.508168371469</v>
      </c>
      <c r="L112" s="24"/>
      <c r="M112" s="19">
        <f t="shared" si="1"/>
        <v>-11609.508168371469</v>
      </c>
      <c r="N112" s="177"/>
      <c r="O112" s="3"/>
      <c r="P112" s="3" t="s">
        <v>3626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132.67523163957</v>
      </c>
      <c r="W112" s="4">
        <v>3768.1195129327857</v>
      </c>
      <c r="X112" s="4">
        <v>0</v>
      </c>
      <c r="Y112" s="92">
        <v>3900.7947445723557</v>
      </c>
    </row>
    <row r="113" spans="1:25" ht="21" x14ac:dyDescent="0.35">
      <c r="A113" s="3"/>
      <c r="B113" s="3" t="s">
        <v>4065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1133.7705018897698</v>
      </c>
      <c r="I113" s="4">
        <v>10141.339689484161</v>
      </c>
      <c r="J113" s="4">
        <v>0</v>
      </c>
      <c r="K113" s="20">
        <v>11275.110191373931</v>
      </c>
      <c r="L113" s="24"/>
      <c r="M113" s="19">
        <f t="shared" si="1"/>
        <v>-11275.110191373931</v>
      </c>
      <c r="N113" s="177"/>
      <c r="O113" s="3"/>
      <c r="P113" s="3" t="s">
        <v>4065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380.94688863471998</v>
      </c>
      <c r="W113" s="4">
        <v>3407.4901356642899</v>
      </c>
      <c r="X113" s="4">
        <v>0</v>
      </c>
      <c r="Y113" s="92">
        <v>3788.4370242990099</v>
      </c>
    </row>
    <row r="114" spans="1:25" ht="21" x14ac:dyDescent="0.35">
      <c r="A114" s="3"/>
      <c r="B114" s="3" t="s">
        <v>4066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333.30951352344999</v>
      </c>
      <c r="I114" s="4">
        <v>3151.7657695929997</v>
      </c>
      <c r="J114" s="4">
        <v>0</v>
      </c>
      <c r="K114" s="20">
        <v>3485.0752831164496</v>
      </c>
      <c r="L114" s="24"/>
      <c r="M114" s="19">
        <f t="shared" si="1"/>
        <v>-3485.0752831164496</v>
      </c>
      <c r="N114" s="177"/>
      <c r="O114" s="3"/>
      <c r="P114" s="3" t="s">
        <v>4066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111.991996543925</v>
      </c>
      <c r="W114" s="4">
        <v>1058.99329858343</v>
      </c>
      <c r="X114" s="4">
        <v>0</v>
      </c>
      <c r="Y114" s="92">
        <v>1170.9852951273551</v>
      </c>
    </row>
    <row r="115" spans="1:25" ht="21" x14ac:dyDescent="0.35">
      <c r="A115" s="3"/>
      <c r="B115" s="3" t="s">
        <v>4067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15106.38282854337</v>
      </c>
      <c r="J115" s="4">
        <v>62.5</v>
      </c>
      <c r="K115" s="20">
        <v>15168.88282854337</v>
      </c>
      <c r="L115" s="24"/>
      <c r="M115" s="19">
        <f t="shared" si="1"/>
        <v>-15168.88282854337</v>
      </c>
      <c r="N115" s="177"/>
      <c r="O115" s="3"/>
      <c r="P115" s="3" t="s">
        <v>4067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5075.7446303879196</v>
      </c>
      <c r="X115" s="4">
        <v>21</v>
      </c>
      <c r="Y115" s="92">
        <v>5096.7446303879196</v>
      </c>
    </row>
    <row r="116" spans="1:25" ht="21" x14ac:dyDescent="0.35">
      <c r="A116" s="3"/>
      <c r="B116" s="3" t="s">
        <v>4068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975.81454964910017</v>
      </c>
      <c r="I116" s="4">
        <v>14612.163204121069</v>
      </c>
      <c r="J116" s="4">
        <v>0</v>
      </c>
      <c r="K116" s="20">
        <v>15587.977753770168</v>
      </c>
      <c r="L116" s="24"/>
      <c r="M116" s="19">
        <f t="shared" si="1"/>
        <v>-15587.977753770168</v>
      </c>
      <c r="N116" s="177"/>
      <c r="O116" s="3"/>
      <c r="P116" s="3" t="s">
        <v>4068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327.87368868215998</v>
      </c>
      <c r="W116" s="4">
        <v>4909.6868365832379</v>
      </c>
      <c r="X116" s="4">
        <v>0</v>
      </c>
      <c r="Y116" s="92">
        <v>5237.5605252653977</v>
      </c>
    </row>
    <row r="117" spans="1:25" ht="21" x14ac:dyDescent="0.35">
      <c r="A117" s="3" t="s">
        <v>4069</v>
      </c>
      <c r="B117" s="3"/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7717.7106709717191</v>
      </c>
      <c r="I117" s="4">
        <v>97926.509271559495</v>
      </c>
      <c r="J117" s="4">
        <v>62.5</v>
      </c>
      <c r="K117" s="20">
        <v>105706.71994253121</v>
      </c>
      <c r="L117" s="24">
        <v>165270</v>
      </c>
      <c r="M117" s="19">
        <f t="shared" si="1"/>
        <v>59563.280057468786</v>
      </c>
      <c r="N117" s="177"/>
      <c r="O117" s="3" t="s">
        <v>4069</v>
      </c>
      <c r="P117" s="3"/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2593.1507854462247</v>
      </c>
      <c r="W117" s="4">
        <v>32903.307115234158</v>
      </c>
      <c r="X117" s="4">
        <v>21</v>
      </c>
      <c r="Y117" s="92">
        <v>35517.457900680391</v>
      </c>
    </row>
    <row r="118" spans="1:25" ht="21" x14ac:dyDescent="0.35">
      <c r="A118" s="3" t="s">
        <v>4070</v>
      </c>
      <c r="B118" s="3" t="s">
        <v>4071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1207.17739541168</v>
      </c>
      <c r="I118" s="4">
        <v>7274.7770713855698</v>
      </c>
      <c r="J118" s="4">
        <v>8494.6077964430006</v>
      </c>
      <c r="K118" s="20">
        <v>16976.562263240252</v>
      </c>
      <c r="L118" s="24"/>
      <c r="M118" s="19">
        <f t="shared" si="1"/>
        <v>-16976.562263240252</v>
      </c>
      <c r="N118" s="177"/>
      <c r="O118" s="3" t="s">
        <v>4070</v>
      </c>
      <c r="P118" s="3" t="s">
        <v>4071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405.611604858379</v>
      </c>
      <c r="W118" s="4">
        <v>2444.3250959863349</v>
      </c>
      <c r="X118" s="4">
        <v>2854.1882196088</v>
      </c>
      <c r="Y118" s="92">
        <v>5704.1249204535143</v>
      </c>
    </row>
    <row r="119" spans="1:25" ht="21" x14ac:dyDescent="0.35">
      <c r="A119" s="3"/>
      <c r="B119" s="3" t="s">
        <v>4072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204.43964923116999</v>
      </c>
      <c r="I119" s="4">
        <v>5815.19571273785</v>
      </c>
      <c r="J119" s="4">
        <v>8930.8118486589992</v>
      </c>
      <c r="K119" s="20">
        <v>14950.447210628019</v>
      </c>
      <c r="L119" s="24"/>
      <c r="M119" s="19">
        <f t="shared" si="1"/>
        <v>-14950.447210628019</v>
      </c>
      <c r="N119" s="177"/>
      <c r="O119" s="3"/>
      <c r="P119" s="3" t="s">
        <v>4072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68.691722141623998</v>
      </c>
      <c r="W119" s="4">
        <v>1953.9057594804399</v>
      </c>
      <c r="X119" s="4">
        <v>3000.7527811574</v>
      </c>
      <c r="Y119" s="92">
        <v>5023.3502627794642</v>
      </c>
    </row>
    <row r="120" spans="1:25" ht="21" x14ac:dyDescent="0.35">
      <c r="A120" s="3"/>
      <c r="B120" s="3" t="s">
        <v>4070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182.56063233200001</v>
      </c>
      <c r="I120" s="4">
        <v>8184.7455266782999</v>
      </c>
      <c r="J120" s="4">
        <v>13568.876786840001</v>
      </c>
      <c r="K120" s="20">
        <v>21936.182945850302</v>
      </c>
      <c r="L120" s="24"/>
      <c r="M120" s="19">
        <f t="shared" si="1"/>
        <v>-21936.182945850302</v>
      </c>
      <c r="N120" s="177"/>
      <c r="O120" s="3"/>
      <c r="P120" s="3" t="s">
        <v>4070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61.340372463599998</v>
      </c>
      <c r="W120" s="4">
        <v>2750.0744969647717</v>
      </c>
      <c r="X120" s="4">
        <v>4559.1426003800007</v>
      </c>
      <c r="Y120" s="92">
        <v>7370.5574698083728</v>
      </c>
    </row>
    <row r="121" spans="1:25" ht="21" x14ac:dyDescent="0.35">
      <c r="A121" s="3"/>
      <c r="B121" s="3" t="s">
        <v>4073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967.0926175239</v>
      </c>
      <c r="I121" s="4">
        <v>8645.7879123720486</v>
      </c>
      <c r="J121" s="4">
        <v>9527.9904716521105</v>
      </c>
      <c r="K121" s="20">
        <v>19140.871001548061</v>
      </c>
      <c r="L121" s="24"/>
      <c r="M121" s="19">
        <f t="shared" si="1"/>
        <v>-19140.871001548061</v>
      </c>
      <c r="N121" s="177"/>
      <c r="O121" s="3"/>
      <c r="P121" s="3" t="s">
        <v>4073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324.94311948802499</v>
      </c>
      <c r="W121" s="4">
        <v>2904.9847385577814</v>
      </c>
      <c r="X121" s="4">
        <v>3201.4047984707963</v>
      </c>
      <c r="Y121" s="92">
        <v>6431.3326565166026</v>
      </c>
    </row>
    <row r="122" spans="1:25" ht="21" x14ac:dyDescent="0.35">
      <c r="A122" s="3"/>
      <c r="B122" s="3" t="s">
        <v>4074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184.77948357080001</v>
      </c>
      <c r="I122" s="4">
        <v>6727.2885418963006</v>
      </c>
      <c r="J122" s="4">
        <v>6097.0460058326798</v>
      </c>
      <c r="K122" s="20">
        <v>13009.114031299781</v>
      </c>
      <c r="L122" s="24"/>
      <c r="M122" s="19">
        <f t="shared" si="1"/>
        <v>-13009.114031299781</v>
      </c>
      <c r="N122" s="177"/>
      <c r="O122" s="3"/>
      <c r="P122" s="3" t="s">
        <v>4074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62.085906479759998</v>
      </c>
      <c r="W122" s="4">
        <v>2260.3689500754681</v>
      </c>
      <c r="X122" s="4">
        <v>2048.6074579628198</v>
      </c>
      <c r="Y122" s="92">
        <v>4371.062314518048</v>
      </c>
    </row>
    <row r="123" spans="1:25" ht="21" x14ac:dyDescent="0.35">
      <c r="A123" s="3" t="s">
        <v>4075</v>
      </c>
      <c r="B123" s="3"/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2746.04977806955</v>
      </c>
      <c r="I123" s="4">
        <v>36647.794765070066</v>
      </c>
      <c r="J123" s="4">
        <v>46619.33290942679</v>
      </c>
      <c r="K123" s="20">
        <v>86013.177452566422</v>
      </c>
      <c r="L123" s="24">
        <v>83900</v>
      </c>
      <c r="M123" s="19">
        <f t="shared" si="1"/>
        <v>-2113.1774525664223</v>
      </c>
      <c r="N123" s="177"/>
      <c r="O123" s="3" t="s">
        <v>4075</v>
      </c>
      <c r="P123" s="3"/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922.6727254313879</v>
      </c>
      <c r="W123" s="4">
        <v>12313.659041064795</v>
      </c>
      <c r="X123" s="4">
        <v>15664.095857579818</v>
      </c>
      <c r="Y123" s="92">
        <v>28900.427624076001</v>
      </c>
    </row>
    <row r="124" spans="1:25" ht="21" x14ac:dyDescent="0.35">
      <c r="A124" s="3" t="s">
        <v>4076</v>
      </c>
      <c r="B124" s="3" t="s">
        <v>4077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450.01165711440001</v>
      </c>
      <c r="I124" s="4">
        <v>9262.8080724944921</v>
      </c>
      <c r="J124" s="4">
        <v>1428.0464897183001</v>
      </c>
      <c r="K124" s="20">
        <v>11140.866219327192</v>
      </c>
      <c r="L124" s="24"/>
      <c r="M124" s="19">
        <f t="shared" si="1"/>
        <v>-11140.866219327192</v>
      </c>
      <c r="N124" s="177"/>
      <c r="O124" s="3" t="s">
        <v>4076</v>
      </c>
      <c r="P124" s="3" t="s">
        <v>4077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151.20391679017001</v>
      </c>
      <c r="W124" s="4">
        <v>3112.303512357541</v>
      </c>
      <c r="X124" s="4">
        <v>479.82362054509997</v>
      </c>
      <c r="Y124" s="92">
        <v>3743.3310496928107</v>
      </c>
    </row>
    <row r="125" spans="1:25" ht="21" x14ac:dyDescent="0.35">
      <c r="A125" s="3"/>
      <c r="B125" s="3" t="s">
        <v>4078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209.23243630900001</v>
      </c>
      <c r="I125" s="4">
        <v>4241.2861579957798</v>
      </c>
      <c r="J125" s="4">
        <v>825.14321500869994</v>
      </c>
      <c r="K125" s="20">
        <v>5275.6618093134803</v>
      </c>
      <c r="L125" s="24"/>
      <c r="M125" s="19">
        <f t="shared" si="1"/>
        <v>-5275.6618093134803</v>
      </c>
      <c r="N125" s="177"/>
      <c r="O125" s="3"/>
      <c r="P125" s="3" t="s">
        <v>4078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70.302098599800004</v>
      </c>
      <c r="W125" s="4">
        <v>1425.0721490863029</v>
      </c>
      <c r="X125" s="4">
        <v>277.24812024257</v>
      </c>
      <c r="Y125" s="92">
        <v>1772.6223679286729</v>
      </c>
    </row>
    <row r="126" spans="1:25" ht="21" x14ac:dyDescent="0.35">
      <c r="A126" s="3"/>
      <c r="B126" s="3" t="s">
        <v>4059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302.91273376279997</v>
      </c>
      <c r="I126" s="4">
        <v>2971.6194585173998</v>
      </c>
      <c r="J126" s="4">
        <v>0</v>
      </c>
      <c r="K126" s="20">
        <v>3274.5321922802</v>
      </c>
      <c r="L126" s="24"/>
      <c r="M126" s="19">
        <f t="shared" si="1"/>
        <v>-3274.5321922802</v>
      </c>
      <c r="N126" s="177"/>
      <c r="O126" s="3"/>
      <c r="P126" s="3" t="s">
        <v>4059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101.77867854430002</v>
      </c>
      <c r="W126" s="4">
        <v>998.46413806208011</v>
      </c>
      <c r="X126" s="4">
        <v>0</v>
      </c>
      <c r="Y126" s="92">
        <v>1100.2428166063801</v>
      </c>
    </row>
    <row r="127" spans="1:25" ht="21" x14ac:dyDescent="0.35">
      <c r="A127" s="3"/>
      <c r="B127" s="3" t="s">
        <v>4079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101.0775867375</v>
      </c>
      <c r="I127" s="4">
        <v>5148.7395864690006</v>
      </c>
      <c r="J127" s="4">
        <v>4.07869199761</v>
      </c>
      <c r="K127" s="20">
        <v>5253.8958652041101</v>
      </c>
      <c r="L127" s="24"/>
      <c r="M127" s="19">
        <f t="shared" si="1"/>
        <v>-5253.8958652041101</v>
      </c>
      <c r="N127" s="177"/>
      <c r="O127" s="3"/>
      <c r="P127" s="3" t="s">
        <v>4079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33.962069143800001</v>
      </c>
      <c r="W127" s="4">
        <v>1729.9765010573399</v>
      </c>
      <c r="X127" s="4">
        <v>1.3704405112</v>
      </c>
      <c r="Y127" s="92">
        <v>1765.3090107123398</v>
      </c>
    </row>
    <row r="128" spans="1:25" ht="21" x14ac:dyDescent="0.35">
      <c r="A128" s="3"/>
      <c r="B128" s="3" t="s">
        <v>4080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633.46306902009997</v>
      </c>
      <c r="I128" s="4">
        <v>2242.4025428564796</v>
      </c>
      <c r="J128" s="4">
        <v>0</v>
      </c>
      <c r="K128" s="20">
        <v>2875.8656118765794</v>
      </c>
      <c r="L128" s="24"/>
      <c r="M128" s="19">
        <f t="shared" si="1"/>
        <v>-2875.8656118765794</v>
      </c>
      <c r="N128" s="177"/>
      <c r="O128" s="3"/>
      <c r="P128" s="3" t="s">
        <v>4080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212.84359119071999</v>
      </c>
      <c r="W128" s="4">
        <v>753.44725439944</v>
      </c>
      <c r="X128" s="4">
        <v>0</v>
      </c>
      <c r="Y128" s="92">
        <v>966.29084559015996</v>
      </c>
    </row>
    <row r="129" spans="1:25" ht="21" x14ac:dyDescent="0.35">
      <c r="A129" s="3" t="s">
        <v>4081</v>
      </c>
      <c r="B129" s="3"/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1696.6974829438</v>
      </c>
      <c r="I129" s="4">
        <v>23866.855818333152</v>
      </c>
      <c r="J129" s="4">
        <v>2257.2683967246098</v>
      </c>
      <c r="K129" s="20">
        <v>27820.82169800156</v>
      </c>
      <c r="L129" s="24">
        <v>55720</v>
      </c>
      <c r="M129" s="19">
        <f t="shared" si="1"/>
        <v>27899.17830199844</v>
      </c>
      <c r="N129" s="177"/>
      <c r="O129" s="3" t="s">
        <v>4081</v>
      </c>
      <c r="P129" s="3"/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570.09035426879007</v>
      </c>
      <c r="W129" s="4">
        <v>8019.2635549627039</v>
      </c>
      <c r="X129" s="4">
        <v>758.44218129886997</v>
      </c>
      <c r="Y129" s="92">
        <v>9347.7960905303626</v>
      </c>
    </row>
    <row r="130" spans="1:25" ht="21" x14ac:dyDescent="0.35">
      <c r="A130" s="3" t="s">
        <v>4082</v>
      </c>
      <c r="B130" s="3" t="s">
        <v>4083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1293.6054982874998</v>
      </c>
      <c r="I130" s="4">
        <v>11700.304000866419</v>
      </c>
      <c r="J130" s="4">
        <v>4747.9817006699996</v>
      </c>
      <c r="K130" s="20">
        <v>17741.89119982392</v>
      </c>
      <c r="L130" s="24"/>
      <c r="M130" s="19">
        <f t="shared" si="1"/>
        <v>-17741.89119982392</v>
      </c>
      <c r="N130" s="177"/>
      <c r="O130" s="3" t="s">
        <v>4082</v>
      </c>
      <c r="P130" s="3" t="s">
        <v>4083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434.65144742481999</v>
      </c>
      <c r="W130" s="4">
        <v>3931.3021442935396</v>
      </c>
      <c r="X130" s="4">
        <v>1595.321851424</v>
      </c>
      <c r="Y130" s="92">
        <v>5961.2754431423591</v>
      </c>
    </row>
    <row r="131" spans="1:25" ht="21" x14ac:dyDescent="0.35">
      <c r="A131" s="3"/>
      <c r="B131" s="3" t="s">
        <v>4084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5588.4394857611305</v>
      </c>
      <c r="J131" s="4">
        <v>5160.0212823900001</v>
      </c>
      <c r="K131" s="20">
        <v>10748.46076815113</v>
      </c>
      <c r="L131" s="24"/>
      <c r="M131" s="19">
        <f t="shared" si="1"/>
        <v>-10748.46076815113</v>
      </c>
      <c r="N131" s="177"/>
      <c r="O131" s="3"/>
      <c r="P131" s="3" t="s">
        <v>4084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1877.7156672183701</v>
      </c>
      <c r="X131" s="4">
        <v>1733.7671508829999</v>
      </c>
      <c r="Y131" s="92">
        <v>3611.48281810137</v>
      </c>
    </row>
    <row r="132" spans="1:25" ht="21" x14ac:dyDescent="0.35">
      <c r="A132" s="3"/>
      <c r="B132" s="3" t="s">
        <v>4085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2839.7796893654204</v>
      </c>
      <c r="I132" s="4">
        <v>8736.4326257859393</v>
      </c>
      <c r="J132" s="4">
        <v>4265.3777153973206</v>
      </c>
      <c r="K132" s="20">
        <v>15841.590030548679</v>
      </c>
      <c r="L132" s="24"/>
      <c r="M132" s="19">
        <f t="shared" si="1"/>
        <v>-15841.590030548679</v>
      </c>
      <c r="N132" s="177"/>
      <c r="O132" s="3"/>
      <c r="P132" s="3" t="s">
        <v>4085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954.16597562657012</v>
      </c>
      <c r="W132" s="4">
        <v>2935.4413622598872</v>
      </c>
      <c r="X132" s="4">
        <v>1433.1669123741799</v>
      </c>
      <c r="Y132" s="92">
        <v>5322.7742502606379</v>
      </c>
    </row>
    <row r="133" spans="1:25" ht="21" x14ac:dyDescent="0.35">
      <c r="A133" s="3"/>
      <c r="B133" s="3" t="s">
        <v>4082</v>
      </c>
      <c r="C133" s="4">
        <v>0</v>
      </c>
      <c r="D133" s="4">
        <v>0</v>
      </c>
      <c r="E133" s="4">
        <v>0</v>
      </c>
      <c r="F133" s="4">
        <v>0</v>
      </c>
      <c r="G133" s="4">
        <v>32.007480796439999</v>
      </c>
      <c r="H133" s="4">
        <v>8258.1218463019595</v>
      </c>
      <c r="I133" s="4">
        <v>19557.14951264561</v>
      </c>
      <c r="J133" s="4">
        <v>12653.909577163122</v>
      </c>
      <c r="K133" s="20">
        <v>40501.188416907127</v>
      </c>
      <c r="L133" s="24"/>
      <c r="M133" s="19">
        <f t="shared" si="1"/>
        <v>-40501.188416907127</v>
      </c>
      <c r="N133" s="177"/>
      <c r="O133" s="3"/>
      <c r="P133" s="3" t="s">
        <v>4082</v>
      </c>
      <c r="Q133" s="4">
        <v>0</v>
      </c>
      <c r="R133" s="4">
        <v>0</v>
      </c>
      <c r="S133" s="4">
        <v>0</v>
      </c>
      <c r="T133" s="4">
        <v>0</v>
      </c>
      <c r="U133" s="4">
        <v>10.7545135476</v>
      </c>
      <c r="V133" s="4">
        <v>2774.7289403573004</v>
      </c>
      <c r="W133" s="4">
        <v>6571.2022362499793</v>
      </c>
      <c r="X133" s="4">
        <v>4251.7136179355557</v>
      </c>
      <c r="Y133" s="92">
        <v>13608.399308090437</v>
      </c>
    </row>
    <row r="134" spans="1:25" ht="21" x14ac:dyDescent="0.35">
      <c r="A134" s="3"/>
      <c r="B134" s="3" t="s">
        <v>4086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3164.8380077163411</v>
      </c>
      <c r="I134" s="4">
        <v>17496.196788457026</v>
      </c>
      <c r="J134" s="4">
        <v>12338.406187352859</v>
      </c>
      <c r="K134" s="20">
        <v>32999.440983526227</v>
      </c>
      <c r="L134" s="24"/>
      <c r="M134" s="19">
        <f t="shared" si="1"/>
        <v>-32999.440983526227</v>
      </c>
      <c r="N134" s="177"/>
      <c r="O134" s="3"/>
      <c r="P134" s="3" t="s">
        <v>4086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1063.3855705924261</v>
      </c>
      <c r="W134" s="4">
        <v>5878.7221209231757</v>
      </c>
      <c r="X134" s="4">
        <v>4145.7044789455595</v>
      </c>
      <c r="Y134" s="92">
        <v>11087.812170461162</v>
      </c>
    </row>
    <row r="135" spans="1:25" ht="21" x14ac:dyDescent="0.35">
      <c r="A135" s="3"/>
      <c r="B135" s="3" t="s">
        <v>4087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563.02209070449999</v>
      </c>
      <c r="I135" s="4">
        <v>11984.177158276219</v>
      </c>
      <c r="J135" s="4">
        <v>7933.6125559568791</v>
      </c>
      <c r="K135" s="20">
        <v>20480.811804937599</v>
      </c>
      <c r="L135" s="24"/>
      <c r="M135" s="19">
        <f t="shared" si="1"/>
        <v>-20480.811804937599</v>
      </c>
      <c r="N135" s="177"/>
      <c r="O135" s="3"/>
      <c r="P135" s="3" t="s">
        <v>4087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189.17542247668001</v>
      </c>
      <c r="W135" s="4">
        <v>4026.68352517617</v>
      </c>
      <c r="X135" s="4">
        <v>2665.6938187946707</v>
      </c>
      <c r="Y135" s="92">
        <v>6881.5527664475203</v>
      </c>
    </row>
    <row r="136" spans="1:25" ht="21" x14ac:dyDescent="0.35">
      <c r="A136" s="3" t="s">
        <v>4088</v>
      </c>
      <c r="B136" s="3"/>
      <c r="C136" s="4">
        <v>0</v>
      </c>
      <c r="D136" s="4">
        <v>0</v>
      </c>
      <c r="E136" s="4">
        <v>0</v>
      </c>
      <c r="F136" s="4">
        <v>0</v>
      </c>
      <c r="G136" s="4">
        <v>32.007480796439999</v>
      </c>
      <c r="H136" s="4">
        <v>16119.367132375723</v>
      </c>
      <c r="I136" s="4">
        <v>75062.699571792342</v>
      </c>
      <c r="J136" s="4">
        <v>47099.309018930173</v>
      </c>
      <c r="K136" s="20">
        <v>138313.38320389469</v>
      </c>
      <c r="L136" s="24">
        <v>118940</v>
      </c>
      <c r="M136" s="19">
        <f t="shared" si="1"/>
        <v>-19373.383203894686</v>
      </c>
      <c r="N136" s="177"/>
      <c r="O136" s="3" t="s">
        <v>4088</v>
      </c>
      <c r="P136" s="3"/>
      <c r="Q136" s="4">
        <v>0</v>
      </c>
      <c r="R136" s="4">
        <v>0</v>
      </c>
      <c r="S136" s="4">
        <v>0</v>
      </c>
      <c r="T136" s="4">
        <v>0</v>
      </c>
      <c r="U136" s="4">
        <v>10.7545135476</v>
      </c>
      <c r="V136" s="4">
        <v>5416.1073564777962</v>
      </c>
      <c r="W136" s="4">
        <v>25221.067056121119</v>
      </c>
      <c r="X136" s="4">
        <v>15825.367830356965</v>
      </c>
      <c r="Y136" s="92">
        <v>46473.296756503492</v>
      </c>
    </row>
    <row r="137" spans="1:25" ht="21" x14ac:dyDescent="0.35">
      <c r="A137" s="3" t="s">
        <v>303</v>
      </c>
      <c r="B137" s="3" t="s">
        <v>4089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1196.54311007977</v>
      </c>
      <c r="I137" s="4">
        <v>4019.9590814028697</v>
      </c>
      <c r="J137" s="4">
        <v>43.35876727286</v>
      </c>
      <c r="K137" s="20">
        <v>5259.8609587554993</v>
      </c>
      <c r="L137" s="24"/>
      <c r="M137" s="19">
        <f t="shared" si="1"/>
        <v>-5259.8609587554993</v>
      </c>
      <c r="N137" s="177"/>
      <c r="O137" s="3" t="s">
        <v>303</v>
      </c>
      <c r="P137" s="3" t="s">
        <v>4089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402.03848498692798</v>
      </c>
      <c r="W137" s="4">
        <v>1350.7062513504079</v>
      </c>
      <c r="X137" s="4">
        <v>14.568545803640001</v>
      </c>
      <c r="Y137" s="92">
        <v>1767.3132821409758</v>
      </c>
    </row>
    <row r="138" spans="1:25" ht="21" x14ac:dyDescent="0.35">
      <c r="A138" s="3"/>
      <c r="B138" s="3" t="s">
        <v>4090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68.09921848510001</v>
      </c>
      <c r="I138" s="4">
        <v>93.75</v>
      </c>
      <c r="J138" s="4">
        <v>0</v>
      </c>
      <c r="K138" s="20">
        <v>161.84921848510001</v>
      </c>
      <c r="L138" s="24"/>
      <c r="M138" s="19">
        <f t="shared" si="1"/>
        <v>-161.84921848510001</v>
      </c>
      <c r="N138" s="177"/>
      <c r="O138" s="3"/>
      <c r="P138" s="3" t="s">
        <v>4090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22.881337411000001</v>
      </c>
      <c r="W138" s="4">
        <v>31.5</v>
      </c>
      <c r="X138" s="4">
        <v>0</v>
      </c>
      <c r="Y138" s="92">
        <v>54.381337411000004</v>
      </c>
    </row>
    <row r="139" spans="1:25" ht="21" x14ac:dyDescent="0.35">
      <c r="A139" s="3"/>
      <c r="B139" s="3" t="s">
        <v>4091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2307.8793717253898</v>
      </c>
      <c r="I139" s="4">
        <v>5264.8183846838201</v>
      </c>
      <c r="J139" s="4">
        <v>494.39689153598005</v>
      </c>
      <c r="K139" s="20">
        <v>8067.0946479451904</v>
      </c>
      <c r="L139" s="24"/>
      <c r="M139" s="19">
        <f t="shared" si="1"/>
        <v>-8067.0946479451904</v>
      </c>
      <c r="N139" s="177"/>
      <c r="O139" s="3"/>
      <c r="P139" s="3" t="s">
        <v>4091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775.44746889976022</v>
      </c>
      <c r="W139" s="4">
        <v>1768.9789772546901</v>
      </c>
      <c r="X139" s="4">
        <v>166.11735555616002</v>
      </c>
      <c r="Y139" s="92">
        <v>2710.5438017106103</v>
      </c>
    </row>
    <row r="140" spans="1:25" ht="21" x14ac:dyDescent="0.35">
      <c r="A140" s="3"/>
      <c r="B140" s="3" t="s">
        <v>4092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316.98672456631999</v>
      </c>
      <c r="I140" s="4">
        <v>649.9519008299701</v>
      </c>
      <c r="J140" s="4">
        <v>0</v>
      </c>
      <c r="K140" s="20">
        <v>966.93862539629004</v>
      </c>
      <c r="L140" s="24"/>
      <c r="M140" s="19">
        <f t="shared" ref="M140:M203" si="2">SUM(L140-K140)</f>
        <v>-966.93862539629004</v>
      </c>
      <c r="N140" s="177"/>
      <c r="O140" s="3"/>
      <c r="P140" s="3" t="s">
        <v>4092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106.50753945425001</v>
      </c>
      <c r="W140" s="4">
        <v>218.38383867883002</v>
      </c>
      <c r="X140" s="4">
        <v>0</v>
      </c>
      <c r="Y140" s="92">
        <v>324.89137813308002</v>
      </c>
    </row>
    <row r="141" spans="1:25" ht="21" x14ac:dyDescent="0.35">
      <c r="A141" s="3"/>
      <c r="B141" s="3" t="s">
        <v>4093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1331.6622610079</v>
      </c>
      <c r="I141" s="4">
        <v>3079.0919241903098</v>
      </c>
      <c r="J141" s="4">
        <v>0</v>
      </c>
      <c r="K141" s="20">
        <v>4410.7541851982096</v>
      </c>
      <c r="L141" s="24"/>
      <c r="M141" s="19">
        <f t="shared" si="2"/>
        <v>-4410.7541851982096</v>
      </c>
      <c r="N141" s="177"/>
      <c r="O141" s="3"/>
      <c r="P141" s="3" t="s">
        <v>4093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447.43851969880996</v>
      </c>
      <c r="W141" s="4">
        <v>1034.574886528037</v>
      </c>
      <c r="X141" s="4">
        <v>0</v>
      </c>
      <c r="Y141" s="92">
        <v>1482.0134062268471</v>
      </c>
    </row>
    <row r="142" spans="1:25" ht="21" x14ac:dyDescent="0.35">
      <c r="A142" s="3"/>
      <c r="B142" s="3" t="s">
        <v>4094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1486.2294971706999</v>
      </c>
      <c r="I142" s="4">
        <v>2374.6612419316298</v>
      </c>
      <c r="J142" s="4">
        <v>18.036757999359999</v>
      </c>
      <c r="K142" s="20">
        <v>3878.9274971016894</v>
      </c>
      <c r="L142" s="24"/>
      <c r="M142" s="19">
        <f t="shared" si="2"/>
        <v>-3878.9274971016894</v>
      </c>
      <c r="N142" s="177"/>
      <c r="O142" s="3"/>
      <c r="P142" s="3" t="s">
        <v>4094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499.37311104975998</v>
      </c>
      <c r="W142" s="4">
        <v>797.88617728909014</v>
      </c>
      <c r="X142" s="4">
        <v>6.0603506877900006</v>
      </c>
      <c r="Y142" s="92">
        <v>1303.3196390266403</v>
      </c>
    </row>
    <row r="143" spans="1:25" ht="21" x14ac:dyDescent="0.35">
      <c r="A143" s="3"/>
      <c r="B143" s="3" t="s">
        <v>4095</v>
      </c>
      <c r="C143" s="4">
        <v>0</v>
      </c>
      <c r="D143" s="4">
        <v>0</v>
      </c>
      <c r="E143" s="4">
        <v>0</v>
      </c>
      <c r="F143" s="4">
        <v>0</v>
      </c>
      <c r="G143" s="4">
        <v>23.798920774999999</v>
      </c>
      <c r="H143" s="4">
        <v>1770.8465364940198</v>
      </c>
      <c r="I143" s="4">
        <v>8200.546601196982</v>
      </c>
      <c r="J143" s="4">
        <v>0</v>
      </c>
      <c r="K143" s="20">
        <v>9995.192058466002</v>
      </c>
      <c r="L143" s="24"/>
      <c r="M143" s="19">
        <f t="shared" si="2"/>
        <v>-9995.192058466002</v>
      </c>
      <c r="N143" s="177"/>
      <c r="O143" s="3"/>
      <c r="P143" s="3" t="s">
        <v>4095</v>
      </c>
      <c r="Q143" s="4">
        <v>0</v>
      </c>
      <c r="R143" s="4">
        <v>0</v>
      </c>
      <c r="S143" s="4">
        <v>0</v>
      </c>
      <c r="T143" s="4">
        <v>0</v>
      </c>
      <c r="U143" s="4">
        <v>7.9964373803999997</v>
      </c>
      <c r="V143" s="4">
        <v>595.00443626212314</v>
      </c>
      <c r="W143" s="4">
        <v>2755.3836579969002</v>
      </c>
      <c r="X143" s="4">
        <v>0</v>
      </c>
      <c r="Y143" s="92">
        <v>3358.3845316394236</v>
      </c>
    </row>
    <row r="144" spans="1:25" ht="21" x14ac:dyDescent="0.35">
      <c r="A144" s="3" t="s">
        <v>4096</v>
      </c>
      <c r="B144" s="3"/>
      <c r="C144" s="4">
        <v>0</v>
      </c>
      <c r="D144" s="4">
        <v>0</v>
      </c>
      <c r="E144" s="4">
        <v>0</v>
      </c>
      <c r="F144" s="4">
        <v>0</v>
      </c>
      <c r="G144" s="4">
        <v>23.798920774999999</v>
      </c>
      <c r="H144" s="4">
        <v>8478.2467195291993</v>
      </c>
      <c r="I144" s="4">
        <v>23682.779134235581</v>
      </c>
      <c r="J144" s="4">
        <v>555.79241680820007</v>
      </c>
      <c r="K144" s="20">
        <v>32740.617191347977</v>
      </c>
      <c r="L144" s="24">
        <v>82660</v>
      </c>
      <c r="M144" s="19">
        <f t="shared" si="2"/>
        <v>49919.382808652023</v>
      </c>
      <c r="N144" s="177"/>
      <c r="O144" s="3" t="s">
        <v>4096</v>
      </c>
      <c r="P144" s="3"/>
      <c r="Q144" s="4">
        <v>0</v>
      </c>
      <c r="R144" s="4">
        <v>0</v>
      </c>
      <c r="S144" s="4">
        <v>0</v>
      </c>
      <c r="T144" s="4">
        <v>0</v>
      </c>
      <c r="U144" s="4">
        <v>7.9964373803999997</v>
      </c>
      <c r="V144" s="4">
        <v>2848.6908977626317</v>
      </c>
      <c r="W144" s="4">
        <v>7957.4137890979555</v>
      </c>
      <c r="X144" s="4">
        <v>186.74625204759002</v>
      </c>
      <c r="Y144" s="92">
        <v>11000.847376288577</v>
      </c>
    </row>
    <row r="145" spans="1:25" ht="21" x14ac:dyDescent="0.35">
      <c r="A145" s="3" t="s">
        <v>4097</v>
      </c>
      <c r="B145" s="3" t="s">
        <v>4098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3609.8666013531106</v>
      </c>
      <c r="I145" s="4">
        <v>3665.6270899849196</v>
      </c>
      <c r="J145" s="4">
        <v>0</v>
      </c>
      <c r="K145" s="20">
        <v>7275.4936913380297</v>
      </c>
      <c r="L145" s="24"/>
      <c r="M145" s="19">
        <f t="shared" si="2"/>
        <v>-7275.4936913380297</v>
      </c>
      <c r="N145" s="177"/>
      <c r="O145" s="3" t="s">
        <v>4097</v>
      </c>
      <c r="P145" s="3" t="s">
        <v>4098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1212.91517805427</v>
      </c>
      <c r="W145" s="4">
        <v>1231.650702234653</v>
      </c>
      <c r="X145" s="4">
        <v>0</v>
      </c>
      <c r="Y145" s="92">
        <v>2444.5658802889229</v>
      </c>
    </row>
    <row r="146" spans="1:25" ht="21" x14ac:dyDescent="0.35">
      <c r="A146" s="3"/>
      <c r="B146" s="3" t="s">
        <v>4097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1030.3286700819001</v>
      </c>
      <c r="I146" s="4">
        <v>4581.0440700020299</v>
      </c>
      <c r="J146" s="4">
        <v>287.11283543399998</v>
      </c>
      <c r="K146" s="20">
        <v>5898.4855755179296</v>
      </c>
      <c r="L146" s="24"/>
      <c r="M146" s="19">
        <f t="shared" si="2"/>
        <v>-5898.4855755179296</v>
      </c>
      <c r="N146" s="177"/>
      <c r="O146" s="3"/>
      <c r="P146" s="3" t="s">
        <v>4097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346.190433147455</v>
      </c>
      <c r="W146" s="4">
        <v>1539.2308075207143</v>
      </c>
      <c r="X146" s="4">
        <v>96.469912705799999</v>
      </c>
      <c r="Y146" s="92">
        <v>1981.8911533739692</v>
      </c>
    </row>
    <row r="147" spans="1:25" ht="21" x14ac:dyDescent="0.35">
      <c r="A147" s="3"/>
      <c r="B147" s="3" t="s">
        <v>318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333.96975193779997</v>
      </c>
      <c r="I147" s="4">
        <v>3106.88249194531</v>
      </c>
      <c r="J147" s="4">
        <v>0</v>
      </c>
      <c r="K147" s="20">
        <v>3440.8522438831101</v>
      </c>
      <c r="L147" s="24"/>
      <c r="M147" s="19">
        <f t="shared" si="2"/>
        <v>-3440.8522438831101</v>
      </c>
      <c r="N147" s="177"/>
      <c r="O147" s="3"/>
      <c r="P147" s="3" t="s">
        <v>318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112.21383665114999</v>
      </c>
      <c r="W147" s="4">
        <v>1043.9125172930101</v>
      </c>
      <c r="X147" s="4">
        <v>0</v>
      </c>
      <c r="Y147" s="92">
        <v>1156.12635394416</v>
      </c>
    </row>
    <row r="148" spans="1:25" ht="21" x14ac:dyDescent="0.35">
      <c r="A148" s="3" t="s">
        <v>4099</v>
      </c>
      <c r="B148" s="3"/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4974.1650233728105</v>
      </c>
      <c r="I148" s="4">
        <v>11353.55365193226</v>
      </c>
      <c r="J148" s="4">
        <v>287.11283543399998</v>
      </c>
      <c r="K148" s="20">
        <v>16614.83151073907</v>
      </c>
      <c r="L148" s="24">
        <v>44650</v>
      </c>
      <c r="M148" s="19">
        <f t="shared" si="2"/>
        <v>28035.16848926093</v>
      </c>
      <c r="N148" s="177"/>
      <c r="O148" s="3" t="s">
        <v>4099</v>
      </c>
      <c r="P148" s="3"/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1671.3194478528749</v>
      </c>
      <c r="W148" s="4">
        <v>3814.7940270483768</v>
      </c>
      <c r="X148" s="4">
        <v>96.469912705799999</v>
      </c>
      <c r="Y148" s="92">
        <v>5582.5833876070519</v>
      </c>
    </row>
    <row r="149" spans="1:25" ht="21" x14ac:dyDescent="0.35">
      <c r="A149" s="3" t="s">
        <v>4100</v>
      </c>
      <c r="B149" s="3" t="s">
        <v>4101</v>
      </c>
      <c r="C149" s="4">
        <v>0</v>
      </c>
      <c r="D149" s="4">
        <v>0</v>
      </c>
      <c r="E149" s="4">
        <v>0</v>
      </c>
      <c r="F149" s="4">
        <v>0</v>
      </c>
      <c r="G149" s="4">
        <v>436.68256822479998</v>
      </c>
      <c r="H149" s="4">
        <v>3373.9901034854001</v>
      </c>
      <c r="I149" s="4">
        <v>3381.7711879573503</v>
      </c>
      <c r="J149" s="4">
        <v>4.6977646507299999</v>
      </c>
      <c r="K149" s="20">
        <v>7197.1416243182803</v>
      </c>
      <c r="L149" s="24"/>
      <c r="M149" s="19">
        <f t="shared" si="2"/>
        <v>-7197.1416243182803</v>
      </c>
      <c r="N149" s="177"/>
      <c r="O149" s="3" t="s">
        <v>4100</v>
      </c>
      <c r="P149" s="3" t="s">
        <v>4101</v>
      </c>
      <c r="Q149" s="4">
        <v>0</v>
      </c>
      <c r="R149" s="4">
        <v>0</v>
      </c>
      <c r="S149" s="4">
        <v>0</v>
      </c>
      <c r="T149" s="4">
        <v>0</v>
      </c>
      <c r="U149" s="4">
        <v>146.72534292330002</v>
      </c>
      <c r="V149" s="4">
        <v>1133.6606747711999</v>
      </c>
      <c r="W149" s="4">
        <v>1136.2751191538257</v>
      </c>
      <c r="X149" s="4">
        <v>1.57844892265</v>
      </c>
      <c r="Y149" s="92">
        <v>2418.2395857709753</v>
      </c>
    </row>
    <row r="150" spans="1:25" ht="21" x14ac:dyDescent="0.35">
      <c r="A150" s="3"/>
      <c r="B150" s="3" t="s">
        <v>4002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6658.4598918489901</v>
      </c>
      <c r="J150" s="4">
        <v>7092.9743232436795</v>
      </c>
      <c r="K150" s="20">
        <v>13751.43421509267</v>
      </c>
      <c r="L150" s="24"/>
      <c r="M150" s="19">
        <f t="shared" si="2"/>
        <v>-13751.43421509267</v>
      </c>
      <c r="N150" s="177"/>
      <c r="O150" s="3"/>
      <c r="P150" s="3" t="s">
        <v>4002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2237.2425236564982</v>
      </c>
      <c r="X150" s="4">
        <v>2383.2393726142</v>
      </c>
      <c r="Y150" s="92">
        <v>4620.4818962706977</v>
      </c>
    </row>
    <row r="151" spans="1:25" ht="21" x14ac:dyDescent="0.35">
      <c r="A151" s="3"/>
      <c r="B151" s="3" t="s">
        <v>4102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830.63942429378994</v>
      </c>
      <c r="I151" s="4">
        <v>3238.5322866911797</v>
      </c>
      <c r="J151" s="4">
        <v>4815.3735724350408</v>
      </c>
      <c r="K151" s="20">
        <v>8884.5452834200114</v>
      </c>
      <c r="L151" s="24"/>
      <c r="M151" s="19">
        <f t="shared" si="2"/>
        <v>-8884.5452834200114</v>
      </c>
      <c r="N151" s="177"/>
      <c r="O151" s="3"/>
      <c r="P151" s="3" t="s">
        <v>4102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279.09484656315897</v>
      </c>
      <c r="W151" s="4">
        <v>1088.1468483278438</v>
      </c>
      <c r="X151" s="4">
        <v>1617.9655203385519</v>
      </c>
      <c r="Y151" s="92">
        <v>2985.2072152295545</v>
      </c>
    </row>
    <row r="152" spans="1:25" ht="21" x14ac:dyDescent="0.35">
      <c r="A152" s="3"/>
      <c r="B152" s="3" t="s">
        <v>4103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6707.7691455982003</v>
      </c>
      <c r="J152" s="4">
        <v>7860.7604110990596</v>
      </c>
      <c r="K152" s="20">
        <v>14568.52955669726</v>
      </c>
      <c r="L152" s="24"/>
      <c r="M152" s="19">
        <f t="shared" si="2"/>
        <v>-14568.52955669726</v>
      </c>
      <c r="N152" s="177"/>
      <c r="O152" s="3"/>
      <c r="P152" s="3" t="s">
        <v>4103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2253.8104329243101</v>
      </c>
      <c r="X152" s="4">
        <v>2641.2154981268909</v>
      </c>
      <c r="Y152" s="92">
        <v>4895.025931051201</v>
      </c>
    </row>
    <row r="153" spans="1:25" ht="21" x14ac:dyDescent="0.35">
      <c r="A153" s="3"/>
      <c r="B153" s="3" t="s">
        <v>4104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791.92512992000002</v>
      </c>
      <c r="I153" s="4">
        <v>8681.6234748134193</v>
      </c>
      <c r="J153" s="4">
        <v>9773.4193045503016</v>
      </c>
      <c r="K153" s="20">
        <v>19246.967909283721</v>
      </c>
      <c r="L153" s="24"/>
      <c r="M153" s="19">
        <f t="shared" si="2"/>
        <v>-19246.967909283721</v>
      </c>
      <c r="N153" s="177"/>
      <c r="O153" s="3"/>
      <c r="P153" s="3" t="s">
        <v>4104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266.08684365311996</v>
      </c>
      <c r="W153" s="4">
        <v>2917.0254875378696</v>
      </c>
      <c r="X153" s="4">
        <v>3283.8688863253692</v>
      </c>
      <c r="Y153" s="92">
        <v>6466.9812175163588</v>
      </c>
    </row>
    <row r="154" spans="1:25" ht="21" x14ac:dyDescent="0.35">
      <c r="A154" s="3"/>
      <c r="B154" s="3" t="s">
        <v>3317</v>
      </c>
      <c r="C154" s="4">
        <v>0</v>
      </c>
      <c r="D154" s="4">
        <v>0</v>
      </c>
      <c r="E154" s="4">
        <v>0</v>
      </c>
      <c r="F154" s="4">
        <v>0</v>
      </c>
      <c r="G154" s="4">
        <v>54.888882021599997</v>
      </c>
      <c r="H154" s="4">
        <v>5496.6729741316094</v>
      </c>
      <c r="I154" s="4">
        <v>7848.2797849339204</v>
      </c>
      <c r="J154" s="4">
        <v>978.6162743804</v>
      </c>
      <c r="K154" s="20">
        <v>14378.457915467528</v>
      </c>
      <c r="L154" s="24"/>
      <c r="M154" s="19">
        <f t="shared" si="2"/>
        <v>-14378.457915467528</v>
      </c>
      <c r="N154" s="177"/>
      <c r="O154" s="3"/>
      <c r="P154" s="3" t="s">
        <v>3317</v>
      </c>
      <c r="Q154" s="4">
        <v>0</v>
      </c>
      <c r="R154" s="4">
        <v>0</v>
      </c>
      <c r="S154" s="4">
        <v>0</v>
      </c>
      <c r="T154" s="4">
        <v>0</v>
      </c>
      <c r="U154" s="4">
        <v>18.4426643593</v>
      </c>
      <c r="V154" s="4">
        <v>1846.8821193079807</v>
      </c>
      <c r="W154" s="4">
        <v>2637.0220077377598</v>
      </c>
      <c r="X154" s="4">
        <v>328.81506819202002</v>
      </c>
      <c r="Y154" s="92">
        <v>4831.1618595970604</v>
      </c>
    </row>
    <row r="155" spans="1:25" ht="21" x14ac:dyDescent="0.35">
      <c r="A155" s="3"/>
      <c r="B155" s="3" t="s">
        <v>4051</v>
      </c>
      <c r="C155" s="4">
        <v>0</v>
      </c>
      <c r="D155" s="4">
        <v>0</v>
      </c>
      <c r="E155" s="4">
        <v>0</v>
      </c>
      <c r="F155" s="4">
        <v>0</v>
      </c>
      <c r="G155" s="4">
        <v>1791.2087819908497</v>
      </c>
      <c r="H155" s="4">
        <v>753.66048293823997</v>
      </c>
      <c r="I155" s="4">
        <v>2196.2660724842594</v>
      </c>
      <c r="J155" s="4">
        <v>2847.82899420083</v>
      </c>
      <c r="K155" s="20">
        <v>7588.9643316141792</v>
      </c>
      <c r="L155" s="24"/>
      <c r="M155" s="19">
        <f t="shared" si="2"/>
        <v>-7588.9643316141792</v>
      </c>
      <c r="N155" s="177"/>
      <c r="O155" s="3"/>
      <c r="P155" s="3" t="s">
        <v>4051</v>
      </c>
      <c r="Q155" s="4">
        <v>0</v>
      </c>
      <c r="R155" s="4">
        <v>0</v>
      </c>
      <c r="S155" s="4">
        <v>0</v>
      </c>
      <c r="T155" s="4">
        <v>0</v>
      </c>
      <c r="U155" s="4">
        <v>601.84615074906003</v>
      </c>
      <c r="V155" s="4">
        <v>253.22992226721806</v>
      </c>
      <c r="W155" s="4">
        <v>737.9454003545751</v>
      </c>
      <c r="X155" s="4">
        <v>956.87054205158995</v>
      </c>
      <c r="Y155" s="92">
        <v>2549.8920154224429</v>
      </c>
    </row>
    <row r="156" spans="1:25" ht="21" x14ac:dyDescent="0.35">
      <c r="A156" s="3"/>
      <c r="B156" s="3" t="s">
        <v>4105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186.27550888550002</v>
      </c>
      <c r="I156" s="4">
        <v>2493.6356918796105</v>
      </c>
      <c r="J156" s="4">
        <v>8615.9772677844594</v>
      </c>
      <c r="K156" s="20">
        <v>11295.88846854957</v>
      </c>
      <c r="L156" s="24"/>
      <c r="M156" s="19">
        <f t="shared" si="2"/>
        <v>-11295.88846854957</v>
      </c>
      <c r="N156" s="177"/>
      <c r="O156" s="3"/>
      <c r="P156" s="3" t="s">
        <v>4105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62.588570985610005</v>
      </c>
      <c r="W156" s="4">
        <v>837.86159247138551</v>
      </c>
      <c r="X156" s="4">
        <v>2894.9683619799366</v>
      </c>
      <c r="Y156" s="92">
        <v>3795.4185254369322</v>
      </c>
    </row>
    <row r="157" spans="1:25" ht="21" x14ac:dyDescent="0.35">
      <c r="A157" s="3"/>
      <c r="B157" s="3" t="s">
        <v>4106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449.77824754300002</v>
      </c>
      <c r="I157" s="4">
        <v>2775.7799382215399</v>
      </c>
      <c r="J157" s="4">
        <v>5844.6784781890001</v>
      </c>
      <c r="K157" s="20">
        <v>9070.2366639535394</v>
      </c>
      <c r="L157" s="24"/>
      <c r="M157" s="19">
        <f t="shared" si="2"/>
        <v>-9070.2366639535394</v>
      </c>
      <c r="N157" s="177"/>
      <c r="O157" s="3"/>
      <c r="P157" s="3" t="s">
        <v>4106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151.12549117454998</v>
      </c>
      <c r="W157" s="4">
        <v>932.66205924279006</v>
      </c>
      <c r="X157" s="4">
        <v>1963.81196867062</v>
      </c>
      <c r="Y157" s="92">
        <v>3047.5995190879603</v>
      </c>
    </row>
    <row r="158" spans="1:25" ht="21" x14ac:dyDescent="0.35">
      <c r="A158" s="3"/>
      <c r="B158" s="3" t="s">
        <v>4107</v>
      </c>
      <c r="C158" s="4">
        <v>0</v>
      </c>
      <c r="D158" s="4">
        <v>0</v>
      </c>
      <c r="E158" s="4">
        <v>0</v>
      </c>
      <c r="F158" s="4">
        <v>0</v>
      </c>
      <c r="G158" s="4">
        <v>24.099607938799998</v>
      </c>
      <c r="H158" s="4">
        <v>535.23534850149997</v>
      </c>
      <c r="I158" s="4">
        <v>512.93574066540009</v>
      </c>
      <c r="J158" s="4">
        <v>404.98024207998003</v>
      </c>
      <c r="K158" s="20">
        <v>1477.2509391856802</v>
      </c>
      <c r="L158" s="24"/>
      <c r="M158" s="19">
        <f t="shared" si="2"/>
        <v>-1477.2509391856802</v>
      </c>
      <c r="N158" s="177"/>
      <c r="O158" s="3"/>
      <c r="P158" s="3" t="s">
        <v>4107</v>
      </c>
      <c r="Q158" s="4">
        <v>0</v>
      </c>
      <c r="R158" s="4">
        <v>0</v>
      </c>
      <c r="S158" s="4">
        <v>0</v>
      </c>
      <c r="T158" s="4">
        <v>0</v>
      </c>
      <c r="U158" s="4">
        <v>8.09746826744</v>
      </c>
      <c r="V158" s="4">
        <v>179.83907709650001</v>
      </c>
      <c r="W158" s="4">
        <v>172.34640886365597</v>
      </c>
      <c r="X158" s="4">
        <v>136.07336133839001</v>
      </c>
      <c r="Y158" s="92">
        <v>496.35631556598594</v>
      </c>
    </row>
    <row r="159" spans="1:25" ht="21" x14ac:dyDescent="0.35">
      <c r="A159" s="3"/>
      <c r="B159" s="3" t="s">
        <v>4108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226.88949108140002</v>
      </c>
      <c r="I159" s="4">
        <v>2820.3848221886601</v>
      </c>
      <c r="J159" s="4">
        <v>156.51768480999999</v>
      </c>
      <c r="K159" s="20">
        <v>3203.7919980800602</v>
      </c>
      <c r="L159" s="24"/>
      <c r="M159" s="19">
        <f t="shared" si="2"/>
        <v>-3203.7919980800602</v>
      </c>
      <c r="N159" s="177"/>
      <c r="O159" s="3"/>
      <c r="P159" s="3" t="s">
        <v>4108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76.234869003260002</v>
      </c>
      <c r="W159" s="4">
        <v>947.64930025515093</v>
      </c>
      <c r="X159" s="4">
        <v>52.589942096199998</v>
      </c>
      <c r="Y159" s="92">
        <v>1076.4741113546108</v>
      </c>
    </row>
    <row r="160" spans="1:25" ht="21" x14ac:dyDescent="0.35">
      <c r="A160" s="3"/>
      <c r="B160" s="3" t="s">
        <v>2380</v>
      </c>
      <c r="C160" s="4">
        <v>0</v>
      </c>
      <c r="D160" s="4">
        <v>0</v>
      </c>
      <c r="E160" s="4">
        <v>0</v>
      </c>
      <c r="F160" s="4">
        <v>0</v>
      </c>
      <c r="G160" s="4">
        <v>479.04987009633999</v>
      </c>
      <c r="H160" s="4">
        <v>1752.4249727009201</v>
      </c>
      <c r="I160" s="4">
        <v>5468.2173905494201</v>
      </c>
      <c r="J160" s="4">
        <v>22109.210580168932</v>
      </c>
      <c r="K160" s="20">
        <v>29808.902813515611</v>
      </c>
      <c r="L160" s="24"/>
      <c r="M160" s="19">
        <f t="shared" si="2"/>
        <v>-29808.902813515611</v>
      </c>
      <c r="N160" s="177"/>
      <c r="O160" s="3"/>
      <c r="P160" s="3" t="s">
        <v>2380</v>
      </c>
      <c r="Q160" s="4">
        <v>0</v>
      </c>
      <c r="R160" s="4">
        <v>0</v>
      </c>
      <c r="S160" s="4">
        <v>0</v>
      </c>
      <c r="T160" s="4">
        <v>0</v>
      </c>
      <c r="U160" s="4">
        <v>160.96075635240999</v>
      </c>
      <c r="V160" s="4">
        <v>588.814790827563</v>
      </c>
      <c r="W160" s="4">
        <v>1837.3210432257579</v>
      </c>
      <c r="X160" s="4">
        <v>7428.6947549314882</v>
      </c>
      <c r="Y160" s="92">
        <v>10015.79134533722</v>
      </c>
    </row>
    <row r="161" spans="1:25" ht="21" x14ac:dyDescent="0.35">
      <c r="A161" s="3"/>
      <c r="B161" s="3" t="s">
        <v>4109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2081.1225100864999</v>
      </c>
      <c r="I161" s="4">
        <v>4616.5334659256714</v>
      </c>
      <c r="J161" s="4">
        <v>5987.9392431146607</v>
      </c>
      <c r="K161" s="20">
        <v>12685.595219126832</v>
      </c>
      <c r="L161" s="24"/>
      <c r="M161" s="19">
        <f t="shared" si="2"/>
        <v>-12685.595219126832</v>
      </c>
      <c r="N161" s="177"/>
      <c r="O161" s="3"/>
      <c r="P161" s="3" t="s">
        <v>4109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699.25716338943016</v>
      </c>
      <c r="W161" s="4">
        <v>1551.1552445518878</v>
      </c>
      <c r="X161" s="4">
        <v>2011.9475856870101</v>
      </c>
      <c r="Y161" s="92">
        <v>4262.3599936283281</v>
      </c>
    </row>
    <row r="162" spans="1:25" ht="21" x14ac:dyDescent="0.35">
      <c r="A162" s="3"/>
      <c r="B162" s="3" t="s">
        <v>466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203.25295442940001</v>
      </c>
      <c r="I162" s="4">
        <v>5419.6569314162007</v>
      </c>
      <c r="J162" s="4">
        <v>984.48925809100001</v>
      </c>
      <c r="K162" s="20">
        <v>6607.3991439366009</v>
      </c>
      <c r="L162" s="24"/>
      <c r="M162" s="19">
        <f t="shared" si="2"/>
        <v>-6607.3991439366009</v>
      </c>
      <c r="N162" s="177"/>
      <c r="O162" s="3"/>
      <c r="P162" s="3" t="s">
        <v>466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68.292992688330003</v>
      </c>
      <c r="W162" s="4">
        <v>1821.0047289586601</v>
      </c>
      <c r="X162" s="4">
        <v>330.78839071905998</v>
      </c>
      <c r="Y162" s="92">
        <v>2220.0861123660502</v>
      </c>
    </row>
    <row r="163" spans="1:25" ht="21" x14ac:dyDescent="0.35">
      <c r="A163" s="3"/>
      <c r="B163" s="3" t="s">
        <v>3227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7197.6611826540602</v>
      </c>
      <c r="J163" s="4">
        <v>3018.44972676</v>
      </c>
      <c r="K163" s="20">
        <v>10216.110909414059</v>
      </c>
      <c r="L163" s="24"/>
      <c r="M163" s="19">
        <f t="shared" si="2"/>
        <v>-10216.110909414059</v>
      </c>
      <c r="N163" s="177"/>
      <c r="O163" s="3"/>
      <c r="P163" s="3" t="s">
        <v>3227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2418.4141573714401</v>
      </c>
      <c r="X163" s="4">
        <v>1014.1991081910001</v>
      </c>
      <c r="Y163" s="92">
        <v>3432.6132655624401</v>
      </c>
    </row>
    <row r="164" spans="1:25" ht="21" x14ac:dyDescent="0.35">
      <c r="A164" s="3"/>
      <c r="B164" s="3" t="s">
        <v>4110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3220.5382405159994</v>
      </c>
      <c r="I164" s="4">
        <v>7381.1293450081894</v>
      </c>
      <c r="J164" s="4">
        <v>2722.9938261431698</v>
      </c>
      <c r="K164" s="20">
        <v>13324.661411667359</v>
      </c>
      <c r="L164" s="24"/>
      <c r="M164" s="19">
        <f t="shared" si="2"/>
        <v>-13324.661411667359</v>
      </c>
      <c r="N164" s="177"/>
      <c r="O164" s="3"/>
      <c r="P164" s="3" t="s">
        <v>4110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1082.1008488150401</v>
      </c>
      <c r="W164" s="4">
        <v>2480.0594599191486</v>
      </c>
      <c r="X164" s="4">
        <v>914.92592558432</v>
      </c>
      <c r="Y164" s="92">
        <v>4477.086234318509</v>
      </c>
    </row>
    <row r="165" spans="1:25" ht="21" x14ac:dyDescent="0.35">
      <c r="A165" s="3" t="s">
        <v>4111</v>
      </c>
      <c r="B165" s="3"/>
      <c r="C165" s="4">
        <v>0</v>
      </c>
      <c r="D165" s="4">
        <v>0</v>
      </c>
      <c r="E165" s="4">
        <v>0</v>
      </c>
      <c r="F165" s="4">
        <v>0</v>
      </c>
      <c r="G165" s="4">
        <v>2785.9297102723899</v>
      </c>
      <c r="H165" s="4">
        <v>19902.405388513256</v>
      </c>
      <c r="I165" s="4">
        <v>77398.636352836067</v>
      </c>
      <c r="J165" s="4">
        <v>83218.906951701225</v>
      </c>
      <c r="K165" s="20">
        <v>183305.87840332297</v>
      </c>
      <c r="L165" s="24">
        <v>211800</v>
      </c>
      <c r="M165" s="19">
        <f t="shared" si="2"/>
        <v>28494.121596677025</v>
      </c>
      <c r="N165" s="177"/>
      <c r="O165" s="3" t="s">
        <v>4111</v>
      </c>
      <c r="P165" s="3"/>
      <c r="Q165" s="4">
        <v>0</v>
      </c>
      <c r="R165" s="4">
        <v>0</v>
      </c>
      <c r="S165" s="4">
        <v>0</v>
      </c>
      <c r="T165" s="4">
        <v>0</v>
      </c>
      <c r="U165" s="4">
        <v>936.07238265151</v>
      </c>
      <c r="V165" s="4">
        <v>6687.2082105429618</v>
      </c>
      <c r="W165" s="4">
        <v>26005.941814552556</v>
      </c>
      <c r="X165" s="4">
        <v>27961.552735769299</v>
      </c>
      <c r="Y165" s="92">
        <v>61590.775143516323</v>
      </c>
    </row>
    <row r="166" spans="1:25" ht="21" x14ac:dyDescent="0.35">
      <c r="A166" s="3" t="s">
        <v>4112</v>
      </c>
      <c r="B166" s="3" t="s">
        <v>4113</v>
      </c>
      <c r="C166" s="4">
        <v>0</v>
      </c>
      <c r="D166" s="4">
        <v>0</v>
      </c>
      <c r="E166" s="4">
        <v>0</v>
      </c>
      <c r="F166" s="4">
        <v>0</v>
      </c>
      <c r="G166" s="4">
        <v>4289.4652714873</v>
      </c>
      <c r="H166" s="4">
        <v>2687.3711537685199</v>
      </c>
      <c r="I166" s="4">
        <v>1379.8740459954404</v>
      </c>
      <c r="J166" s="4">
        <v>260.87248128346999</v>
      </c>
      <c r="K166" s="20">
        <v>8617.5829525347308</v>
      </c>
      <c r="L166" s="24"/>
      <c r="M166" s="19">
        <f t="shared" si="2"/>
        <v>-8617.5829525347308</v>
      </c>
      <c r="N166" s="177"/>
      <c r="O166" s="3" t="s">
        <v>4112</v>
      </c>
      <c r="P166" s="3" t="s">
        <v>4113</v>
      </c>
      <c r="Q166" s="4">
        <v>0</v>
      </c>
      <c r="R166" s="4">
        <v>0</v>
      </c>
      <c r="S166" s="4">
        <v>0</v>
      </c>
      <c r="T166" s="4">
        <v>0</v>
      </c>
      <c r="U166" s="4">
        <v>1441.2603312199599</v>
      </c>
      <c r="V166" s="4">
        <v>902.95670766576006</v>
      </c>
      <c r="W166" s="4">
        <v>463.63767945432204</v>
      </c>
      <c r="X166" s="4">
        <v>87.653153711310011</v>
      </c>
      <c r="Y166" s="92">
        <v>2895.507872051352</v>
      </c>
    </row>
    <row r="167" spans="1:25" ht="21" x14ac:dyDescent="0.35">
      <c r="A167" s="3"/>
      <c r="B167" s="3" t="s">
        <v>4114</v>
      </c>
      <c r="C167" s="4">
        <v>0</v>
      </c>
      <c r="D167" s="4">
        <v>0</v>
      </c>
      <c r="E167" s="4">
        <v>0</v>
      </c>
      <c r="F167" s="4">
        <v>0</v>
      </c>
      <c r="G167" s="4">
        <v>212.5122891565</v>
      </c>
      <c r="H167" s="4">
        <v>2286.7889985706197</v>
      </c>
      <c r="I167" s="4">
        <v>6770.5791259171992</v>
      </c>
      <c r="J167" s="4">
        <v>900.22495565377005</v>
      </c>
      <c r="K167" s="20">
        <v>10170.105369298089</v>
      </c>
      <c r="L167" s="24"/>
      <c r="M167" s="19">
        <f t="shared" si="2"/>
        <v>-10170.105369298089</v>
      </c>
      <c r="N167" s="177"/>
      <c r="O167" s="3"/>
      <c r="P167" s="3" t="s">
        <v>4114</v>
      </c>
      <c r="Q167" s="4">
        <v>0</v>
      </c>
      <c r="R167" s="4">
        <v>0</v>
      </c>
      <c r="S167" s="4">
        <v>0</v>
      </c>
      <c r="T167" s="4">
        <v>0</v>
      </c>
      <c r="U167" s="4">
        <v>71.404129156585</v>
      </c>
      <c r="V167" s="4">
        <v>768.36110351939999</v>
      </c>
      <c r="W167" s="4">
        <v>2274.9145863097319</v>
      </c>
      <c r="X167" s="4">
        <v>302.47558509919998</v>
      </c>
      <c r="Y167" s="92">
        <v>3417.1554040849169</v>
      </c>
    </row>
    <row r="168" spans="1:25" ht="21" x14ac:dyDescent="0.35">
      <c r="A168" s="3"/>
      <c r="B168" s="3" t="s">
        <v>905</v>
      </c>
      <c r="C168" s="4">
        <v>0</v>
      </c>
      <c r="D168" s="4">
        <v>0</v>
      </c>
      <c r="E168" s="4">
        <v>0</v>
      </c>
      <c r="F168" s="4">
        <v>0</v>
      </c>
      <c r="G168" s="4">
        <v>5076.7415960486005</v>
      </c>
      <c r="H168" s="4">
        <v>5110.3793939992393</v>
      </c>
      <c r="I168" s="4">
        <v>6739.7734359615797</v>
      </c>
      <c r="J168" s="4">
        <v>997.54947196600006</v>
      </c>
      <c r="K168" s="20">
        <v>17924.44389797542</v>
      </c>
      <c r="L168" s="24"/>
      <c r="M168" s="19">
        <f t="shared" si="2"/>
        <v>-17924.44389797542</v>
      </c>
      <c r="N168" s="177"/>
      <c r="O168" s="3"/>
      <c r="P168" s="3" t="s">
        <v>905</v>
      </c>
      <c r="Q168" s="4">
        <v>0</v>
      </c>
      <c r="R168" s="4">
        <v>0</v>
      </c>
      <c r="S168" s="4">
        <v>0</v>
      </c>
      <c r="T168" s="4">
        <v>0</v>
      </c>
      <c r="U168" s="4">
        <v>1705.7851762724902</v>
      </c>
      <c r="V168" s="4">
        <v>1717.0874763833103</v>
      </c>
      <c r="W168" s="4">
        <v>2264.5638744827565</v>
      </c>
      <c r="X168" s="4">
        <v>335.176622581</v>
      </c>
      <c r="Y168" s="92">
        <v>6022.6131497195565</v>
      </c>
    </row>
    <row r="169" spans="1:25" ht="21" x14ac:dyDescent="0.35">
      <c r="A169" s="3"/>
      <c r="B169" s="3" t="s">
        <v>2340</v>
      </c>
      <c r="C169" s="4">
        <v>0</v>
      </c>
      <c r="D169" s="4">
        <v>0</v>
      </c>
      <c r="E169" s="4">
        <v>0</v>
      </c>
      <c r="F169" s="4">
        <v>0</v>
      </c>
      <c r="G169" s="4">
        <v>166.19076623460001</v>
      </c>
      <c r="H169" s="4">
        <v>2135.9448431677902</v>
      </c>
      <c r="I169" s="4">
        <v>5013.3789242857592</v>
      </c>
      <c r="J169" s="4">
        <v>1157.58041788429</v>
      </c>
      <c r="K169" s="20">
        <v>8473.0949515724387</v>
      </c>
      <c r="L169" s="24"/>
      <c r="M169" s="19">
        <f t="shared" si="2"/>
        <v>-8473.0949515724387</v>
      </c>
      <c r="N169" s="177"/>
      <c r="O169" s="3"/>
      <c r="P169" s="3" t="s">
        <v>2340</v>
      </c>
      <c r="Q169" s="4">
        <v>0</v>
      </c>
      <c r="R169" s="4">
        <v>0</v>
      </c>
      <c r="S169" s="4">
        <v>0</v>
      </c>
      <c r="T169" s="4">
        <v>0</v>
      </c>
      <c r="U169" s="4">
        <v>55.840097454770003</v>
      </c>
      <c r="V169" s="4">
        <v>717.67746730437</v>
      </c>
      <c r="W169" s="4">
        <v>1684.4953185574939</v>
      </c>
      <c r="X169" s="4">
        <v>388.94702040944401</v>
      </c>
      <c r="Y169" s="92">
        <v>2846.9599037260778</v>
      </c>
    </row>
    <row r="170" spans="1:25" ht="21" x14ac:dyDescent="0.35">
      <c r="A170" s="3"/>
      <c r="B170" s="3" t="s">
        <v>4112</v>
      </c>
      <c r="C170" s="4">
        <v>0</v>
      </c>
      <c r="D170" s="4">
        <v>0</v>
      </c>
      <c r="E170" s="4">
        <v>0</v>
      </c>
      <c r="F170" s="4">
        <v>0</v>
      </c>
      <c r="G170" s="4">
        <v>1973.0373001325502</v>
      </c>
      <c r="H170" s="4">
        <v>3797.8160544535003</v>
      </c>
      <c r="I170" s="4">
        <v>6771.8506874455488</v>
      </c>
      <c r="J170" s="4">
        <v>1219.29495079</v>
      </c>
      <c r="K170" s="20">
        <v>13761.998992821598</v>
      </c>
      <c r="L170" s="24"/>
      <c r="M170" s="19">
        <f t="shared" si="2"/>
        <v>-13761.998992821598</v>
      </c>
      <c r="N170" s="177"/>
      <c r="O170" s="3"/>
      <c r="P170" s="3" t="s">
        <v>4112</v>
      </c>
      <c r="Q170" s="4">
        <v>0</v>
      </c>
      <c r="R170" s="4">
        <v>0</v>
      </c>
      <c r="S170" s="4">
        <v>0</v>
      </c>
      <c r="T170" s="4">
        <v>0</v>
      </c>
      <c r="U170" s="4">
        <v>662.94053284424604</v>
      </c>
      <c r="V170" s="4">
        <v>1276.0661942966099</v>
      </c>
      <c r="W170" s="4">
        <v>2275.3418309862168</v>
      </c>
      <c r="X170" s="4">
        <v>409.68310346499999</v>
      </c>
      <c r="Y170" s="92">
        <v>4624.0316615920729</v>
      </c>
    </row>
    <row r="171" spans="1:25" ht="21" x14ac:dyDescent="0.35">
      <c r="A171" s="3"/>
      <c r="B171" s="3" t="s">
        <v>4115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2127.9546701115005</v>
      </c>
      <c r="I171" s="4">
        <v>4631.8616318352806</v>
      </c>
      <c r="J171" s="4">
        <v>3361.9887263472897</v>
      </c>
      <c r="K171" s="20">
        <v>10121.805028294071</v>
      </c>
      <c r="L171" s="24"/>
      <c r="M171" s="19">
        <f t="shared" si="2"/>
        <v>-10121.805028294071</v>
      </c>
      <c r="N171" s="177"/>
      <c r="O171" s="3"/>
      <c r="P171" s="3" t="s">
        <v>4115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714.99276915699011</v>
      </c>
      <c r="W171" s="4">
        <v>1556.3055082957501</v>
      </c>
      <c r="X171" s="4">
        <v>1129.6282120531691</v>
      </c>
      <c r="Y171" s="92">
        <v>3400.9264895059091</v>
      </c>
    </row>
    <row r="172" spans="1:25" ht="21" x14ac:dyDescent="0.35">
      <c r="A172" s="3"/>
      <c r="B172" s="3" t="s">
        <v>3571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2271.0396785670205</v>
      </c>
      <c r="I172" s="4">
        <v>6387.6968895116006</v>
      </c>
      <c r="J172" s="4">
        <v>3174.95143409</v>
      </c>
      <c r="K172" s="20">
        <v>11833.688002168621</v>
      </c>
      <c r="L172" s="24"/>
      <c r="M172" s="19">
        <f t="shared" si="2"/>
        <v>-11833.688002168621</v>
      </c>
      <c r="N172" s="177"/>
      <c r="O172" s="3"/>
      <c r="P172" s="3" t="s">
        <v>3571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763.06933199795992</v>
      </c>
      <c r="W172" s="4">
        <v>2146.2661548714818</v>
      </c>
      <c r="X172" s="4">
        <v>1066.783681854</v>
      </c>
      <c r="Y172" s="92">
        <v>3976.1191687234418</v>
      </c>
    </row>
    <row r="173" spans="1:25" ht="21" x14ac:dyDescent="0.35">
      <c r="A173" s="3" t="s">
        <v>4116</v>
      </c>
      <c r="B173" s="3"/>
      <c r="C173" s="4">
        <v>0</v>
      </c>
      <c r="D173" s="4">
        <v>0</v>
      </c>
      <c r="E173" s="4">
        <v>0</v>
      </c>
      <c r="F173" s="4">
        <v>0</v>
      </c>
      <c r="G173" s="4">
        <v>11717.947223059551</v>
      </c>
      <c r="H173" s="4">
        <v>20417.294792638189</v>
      </c>
      <c r="I173" s="4">
        <v>37695.014740952407</v>
      </c>
      <c r="J173" s="4">
        <v>11072.46243801482</v>
      </c>
      <c r="K173" s="20">
        <v>80902.719194664969</v>
      </c>
      <c r="L173" s="24">
        <v>103480</v>
      </c>
      <c r="M173" s="19">
        <f t="shared" si="2"/>
        <v>22577.280805335031</v>
      </c>
      <c r="N173" s="177"/>
      <c r="O173" s="3" t="s">
        <v>4116</v>
      </c>
      <c r="P173" s="3"/>
      <c r="Q173" s="4">
        <v>0</v>
      </c>
      <c r="R173" s="4">
        <v>0</v>
      </c>
      <c r="S173" s="4">
        <v>0</v>
      </c>
      <c r="T173" s="4">
        <v>0</v>
      </c>
      <c r="U173" s="4">
        <v>3937.2302669480505</v>
      </c>
      <c r="V173" s="4">
        <v>6860.2110503244003</v>
      </c>
      <c r="W173" s="4">
        <v>12665.524952957754</v>
      </c>
      <c r="X173" s="4">
        <v>3720.347379173123</v>
      </c>
      <c r="Y173" s="92">
        <v>27183.313649403328</v>
      </c>
    </row>
    <row r="174" spans="1:25" ht="21" x14ac:dyDescent="0.35">
      <c r="A174" s="3" t="s">
        <v>4117</v>
      </c>
      <c r="B174" s="3" t="s">
        <v>4118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911.89712144458974</v>
      </c>
      <c r="I174" s="4">
        <v>8413.8305649600788</v>
      </c>
      <c r="J174" s="4">
        <v>1062.87649573571</v>
      </c>
      <c r="K174" s="20">
        <v>10388.60418214038</v>
      </c>
      <c r="L174" s="24"/>
      <c r="M174" s="19">
        <f t="shared" si="2"/>
        <v>-10388.60418214038</v>
      </c>
      <c r="N174" s="177"/>
      <c r="O174" s="3" t="s">
        <v>4117</v>
      </c>
      <c r="P174" s="3" t="s">
        <v>4118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306.39743280525698</v>
      </c>
      <c r="W174" s="4">
        <v>2827.0470698253839</v>
      </c>
      <c r="X174" s="4">
        <v>357.12650256735901</v>
      </c>
      <c r="Y174" s="92">
        <v>3490.5710051979995</v>
      </c>
    </row>
    <row r="175" spans="1:25" ht="21" x14ac:dyDescent="0.35">
      <c r="A175" s="3"/>
      <c r="B175" s="3" t="s">
        <v>4119</v>
      </c>
      <c r="C175" s="4">
        <v>0</v>
      </c>
      <c r="D175" s="4">
        <v>0</v>
      </c>
      <c r="E175" s="4">
        <v>0</v>
      </c>
      <c r="F175" s="4">
        <v>0</v>
      </c>
      <c r="G175" s="4">
        <v>180.09909987060001</v>
      </c>
      <c r="H175" s="4">
        <v>2702.9292304871997</v>
      </c>
      <c r="I175" s="4">
        <v>4009.4878311869402</v>
      </c>
      <c r="J175" s="4">
        <v>324.14321411100002</v>
      </c>
      <c r="K175" s="20">
        <v>7216.6593756557395</v>
      </c>
      <c r="L175" s="24"/>
      <c r="M175" s="19">
        <f t="shared" si="2"/>
        <v>-7216.6593756557395</v>
      </c>
      <c r="N175" s="177"/>
      <c r="O175" s="3"/>
      <c r="P175" s="3" t="s">
        <v>4119</v>
      </c>
      <c r="Q175" s="4">
        <v>0</v>
      </c>
      <c r="R175" s="4">
        <v>0</v>
      </c>
      <c r="S175" s="4">
        <v>0</v>
      </c>
      <c r="T175" s="4">
        <v>0</v>
      </c>
      <c r="U175" s="4">
        <v>60.513297556539996</v>
      </c>
      <c r="V175" s="4">
        <v>908.18422144350984</v>
      </c>
      <c r="W175" s="4">
        <v>1347.1879112786728</v>
      </c>
      <c r="X175" s="4">
        <v>108.912119941</v>
      </c>
      <c r="Y175" s="92">
        <v>2424.7975502197228</v>
      </c>
    </row>
    <row r="176" spans="1:25" ht="21" x14ac:dyDescent="0.35">
      <c r="A176" s="3"/>
      <c r="B176" s="3" t="s">
        <v>4003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4556.2431624772007</v>
      </c>
      <c r="I176" s="4">
        <v>11019.509051429073</v>
      </c>
      <c r="J176" s="4">
        <v>1962.909934672</v>
      </c>
      <c r="K176" s="20">
        <v>17538.662148578274</v>
      </c>
      <c r="L176" s="24"/>
      <c r="M176" s="19">
        <f t="shared" si="2"/>
        <v>-17538.662148578274</v>
      </c>
      <c r="N176" s="177"/>
      <c r="O176" s="3"/>
      <c r="P176" s="3" t="s">
        <v>4003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1530.8977025921965</v>
      </c>
      <c r="W176" s="4">
        <v>3702.5550412806979</v>
      </c>
      <c r="X176" s="4">
        <v>659.53773804960008</v>
      </c>
      <c r="Y176" s="92">
        <v>5892.9904819224948</v>
      </c>
    </row>
    <row r="177" spans="1:25" ht="21" x14ac:dyDescent="0.35">
      <c r="A177" s="3"/>
      <c r="B177" s="3" t="s">
        <v>4120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1559.9738003806801</v>
      </c>
      <c r="I177" s="4">
        <v>8614.4751231580594</v>
      </c>
      <c r="J177" s="4">
        <v>545.93326184833006</v>
      </c>
      <c r="K177" s="20">
        <v>10720.382185387069</v>
      </c>
      <c r="L177" s="24"/>
      <c r="M177" s="19">
        <f t="shared" si="2"/>
        <v>-10720.382185387069</v>
      </c>
      <c r="N177" s="177"/>
      <c r="O177" s="3"/>
      <c r="P177" s="3" t="s">
        <v>4120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524.15119692782707</v>
      </c>
      <c r="W177" s="4">
        <v>2894.4636413823405</v>
      </c>
      <c r="X177" s="4">
        <v>183.43357598104001</v>
      </c>
      <c r="Y177" s="92">
        <v>3602.0484142912078</v>
      </c>
    </row>
    <row r="178" spans="1:25" ht="21" x14ac:dyDescent="0.35">
      <c r="A178" s="3"/>
      <c r="B178" s="3" t="s">
        <v>255</v>
      </c>
      <c r="C178" s="4">
        <v>0</v>
      </c>
      <c r="D178" s="4">
        <v>0</v>
      </c>
      <c r="E178" s="4">
        <v>0</v>
      </c>
      <c r="F178" s="4">
        <v>0</v>
      </c>
      <c r="G178" s="4">
        <v>263.60630566540004</v>
      </c>
      <c r="H178" s="4">
        <v>4063.5040076343598</v>
      </c>
      <c r="I178" s="4">
        <v>8085.3583389364994</v>
      </c>
      <c r="J178" s="4">
        <v>2051.34574178824</v>
      </c>
      <c r="K178" s="20">
        <v>14463.814394024499</v>
      </c>
      <c r="L178" s="24"/>
      <c r="M178" s="19">
        <f t="shared" si="2"/>
        <v>-14463.814394024499</v>
      </c>
      <c r="N178" s="177"/>
      <c r="O178" s="3"/>
      <c r="P178" s="3" t="s">
        <v>255</v>
      </c>
      <c r="Q178" s="4">
        <v>0</v>
      </c>
      <c r="R178" s="4">
        <v>0</v>
      </c>
      <c r="S178" s="4">
        <v>0</v>
      </c>
      <c r="T178" s="4">
        <v>0</v>
      </c>
      <c r="U178" s="4">
        <v>88.571718703499997</v>
      </c>
      <c r="V178" s="4">
        <v>1365.3373465659101</v>
      </c>
      <c r="W178" s="4">
        <v>2716.680401886425</v>
      </c>
      <c r="X178" s="4">
        <v>689.25216924102006</v>
      </c>
      <c r="Y178" s="92">
        <v>4859.8416363968554</v>
      </c>
    </row>
    <row r="179" spans="1:25" ht="21" x14ac:dyDescent="0.35">
      <c r="A179" s="3"/>
      <c r="B179" s="3" t="s">
        <v>1520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816.89679751157007</v>
      </c>
      <c r="I179" s="4">
        <v>4788.2402172178699</v>
      </c>
      <c r="J179" s="4">
        <v>33.644420750599998</v>
      </c>
      <c r="K179" s="20">
        <v>5638.7814354800403</v>
      </c>
      <c r="L179" s="24"/>
      <c r="M179" s="19">
        <f t="shared" si="2"/>
        <v>-5638.7814354800403</v>
      </c>
      <c r="N179" s="177"/>
      <c r="O179" s="3"/>
      <c r="P179" s="3" t="s">
        <v>1520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274.47732396407201</v>
      </c>
      <c r="W179" s="4">
        <v>1608.84871298076</v>
      </c>
      <c r="X179" s="4">
        <v>11.304525372200001</v>
      </c>
      <c r="Y179" s="92">
        <v>1894.6305623170319</v>
      </c>
    </row>
    <row r="180" spans="1:25" ht="21" x14ac:dyDescent="0.35">
      <c r="A180" s="3"/>
      <c r="B180" s="3" t="s">
        <v>4121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3145.7271245442107</v>
      </c>
      <c r="I180" s="4">
        <v>13194.490210503138</v>
      </c>
      <c r="J180" s="4">
        <v>1474.879177024</v>
      </c>
      <c r="K180" s="20">
        <v>17815.096512071348</v>
      </c>
      <c r="L180" s="24"/>
      <c r="M180" s="19">
        <f t="shared" si="2"/>
        <v>-17815.096512071348</v>
      </c>
      <c r="N180" s="177"/>
      <c r="O180" s="3"/>
      <c r="P180" s="3" t="s">
        <v>4121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1056.9643138468721</v>
      </c>
      <c r="W180" s="4">
        <v>4433.34871073044</v>
      </c>
      <c r="X180" s="4">
        <v>495.55940348030003</v>
      </c>
      <c r="Y180" s="92">
        <v>5985.8724280576116</v>
      </c>
    </row>
    <row r="181" spans="1:25" ht="21" x14ac:dyDescent="0.35">
      <c r="A181" s="3"/>
      <c r="B181" s="3" t="s">
        <v>910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4392.8193506222005</v>
      </c>
      <c r="I181" s="4">
        <v>8783.7677680487814</v>
      </c>
      <c r="J181" s="4">
        <v>593.41977785949996</v>
      </c>
      <c r="K181" s="20">
        <v>13770.006896530482</v>
      </c>
      <c r="L181" s="24"/>
      <c r="M181" s="19">
        <f t="shared" si="2"/>
        <v>-13770.006896530482</v>
      </c>
      <c r="N181" s="177"/>
      <c r="O181" s="3"/>
      <c r="P181" s="3" t="s">
        <v>910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1475.9873018100802</v>
      </c>
      <c r="W181" s="4">
        <v>2951.3459700636022</v>
      </c>
      <c r="X181" s="4">
        <v>199.38904536089998</v>
      </c>
      <c r="Y181" s="92">
        <v>4626.7223172345821</v>
      </c>
    </row>
    <row r="182" spans="1:25" ht="21" x14ac:dyDescent="0.35">
      <c r="A182" s="3"/>
      <c r="B182" s="3" t="s">
        <v>4122</v>
      </c>
      <c r="C182" s="4">
        <v>40.206423616400002</v>
      </c>
      <c r="D182" s="4">
        <v>0</v>
      </c>
      <c r="E182" s="4">
        <v>0</v>
      </c>
      <c r="F182" s="4">
        <v>0</v>
      </c>
      <c r="G182" s="4">
        <v>6231.1212832258298</v>
      </c>
      <c r="H182" s="4">
        <v>6545.0609525988812</v>
      </c>
      <c r="I182" s="4">
        <v>6405.9839762967513</v>
      </c>
      <c r="J182" s="4">
        <v>1399.81472247691</v>
      </c>
      <c r="K182" s="20">
        <v>20622.187358214771</v>
      </c>
      <c r="L182" s="24"/>
      <c r="M182" s="19">
        <f t="shared" si="2"/>
        <v>-20622.187358214771</v>
      </c>
      <c r="N182" s="177"/>
      <c r="O182" s="3"/>
      <c r="P182" s="3" t="s">
        <v>4122</v>
      </c>
      <c r="Q182" s="4">
        <v>18.655780557980002</v>
      </c>
      <c r="R182" s="4">
        <v>0</v>
      </c>
      <c r="S182" s="4">
        <v>0</v>
      </c>
      <c r="T182" s="4">
        <v>0</v>
      </c>
      <c r="U182" s="4">
        <v>2093.6567511649373</v>
      </c>
      <c r="V182" s="4">
        <v>2199.1404800759005</v>
      </c>
      <c r="W182" s="4">
        <v>2152.41061603654</v>
      </c>
      <c r="X182" s="4">
        <v>470.33774675217001</v>
      </c>
      <c r="Y182" s="92">
        <v>6934.2013745875283</v>
      </c>
    </row>
    <row r="183" spans="1:25" ht="21" x14ac:dyDescent="0.35">
      <c r="A183" s="3"/>
      <c r="B183" s="3" t="s">
        <v>4123</v>
      </c>
      <c r="C183" s="4">
        <v>0</v>
      </c>
      <c r="D183" s="4">
        <v>0</v>
      </c>
      <c r="E183" s="4">
        <v>0</v>
      </c>
      <c r="F183" s="4">
        <v>0</v>
      </c>
      <c r="G183" s="4">
        <v>50.174837811900005</v>
      </c>
      <c r="H183" s="4">
        <v>4810.0112782037613</v>
      </c>
      <c r="I183" s="4">
        <v>9412.2775235636727</v>
      </c>
      <c r="J183" s="4">
        <v>1622.36838517362</v>
      </c>
      <c r="K183" s="20">
        <v>15894.832024752955</v>
      </c>
      <c r="L183" s="24"/>
      <c r="M183" s="19">
        <f t="shared" si="2"/>
        <v>-15894.832024752955</v>
      </c>
      <c r="N183" s="177"/>
      <c r="O183" s="3"/>
      <c r="P183" s="3" t="s">
        <v>4123</v>
      </c>
      <c r="Q183" s="4">
        <v>0</v>
      </c>
      <c r="R183" s="4">
        <v>0</v>
      </c>
      <c r="S183" s="4">
        <v>0</v>
      </c>
      <c r="T183" s="4">
        <v>0</v>
      </c>
      <c r="U183" s="4">
        <v>16.858745504800002</v>
      </c>
      <c r="V183" s="4">
        <v>1616.1637894762007</v>
      </c>
      <c r="W183" s="4">
        <v>3162.5252479127744</v>
      </c>
      <c r="X183" s="4">
        <v>545.11577741829308</v>
      </c>
      <c r="Y183" s="92">
        <v>5340.6635603120676</v>
      </c>
    </row>
    <row r="184" spans="1:25" ht="21" x14ac:dyDescent="0.35">
      <c r="A184" s="3"/>
      <c r="B184" s="3" t="s">
        <v>3295</v>
      </c>
      <c r="C184" s="4">
        <v>0</v>
      </c>
      <c r="D184" s="4">
        <v>0</v>
      </c>
      <c r="E184" s="4">
        <v>0</v>
      </c>
      <c r="F184" s="4">
        <v>0</v>
      </c>
      <c r="G184" s="4">
        <v>1540.4985604643</v>
      </c>
      <c r="H184" s="4">
        <v>2800.9539825299998</v>
      </c>
      <c r="I184" s="4">
        <v>4694.9804005999904</v>
      </c>
      <c r="J184" s="4">
        <v>2990.9392156802601</v>
      </c>
      <c r="K184" s="20">
        <v>12027.37215927455</v>
      </c>
      <c r="L184" s="24"/>
      <c r="M184" s="19">
        <f t="shared" si="2"/>
        <v>-12027.37215927455</v>
      </c>
      <c r="N184" s="177"/>
      <c r="O184" s="3"/>
      <c r="P184" s="3" t="s">
        <v>3295</v>
      </c>
      <c r="Q184" s="4">
        <v>0</v>
      </c>
      <c r="R184" s="4">
        <v>0</v>
      </c>
      <c r="S184" s="4">
        <v>0</v>
      </c>
      <c r="T184" s="4">
        <v>0</v>
      </c>
      <c r="U184" s="4">
        <v>517.60751631551</v>
      </c>
      <c r="V184" s="4">
        <v>941.12053813015996</v>
      </c>
      <c r="W184" s="4">
        <v>1577.5134146018299</v>
      </c>
      <c r="X184" s="4">
        <v>1004.9555764675749</v>
      </c>
      <c r="Y184" s="92">
        <v>4041.1970455150749</v>
      </c>
    </row>
    <row r="185" spans="1:25" ht="21" x14ac:dyDescent="0.35">
      <c r="A185" s="3"/>
      <c r="B185" s="3" t="s">
        <v>4124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1147.5085747246001</v>
      </c>
      <c r="I185" s="4">
        <v>10155.952705468229</v>
      </c>
      <c r="J185" s="4">
        <v>4261.3277208500003</v>
      </c>
      <c r="K185" s="20">
        <v>15564.789001042829</v>
      </c>
      <c r="L185" s="24"/>
      <c r="M185" s="19">
        <f t="shared" si="2"/>
        <v>-15564.789001042829</v>
      </c>
      <c r="N185" s="177"/>
      <c r="O185" s="3"/>
      <c r="P185" s="3" t="s">
        <v>4124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385.5628811074601</v>
      </c>
      <c r="W185" s="4">
        <v>3412.4001090368301</v>
      </c>
      <c r="X185" s="4">
        <v>1431.8061142099998</v>
      </c>
      <c r="Y185" s="92">
        <v>5229.76910435429</v>
      </c>
    </row>
    <row r="186" spans="1:25" ht="21" x14ac:dyDescent="0.35">
      <c r="A186" s="3"/>
      <c r="B186" s="3" t="s">
        <v>4125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3405.0697697839701</v>
      </c>
      <c r="I186" s="4">
        <v>12085.0958455855</v>
      </c>
      <c r="J186" s="4">
        <v>1527.9100865959999</v>
      </c>
      <c r="K186" s="20">
        <v>17018.07570196547</v>
      </c>
      <c r="L186" s="24"/>
      <c r="M186" s="19">
        <f t="shared" si="2"/>
        <v>-17018.07570196547</v>
      </c>
      <c r="N186" s="177"/>
      <c r="O186" s="3"/>
      <c r="P186" s="3" t="s">
        <v>4125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1144.1034426472399</v>
      </c>
      <c r="W186" s="4">
        <v>4060.5922041226695</v>
      </c>
      <c r="X186" s="4">
        <v>513.37778909600001</v>
      </c>
      <c r="Y186" s="92">
        <v>5718.0734358659092</v>
      </c>
    </row>
    <row r="187" spans="1:25" ht="21" x14ac:dyDescent="0.35">
      <c r="A187" s="3" t="s">
        <v>4126</v>
      </c>
      <c r="B187" s="3"/>
      <c r="C187" s="4">
        <v>40.206423616400002</v>
      </c>
      <c r="D187" s="4">
        <v>0</v>
      </c>
      <c r="E187" s="4">
        <v>0</v>
      </c>
      <c r="F187" s="4">
        <v>0</v>
      </c>
      <c r="G187" s="4">
        <v>8265.50008703803</v>
      </c>
      <c r="H187" s="4">
        <v>40858.59515294322</v>
      </c>
      <c r="I187" s="4">
        <v>109663.44955695458</v>
      </c>
      <c r="J187" s="4">
        <v>19851.512154566168</v>
      </c>
      <c r="K187" s="20">
        <v>178679.26337511843</v>
      </c>
      <c r="L187" s="24">
        <v>213970</v>
      </c>
      <c r="M187" s="19">
        <f t="shared" si="2"/>
        <v>35290.736624881567</v>
      </c>
      <c r="N187" s="177"/>
      <c r="O187" s="3" t="s">
        <v>4126</v>
      </c>
      <c r="P187" s="3"/>
      <c r="Q187" s="4">
        <v>18.655780557980002</v>
      </c>
      <c r="R187" s="4">
        <v>0</v>
      </c>
      <c r="S187" s="4">
        <v>0</v>
      </c>
      <c r="T187" s="4">
        <v>0</v>
      </c>
      <c r="U187" s="4">
        <v>2777.2080292452874</v>
      </c>
      <c r="V187" s="4">
        <v>13728.487971392688</v>
      </c>
      <c r="W187" s="4">
        <v>36846.919051138975</v>
      </c>
      <c r="X187" s="4">
        <v>6670.1080839374572</v>
      </c>
      <c r="Y187" s="92">
        <v>60041.378916272377</v>
      </c>
    </row>
    <row r="188" spans="1:25" ht="21" x14ac:dyDescent="0.35">
      <c r="A188" s="3" t="s">
        <v>625</v>
      </c>
      <c r="B188" s="3" t="s">
        <v>4127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1756.2807426771199</v>
      </c>
      <c r="I188" s="4">
        <v>8019.0960879024506</v>
      </c>
      <c r="J188" s="4">
        <v>3202.1602551364003</v>
      </c>
      <c r="K188" s="20">
        <v>12977.537085715972</v>
      </c>
      <c r="L188" s="24"/>
      <c r="M188" s="19">
        <f t="shared" si="2"/>
        <v>-12977.537085715972</v>
      </c>
      <c r="N188" s="177"/>
      <c r="O188" s="3" t="s">
        <v>625</v>
      </c>
      <c r="P188" s="3" t="s">
        <v>4127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590.1103295391091</v>
      </c>
      <c r="W188" s="4">
        <v>2694.4162855333075</v>
      </c>
      <c r="X188" s="4">
        <v>1075.92584572592</v>
      </c>
      <c r="Y188" s="92">
        <v>4360.4524607983367</v>
      </c>
    </row>
    <row r="189" spans="1:25" ht="21" x14ac:dyDescent="0.35">
      <c r="A189" s="3"/>
      <c r="B189" s="3" t="s">
        <v>1632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2233.6428215811698</v>
      </c>
      <c r="I189" s="4">
        <v>4367.314160450398</v>
      </c>
      <c r="J189" s="4">
        <v>0</v>
      </c>
      <c r="K189" s="20">
        <v>6600.9569820315683</v>
      </c>
      <c r="L189" s="24"/>
      <c r="M189" s="19">
        <f t="shared" si="2"/>
        <v>-6600.9569820315683</v>
      </c>
      <c r="N189" s="177"/>
      <c r="O189" s="3"/>
      <c r="P189" s="3" t="s">
        <v>1632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750.50398805162592</v>
      </c>
      <c r="W189" s="4">
        <v>1467.4175579117691</v>
      </c>
      <c r="X189" s="4">
        <v>0</v>
      </c>
      <c r="Y189" s="92">
        <v>2217.9215459633951</v>
      </c>
    </row>
    <row r="190" spans="1:25" ht="21" x14ac:dyDescent="0.35">
      <c r="A190" s="3"/>
      <c r="B190" s="3" t="s">
        <v>3920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1457.4982698192898</v>
      </c>
      <c r="I190" s="4">
        <v>8052.0571945973588</v>
      </c>
      <c r="J190" s="4">
        <v>0</v>
      </c>
      <c r="K190" s="20">
        <v>9509.5554644166477</v>
      </c>
      <c r="L190" s="24"/>
      <c r="M190" s="19">
        <f t="shared" si="2"/>
        <v>-9509.5554644166477</v>
      </c>
      <c r="N190" s="177"/>
      <c r="O190" s="3"/>
      <c r="P190" s="3" t="s">
        <v>3920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489.71941865948997</v>
      </c>
      <c r="W190" s="4">
        <v>2705.4912173829657</v>
      </c>
      <c r="X190" s="4">
        <v>0</v>
      </c>
      <c r="Y190" s="92">
        <v>3195.2106360424559</v>
      </c>
    </row>
    <row r="191" spans="1:25" ht="21" x14ac:dyDescent="0.35">
      <c r="A191" s="3"/>
      <c r="B191" s="3" t="s">
        <v>240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1179.4729922420004</v>
      </c>
      <c r="I191" s="4">
        <v>6990.9547489261995</v>
      </c>
      <c r="J191" s="4">
        <v>3742.5901200476696</v>
      </c>
      <c r="K191" s="20">
        <v>11913.017861215869</v>
      </c>
      <c r="L191" s="24"/>
      <c r="M191" s="19">
        <f t="shared" si="2"/>
        <v>-11913.017861215869</v>
      </c>
      <c r="N191" s="177"/>
      <c r="O191" s="3"/>
      <c r="P191" s="3" t="s">
        <v>240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396.30292539319993</v>
      </c>
      <c r="W191" s="4">
        <v>2348.96079564399</v>
      </c>
      <c r="X191" s="4">
        <v>1257.5102803360701</v>
      </c>
      <c r="Y191" s="92">
        <v>4002.77400137326</v>
      </c>
    </row>
    <row r="192" spans="1:25" ht="21" x14ac:dyDescent="0.35">
      <c r="A192" s="3"/>
      <c r="B192" s="3" t="s">
        <v>4128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898.46897546489993</v>
      </c>
      <c r="I192" s="4">
        <v>4418.0964421107392</v>
      </c>
      <c r="J192" s="4">
        <v>0</v>
      </c>
      <c r="K192" s="20">
        <v>5316.565417575639</v>
      </c>
      <c r="L192" s="24"/>
      <c r="M192" s="19">
        <f t="shared" si="2"/>
        <v>-5316.565417575639</v>
      </c>
      <c r="N192" s="177"/>
      <c r="O192" s="3"/>
      <c r="P192" s="3" t="s">
        <v>4128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301.88557575649997</v>
      </c>
      <c r="W192" s="4">
        <v>1484.4804045495703</v>
      </c>
      <c r="X192" s="4">
        <v>0</v>
      </c>
      <c r="Y192" s="92">
        <v>1786.3659803060702</v>
      </c>
    </row>
    <row r="193" spans="1:25" ht="21" x14ac:dyDescent="0.35">
      <c r="A193" s="3"/>
      <c r="B193" s="3" t="s">
        <v>4129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605.26956881870001</v>
      </c>
      <c r="I193" s="4">
        <v>1408.1886459282102</v>
      </c>
      <c r="J193" s="4">
        <v>0</v>
      </c>
      <c r="K193" s="20">
        <v>2013.4582147469102</v>
      </c>
      <c r="L193" s="24"/>
      <c r="M193" s="19">
        <f t="shared" si="2"/>
        <v>-2013.4582147469102</v>
      </c>
      <c r="N193" s="177"/>
      <c r="O193" s="3"/>
      <c r="P193" s="3" t="s">
        <v>4129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203.37057512269999</v>
      </c>
      <c r="W193" s="4">
        <v>473.15138503191986</v>
      </c>
      <c r="X193" s="4">
        <v>0</v>
      </c>
      <c r="Y193" s="92">
        <v>676.52196015461982</v>
      </c>
    </row>
    <row r="194" spans="1:25" ht="21" x14ac:dyDescent="0.35">
      <c r="A194" s="3"/>
      <c r="B194" s="3" t="s">
        <v>625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2596.0249330462002</v>
      </c>
      <c r="I194" s="4">
        <v>5419.5000036353904</v>
      </c>
      <c r="J194" s="4">
        <v>4006.5871366355004</v>
      </c>
      <c r="K194" s="20">
        <v>12022.11207331709</v>
      </c>
      <c r="L194" s="24"/>
      <c r="M194" s="19">
        <f t="shared" si="2"/>
        <v>-12022.11207331709</v>
      </c>
      <c r="N194" s="177"/>
      <c r="O194" s="3"/>
      <c r="P194" s="3" t="s">
        <v>625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872.26437750367995</v>
      </c>
      <c r="W194" s="4">
        <v>1820.9520012217261</v>
      </c>
      <c r="X194" s="4">
        <v>1346.2132779116901</v>
      </c>
      <c r="Y194" s="92">
        <v>4039.4296566370958</v>
      </c>
    </row>
    <row r="195" spans="1:25" ht="21" x14ac:dyDescent="0.35">
      <c r="A195" s="3"/>
      <c r="B195" s="3" t="s">
        <v>897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957.00519516730003</v>
      </c>
      <c r="I195" s="4">
        <v>2178.5865100726901</v>
      </c>
      <c r="J195" s="4">
        <v>0</v>
      </c>
      <c r="K195" s="20">
        <v>3135.59170523999</v>
      </c>
      <c r="L195" s="24"/>
      <c r="M195" s="19">
        <f t="shared" si="2"/>
        <v>-3135.59170523999</v>
      </c>
      <c r="N195" s="177"/>
      <c r="O195" s="3"/>
      <c r="P195" s="3" t="s">
        <v>897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321.55374557630995</v>
      </c>
      <c r="W195" s="4">
        <v>732.00506738448826</v>
      </c>
      <c r="X195" s="4">
        <v>0</v>
      </c>
      <c r="Y195" s="92">
        <v>1053.5588129607982</v>
      </c>
    </row>
    <row r="196" spans="1:25" ht="21" x14ac:dyDescent="0.35">
      <c r="A196" s="3" t="s">
        <v>4130</v>
      </c>
      <c r="B196" s="3"/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11683.663498816679</v>
      </c>
      <c r="I196" s="4">
        <v>40853.79379362343</v>
      </c>
      <c r="J196" s="4">
        <v>10951.337511819571</v>
      </c>
      <c r="K196" s="20">
        <v>63488.794804259684</v>
      </c>
      <c r="L196" s="24">
        <v>117410</v>
      </c>
      <c r="M196" s="19">
        <f t="shared" si="2"/>
        <v>53921.205195740316</v>
      </c>
      <c r="N196" s="177"/>
      <c r="O196" s="3" t="s">
        <v>4130</v>
      </c>
      <c r="P196" s="3"/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3925.7109356026149</v>
      </c>
      <c r="W196" s="4">
        <v>13726.874714659738</v>
      </c>
      <c r="X196" s="4">
        <v>3679.6494039736799</v>
      </c>
      <c r="Y196" s="92">
        <v>21332.235054236033</v>
      </c>
    </row>
    <row r="197" spans="1:25" ht="21" x14ac:dyDescent="0.35">
      <c r="A197" s="3" t="s">
        <v>4131</v>
      </c>
      <c r="B197" s="3" t="s">
        <v>1646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1305.1565624514099</v>
      </c>
      <c r="I197" s="4">
        <v>6941.0763025967299</v>
      </c>
      <c r="J197" s="4">
        <v>4733.5455204877399</v>
      </c>
      <c r="K197" s="20">
        <v>12979.778385535879</v>
      </c>
      <c r="L197" s="24"/>
      <c r="M197" s="19">
        <f t="shared" si="2"/>
        <v>-12979.778385535879</v>
      </c>
      <c r="N197" s="177"/>
      <c r="O197" s="3" t="s">
        <v>4131</v>
      </c>
      <c r="P197" s="3" t="s">
        <v>1646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438.53260498374004</v>
      </c>
      <c r="W197" s="4">
        <v>2332.2016376769448</v>
      </c>
      <c r="X197" s="4">
        <v>1590.47129488478</v>
      </c>
      <c r="Y197" s="92">
        <v>4361.2055375454647</v>
      </c>
    </row>
    <row r="198" spans="1:25" ht="21" x14ac:dyDescent="0.35">
      <c r="A198" s="3"/>
      <c r="B198" s="3" t="s">
        <v>4132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2847.54029939258</v>
      </c>
      <c r="I198" s="4">
        <v>6726.8338465725101</v>
      </c>
      <c r="J198" s="4">
        <v>3030.6607007512798</v>
      </c>
      <c r="K198" s="20">
        <v>12605.034846716369</v>
      </c>
      <c r="L198" s="24"/>
      <c r="M198" s="19">
        <f t="shared" si="2"/>
        <v>-12605.034846716369</v>
      </c>
      <c r="N198" s="177"/>
      <c r="O198" s="3"/>
      <c r="P198" s="3" t="s">
        <v>4132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956.77354059590994</v>
      </c>
      <c r="W198" s="4">
        <v>2260.216172448515</v>
      </c>
      <c r="X198" s="4">
        <v>1018.3019954529229</v>
      </c>
      <c r="Y198" s="92">
        <v>4235.2917084973478</v>
      </c>
    </row>
    <row r="199" spans="1:25" ht="21" x14ac:dyDescent="0.35">
      <c r="A199" s="3"/>
      <c r="B199" s="3" t="s">
        <v>3355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2669.1890096399993</v>
      </c>
      <c r="I199" s="4">
        <v>5498.449987436521</v>
      </c>
      <c r="J199" s="4">
        <v>4316.1371254599999</v>
      </c>
      <c r="K199" s="20">
        <v>12483.776122536521</v>
      </c>
      <c r="L199" s="24"/>
      <c r="M199" s="19">
        <f t="shared" si="2"/>
        <v>-12483.776122536521</v>
      </c>
      <c r="N199" s="177"/>
      <c r="O199" s="3"/>
      <c r="P199" s="3" t="s">
        <v>3355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896.8475072386899</v>
      </c>
      <c r="W199" s="4">
        <v>1847.4791957786372</v>
      </c>
      <c r="X199" s="4">
        <v>1450.222074155</v>
      </c>
      <c r="Y199" s="92">
        <v>4194.5487771723274</v>
      </c>
    </row>
    <row r="200" spans="1:25" ht="21" x14ac:dyDescent="0.35">
      <c r="A200" s="3"/>
      <c r="B200" s="3" t="s">
        <v>4133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1675.89256862972</v>
      </c>
      <c r="I200" s="4">
        <v>7157.2259531590898</v>
      </c>
      <c r="J200" s="4">
        <v>6655.6285121334204</v>
      </c>
      <c r="K200" s="20">
        <v>15488.747033922231</v>
      </c>
      <c r="L200" s="24"/>
      <c r="M200" s="19">
        <f t="shared" si="2"/>
        <v>-15488.747033922231</v>
      </c>
      <c r="N200" s="177"/>
      <c r="O200" s="3"/>
      <c r="P200" s="3" t="s">
        <v>4133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563.09990305914005</v>
      </c>
      <c r="W200" s="4">
        <v>2404.8279202610343</v>
      </c>
      <c r="X200" s="4">
        <v>2236.2911800790303</v>
      </c>
      <c r="Y200" s="92">
        <v>5204.2190033992047</v>
      </c>
    </row>
    <row r="201" spans="1:25" ht="21" x14ac:dyDescent="0.35">
      <c r="A201" s="3"/>
      <c r="B201" s="3" t="s">
        <v>4134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2105.7826951298402</v>
      </c>
      <c r="I201" s="4">
        <v>4770.7797581765499</v>
      </c>
      <c r="J201" s="4">
        <v>5953.4814525990005</v>
      </c>
      <c r="K201" s="20">
        <v>12830.04390590539</v>
      </c>
      <c r="L201" s="24"/>
      <c r="M201" s="19">
        <f t="shared" si="2"/>
        <v>-12830.04390590539</v>
      </c>
      <c r="N201" s="177"/>
      <c r="O201" s="3"/>
      <c r="P201" s="3" t="s">
        <v>4134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707.54298556328706</v>
      </c>
      <c r="W201" s="4">
        <v>1602.981998747231</v>
      </c>
      <c r="X201" s="4">
        <v>2000.3697680720998</v>
      </c>
      <c r="Y201" s="92">
        <v>4310.8947523826173</v>
      </c>
    </row>
    <row r="202" spans="1:25" ht="21" x14ac:dyDescent="0.35">
      <c r="A202" s="3"/>
      <c r="B202" s="3" t="s">
        <v>4135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1794.4500727681502</v>
      </c>
      <c r="I202" s="4">
        <v>6897.69333073504</v>
      </c>
      <c r="J202" s="4">
        <v>5851.0168814922899</v>
      </c>
      <c r="K202" s="20">
        <v>14543.16028499548</v>
      </c>
      <c r="L202" s="24"/>
      <c r="M202" s="19">
        <f t="shared" si="2"/>
        <v>-14543.16028499548</v>
      </c>
      <c r="N202" s="177"/>
      <c r="O202" s="3"/>
      <c r="P202" s="3" t="s">
        <v>4135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602.93522444932</v>
      </c>
      <c r="W202" s="4">
        <v>2317.624959122666</v>
      </c>
      <c r="X202" s="4">
        <v>1965.9416721858699</v>
      </c>
      <c r="Y202" s="92">
        <v>4886.501855757856</v>
      </c>
    </row>
    <row r="203" spans="1:25" ht="21" x14ac:dyDescent="0.35">
      <c r="A203" s="3"/>
      <c r="B203" s="3" t="s">
        <v>4136</v>
      </c>
      <c r="C203" s="4">
        <v>0</v>
      </c>
      <c r="D203" s="4">
        <v>0</v>
      </c>
      <c r="E203" s="4">
        <v>0</v>
      </c>
      <c r="F203" s="4">
        <v>0</v>
      </c>
      <c r="G203" s="4">
        <v>38.329806730350001</v>
      </c>
      <c r="H203" s="4">
        <v>1715.7735220888999</v>
      </c>
      <c r="I203" s="4">
        <v>6880.3203393470594</v>
      </c>
      <c r="J203" s="4">
        <v>6800.2350974594901</v>
      </c>
      <c r="K203" s="20">
        <v>15434.6587656258</v>
      </c>
      <c r="L203" s="24"/>
      <c r="M203" s="19">
        <f t="shared" si="2"/>
        <v>-15434.6587656258</v>
      </c>
      <c r="N203" s="177"/>
      <c r="O203" s="3"/>
      <c r="P203" s="3" t="s">
        <v>4136</v>
      </c>
      <c r="Q203" s="4">
        <v>0</v>
      </c>
      <c r="R203" s="4">
        <v>0</v>
      </c>
      <c r="S203" s="4">
        <v>0</v>
      </c>
      <c r="T203" s="4">
        <v>0</v>
      </c>
      <c r="U203" s="4">
        <v>12.878815061399999</v>
      </c>
      <c r="V203" s="4">
        <v>576.49990342207002</v>
      </c>
      <c r="W203" s="4">
        <v>2311.7876340235084</v>
      </c>
      <c r="X203" s="4">
        <v>2284.8789927421799</v>
      </c>
      <c r="Y203" s="92">
        <v>5186.0453452491583</v>
      </c>
    </row>
    <row r="204" spans="1:25" ht="21" x14ac:dyDescent="0.35">
      <c r="A204" s="3" t="s">
        <v>4137</v>
      </c>
      <c r="B204" s="3"/>
      <c r="C204" s="4">
        <v>0</v>
      </c>
      <c r="D204" s="4">
        <v>0</v>
      </c>
      <c r="E204" s="4">
        <v>0</v>
      </c>
      <c r="F204" s="4">
        <v>0</v>
      </c>
      <c r="G204" s="4">
        <v>38.329806730350001</v>
      </c>
      <c r="H204" s="4">
        <v>14113.784730100597</v>
      </c>
      <c r="I204" s="4">
        <v>44872.379518023503</v>
      </c>
      <c r="J204" s="4">
        <v>37340.705290383223</v>
      </c>
      <c r="K204" s="20">
        <v>96365.199345237677</v>
      </c>
      <c r="L204" s="24">
        <v>87260</v>
      </c>
      <c r="M204" s="19">
        <f t="shared" ref="M204:M237" si="3">SUM(L204-K204)</f>
        <v>-9105.1993452376773</v>
      </c>
      <c r="N204" s="177"/>
      <c r="O204" s="3" t="s">
        <v>4137</v>
      </c>
      <c r="P204" s="3"/>
      <c r="Q204" s="4">
        <v>0</v>
      </c>
      <c r="R204" s="4">
        <v>0</v>
      </c>
      <c r="S204" s="4">
        <v>0</v>
      </c>
      <c r="T204" s="4">
        <v>0</v>
      </c>
      <c r="U204" s="4">
        <v>12.878815061399999</v>
      </c>
      <c r="V204" s="4">
        <v>4742.2316693121575</v>
      </c>
      <c r="W204" s="4">
        <v>15077.119518058538</v>
      </c>
      <c r="X204" s="4">
        <v>12546.476977571883</v>
      </c>
      <c r="Y204" s="92">
        <v>32378.706980003975</v>
      </c>
    </row>
    <row r="205" spans="1:25" ht="21" x14ac:dyDescent="0.35">
      <c r="A205" s="3" t="s">
        <v>4138</v>
      </c>
      <c r="B205" s="3" t="s">
        <v>4139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5368.1455065598793</v>
      </c>
      <c r="I205" s="4">
        <v>13713.788861835674</v>
      </c>
      <c r="J205" s="4">
        <v>2542.3556098230001</v>
      </c>
      <c r="K205" s="20">
        <v>21624.289978218552</v>
      </c>
      <c r="L205" s="24"/>
      <c r="M205" s="19">
        <f t="shared" si="3"/>
        <v>-21624.289978218552</v>
      </c>
      <c r="N205" s="177"/>
      <c r="O205" s="3" t="s">
        <v>4138</v>
      </c>
      <c r="P205" s="3" t="s">
        <v>4139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1803.6968902045903</v>
      </c>
      <c r="W205" s="4">
        <v>4607.8330575747223</v>
      </c>
      <c r="X205" s="4">
        <v>854.23148490080007</v>
      </c>
      <c r="Y205" s="92">
        <v>7265.7614326801122</v>
      </c>
    </row>
    <row r="206" spans="1:25" ht="21" x14ac:dyDescent="0.35">
      <c r="A206" s="3"/>
      <c r="B206" s="3" t="s">
        <v>4140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3181.0503505767801</v>
      </c>
      <c r="I206" s="4">
        <v>12147.10733654202</v>
      </c>
      <c r="J206" s="4">
        <v>2131.5145763199998</v>
      </c>
      <c r="K206" s="20">
        <v>17459.672263438799</v>
      </c>
      <c r="L206" s="24"/>
      <c r="M206" s="19">
        <f t="shared" si="3"/>
        <v>-17459.672263438799</v>
      </c>
      <c r="N206" s="177"/>
      <c r="O206" s="3"/>
      <c r="P206" s="3" t="s">
        <v>4140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1068.83291779418</v>
      </c>
      <c r="W206" s="4">
        <v>4081.4280650831161</v>
      </c>
      <c r="X206" s="4">
        <v>716.18889764400001</v>
      </c>
      <c r="Y206" s="92">
        <v>5866.449880521297</v>
      </c>
    </row>
    <row r="207" spans="1:25" ht="21" x14ac:dyDescent="0.35">
      <c r="A207" s="3"/>
      <c r="B207" s="3" t="s">
        <v>4141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4782.0060484122696</v>
      </c>
      <c r="I207" s="4">
        <v>9998.1447812184197</v>
      </c>
      <c r="J207" s="4">
        <v>1454.47264015</v>
      </c>
      <c r="K207" s="20">
        <v>16234.623469780689</v>
      </c>
      <c r="L207" s="24"/>
      <c r="M207" s="19">
        <f t="shared" si="3"/>
        <v>-16234.623469780689</v>
      </c>
      <c r="N207" s="177"/>
      <c r="O207" s="3"/>
      <c r="P207" s="3" t="s">
        <v>4141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1606.7540322664656</v>
      </c>
      <c r="W207" s="4">
        <v>3359.3766464907444</v>
      </c>
      <c r="X207" s="4">
        <v>488.70280709000002</v>
      </c>
      <c r="Y207" s="92">
        <v>5454.8334858472099</v>
      </c>
    </row>
    <row r="208" spans="1:25" ht="21" x14ac:dyDescent="0.35">
      <c r="A208" s="3"/>
      <c r="B208" s="3" t="s">
        <v>4142</v>
      </c>
      <c r="C208" s="4">
        <v>0</v>
      </c>
      <c r="D208" s="4">
        <v>0</v>
      </c>
      <c r="E208" s="4">
        <v>0</v>
      </c>
      <c r="F208" s="4">
        <v>0</v>
      </c>
      <c r="G208" s="4">
        <v>4.2211509923500001</v>
      </c>
      <c r="H208" s="4">
        <v>2012.1147417922</v>
      </c>
      <c r="I208" s="4">
        <v>7412.4125849987704</v>
      </c>
      <c r="J208" s="4">
        <v>376.74505286639999</v>
      </c>
      <c r="K208" s="20">
        <v>9805.4935306497191</v>
      </c>
      <c r="L208" s="24"/>
      <c r="M208" s="19">
        <f t="shared" si="3"/>
        <v>-9805.4935306497191</v>
      </c>
      <c r="N208" s="177"/>
      <c r="O208" s="3"/>
      <c r="P208" s="3" t="s">
        <v>4142</v>
      </c>
      <c r="Q208" s="4">
        <v>0</v>
      </c>
      <c r="R208" s="4">
        <v>0</v>
      </c>
      <c r="S208" s="4">
        <v>0</v>
      </c>
      <c r="T208" s="4">
        <v>0</v>
      </c>
      <c r="U208" s="4">
        <v>1.4183067334299999</v>
      </c>
      <c r="V208" s="4">
        <v>676.07055324213297</v>
      </c>
      <c r="W208" s="4">
        <v>2490.57062856216</v>
      </c>
      <c r="X208" s="4">
        <v>126.58633776319</v>
      </c>
      <c r="Y208" s="92">
        <v>3294.6458263009131</v>
      </c>
    </row>
    <row r="209" spans="1:25" ht="21" x14ac:dyDescent="0.35">
      <c r="A209" s="3" t="s">
        <v>4143</v>
      </c>
      <c r="B209" s="3"/>
      <c r="C209" s="4">
        <v>0</v>
      </c>
      <c r="D209" s="4">
        <v>0</v>
      </c>
      <c r="E209" s="4">
        <v>0</v>
      </c>
      <c r="F209" s="4">
        <v>0</v>
      </c>
      <c r="G209" s="4">
        <v>4.2211509923500001</v>
      </c>
      <c r="H209" s="4">
        <v>15343.316647341129</v>
      </c>
      <c r="I209" s="4">
        <v>43271.453564594885</v>
      </c>
      <c r="J209" s="4">
        <v>6505.0878791594005</v>
      </c>
      <c r="K209" s="20">
        <v>65124.079242087762</v>
      </c>
      <c r="L209" s="24">
        <v>63280</v>
      </c>
      <c r="M209" s="19">
        <f t="shared" si="3"/>
        <v>-1844.0792420877624</v>
      </c>
      <c r="N209" s="177"/>
      <c r="O209" s="3" t="s">
        <v>4143</v>
      </c>
      <c r="P209" s="3"/>
      <c r="Q209" s="4">
        <v>0</v>
      </c>
      <c r="R209" s="4">
        <v>0</v>
      </c>
      <c r="S209" s="4">
        <v>0</v>
      </c>
      <c r="T209" s="4">
        <v>0</v>
      </c>
      <c r="U209" s="4">
        <v>1.4183067334299999</v>
      </c>
      <c r="V209" s="4">
        <v>5155.3543935073685</v>
      </c>
      <c r="W209" s="4">
        <v>14539.208397710741</v>
      </c>
      <c r="X209" s="4">
        <v>2185.7095273979899</v>
      </c>
      <c r="Y209" s="92">
        <v>21881.690625349533</v>
      </c>
    </row>
    <row r="210" spans="1:25" ht="21" x14ac:dyDescent="0.35">
      <c r="A210" s="3" t="s">
        <v>4144</v>
      </c>
      <c r="B210" s="3" t="s">
        <v>4145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9.0079760363299997</v>
      </c>
      <c r="I210" s="4">
        <v>10235.836069327101</v>
      </c>
      <c r="J210" s="4">
        <v>825.13551062700003</v>
      </c>
      <c r="K210" s="20">
        <v>11069.979555990431</v>
      </c>
      <c r="L210" s="24"/>
      <c r="M210" s="19">
        <f t="shared" si="3"/>
        <v>-11069.979555990431</v>
      </c>
      <c r="N210" s="177"/>
      <c r="O210" s="3" t="s">
        <v>4144</v>
      </c>
      <c r="P210" s="3" t="s">
        <v>4145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3.02667994821</v>
      </c>
      <c r="W210" s="4">
        <v>3439.2409192963901</v>
      </c>
      <c r="X210" s="4">
        <v>277.24553157100001</v>
      </c>
      <c r="Y210" s="92">
        <v>3719.5131308156001</v>
      </c>
    </row>
    <row r="211" spans="1:25" ht="21" x14ac:dyDescent="0.35">
      <c r="A211" s="3"/>
      <c r="B211" s="3" t="s">
        <v>4146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1292.9355511668</v>
      </c>
      <c r="I211" s="4">
        <v>13400.877858117721</v>
      </c>
      <c r="J211" s="4">
        <v>231.25</v>
      </c>
      <c r="K211" s="20">
        <v>14925.063409284521</v>
      </c>
      <c r="L211" s="24"/>
      <c r="M211" s="19">
        <f t="shared" si="3"/>
        <v>-14925.063409284521</v>
      </c>
      <c r="N211" s="177"/>
      <c r="O211" s="3"/>
      <c r="P211" s="3" t="s">
        <v>4146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434.42634519199999</v>
      </c>
      <c r="W211" s="4">
        <v>4502.6949603318599</v>
      </c>
      <c r="X211" s="4">
        <v>77.7</v>
      </c>
      <c r="Y211" s="92">
        <v>5014.8213055238593</v>
      </c>
    </row>
    <row r="212" spans="1:25" ht="21" x14ac:dyDescent="0.35">
      <c r="A212" s="3"/>
      <c r="B212" s="3" t="s">
        <v>2173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3053.2997593288401</v>
      </c>
      <c r="I212" s="4">
        <v>2930.4321291048905</v>
      </c>
      <c r="J212" s="4">
        <v>2.67157042371</v>
      </c>
      <c r="K212" s="20">
        <v>5986.4034588574414</v>
      </c>
      <c r="L212" s="24"/>
      <c r="M212" s="19">
        <f t="shared" si="3"/>
        <v>-5986.4034588574414</v>
      </c>
      <c r="N212" s="177"/>
      <c r="O212" s="3"/>
      <c r="P212" s="3" t="s">
        <v>2173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1025.908719134944</v>
      </c>
      <c r="W212" s="4">
        <v>984.62519537904905</v>
      </c>
      <c r="X212" s="4">
        <v>0.897647662367</v>
      </c>
      <c r="Y212" s="92">
        <v>2011.4315621763601</v>
      </c>
    </row>
    <row r="213" spans="1:25" ht="21" x14ac:dyDescent="0.35">
      <c r="A213" s="3"/>
      <c r="B213" s="3" t="s">
        <v>4147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706.78893783199999</v>
      </c>
      <c r="I213" s="4">
        <v>5509.7703516003203</v>
      </c>
      <c r="J213" s="4">
        <v>375</v>
      </c>
      <c r="K213" s="20">
        <v>6591.5592894323199</v>
      </c>
      <c r="L213" s="24"/>
      <c r="M213" s="19">
        <f t="shared" si="3"/>
        <v>-6591.5592894323199</v>
      </c>
      <c r="N213" s="177"/>
      <c r="O213" s="3"/>
      <c r="P213" s="3" t="s">
        <v>4147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237.48108311133998</v>
      </c>
      <c r="W213" s="4">
        <v>1851.2828381396903</v>
      </c>
      <c r="X213" s="4">
        <v>126</v>
      </c>
      <c r="Y213" s="92">
        <v>2214.7639212510303</v>
      </c>
    </row>
    <row r="214" spans="1:25" ht="21" x14ac:dyDescent="0.35">
      <c r="A214" s="3"/>
      <c r="B214" s="3" t="s">
        <v>4148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4796.9228199117806</v>
      </c>
      <c r="I214" s="4">
        <v>7828.0510293416201</v>
      </c>
      <c r="J214" s="4">
        <v>2724.0949832000001</v>
      </c>
      <c r="K214" s="20">
        <v>15349.068832453402</v>
      </c>
      <c r="L214" s="24"/>
      <c r="M214" s="19">
        <f t="shared" si="3"/>
        <v>-15349.068832453402</v>
      </c>
      <c r="N214" s="177"/>
      <c r="O214" s="3"/>
      <c r="P214" s="3" t="s">
        <v>4148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1611.7660674901299</v>
      </c>
      <c r="W214" s="4">
        <v>2630.2251458521118</v>
      </c>
      <c r="X214" s="4">
        <v>915.29591435500004</v>
      </c>
      <c r="Y214" s="92">
        <v>5157.2871276972419</v>
      </c>
    </row>
    <row r="215" spans="1:25" ht="21" x14ac:dyDescent="0.35">
      <c r="A215" s="3"/>
      <c r="B215" s="3" t="s">
        <v>4144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2706.1981565096894</v>
      </c>
      <c r="I215" s="4">
        <v>2976.0526955085493</v>
      </c>
      <c r="J215" s="4">
        <v>1275.64906475</v>
      </c>
      <c r="K215" s="20">
        <v>6957.8999167682377</v>
      </c>
      <c r="L215" s="24"/>
      <c r="M215" s="19">
        <f t="shared" si="3"/>
        <v>-6957.8999167682377</v>
      </c>
      <c r="N215" s="177"/>
      <c r="O215" s="3"/>
      <c r="P215" s="3" t="s">
        <v>4144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909.28258058704409</v>
      </c>
      <c r="W215" s="4">
        <v>999.95370569139595</v>
      </c>
      <c r="X215" s="4">
        <v>428.61808575600003</v>
      </c>
      <c r="Y215" s="92">
        <v>2337.8543720344401</v>
      </c>
    </row>
    <row r="216" spans="1:25" ht="21" x14ac:dyDescent="0.35">
      <c r="A216" s="3" t="s">
        <v>4149</v>
      </c>
      <c r="B216" s="3"/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12565.15320078544</v>
      </c>
      <c r="I216" s="4">
        <v>42881.020133000202</v>
      </c>
      <c r="J216" s="4">
        <v>5433.8011290007107</v>
      </c>
      <c r="K216" s="20">
        <v>60879.974462786355</v>
      </c>
      <c r="L216" s="24">
        <v>87560</v>
      </c>
      <c r="M216" s="19">
        <f t="shared" si="3"/>
        <v>26680.025537213645</v>
      </c>
      <c r="N216" s="177"/>
      <c r="O216" s="3" t="s">
        <v>4149</v>
      </c>
      <c r="P216" s="3"/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4221.891475463668</v>
      </c>
      <c r="W216" s="4">
        <v>14408.022764690497</v>
      </c>
      <c r="X216" s="4">
        <v>1825.7571793443669</v>
      </c>
      <c r="Y216" s="92">
        <v>20455.671419498532</v>
      </c>
    </row>
    <row r="217" spans="1:25" ht="21" x14ac:dyDescent="0.35">
      <c r="A217" s="3" t="s">
        <v>4150</v>
      </c>
      <c r="B217" s="3" t="s">
        <v>583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9530.7299608400008</v>
      </c>
      <c r="J217" s="4">
        <v>3914.7032932100001</v>
      </c>
      <c r="K217" s="20">
        <v>13445.43325405</v>
      </c>
      <c r="L217" s="24"/>
      <c r="M217" s="19">
        <f t="shared" si="3"/>
        <v>-13445.43325405</v>
      </c>
      <c r="N217" s="177"/>
      <c r="O217" s="3" t="s">
        <v>4150</v>
      </c>
      <c r="P217" s="3" t="s">
        <v>583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3202.32526684</v>
      </c>
      <c r="X217" s="4">
        <v>1315.34030652</v>
      </c>
      <c r="Y217" s="92">
        <v>4517.6655733600001</v>
      </c>
    </row>
    <row r="218" spans="1:25" ht="21" x14ac:dyDescent="0.35">
      <c r="A218" s="3"/>
      <c r="B218" s="3" t="s">
        <v>3556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4746.3668556637003</v>
      </c>
      <c r="J218" s="4">
        <v>1267.7937279400001</v>
      </c>
      <c r="K218" s="20">
        <v>6014.1605836037006</v>
      </c>
      <c r="L218" s="24"/>
      <c r="M218" s="19">
        <f t="shared" si="3"/>
        <v>-6014.1605836037006</v>
      </c>
      <c r="N218" s="177"/>
      <c r="O218" s="3"/>
      <c r="P218" s="3" t="s">
        <v>3556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1594.7792635048002</v>
      </c>
      <c r="X218" s="4">
        <v>425.978692588</v>
      </c>
      <c r="Y218" s="92">
        <v>2020.7579560928002</v>
      </c>
    </row>
    <row r="219" spans="1:25" ht="21" x14ac:dyDescent="0.35">
      <c r="A219" s="3"/>
      <c r="B219" s="3" t="s">
        <v>4151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21.6460151209</v>
      </c>
      <c r="I219" s="4">
        <v>5708.8689468772</v>
      </c>
      <c r="J219" s="4">
        <v>3028.7360002700002</v>
      </c>
      <c r="K219" s="20">
        <v>8759.2509622681009</v>
      </c>
      <c r="L219" s="24"/>
      <c r="M219" s="19">
        <f t="shared" si="3"/>
        <v>-8759.2509622681009</v>
      </c>
      <c r="N219" s="177"/>
      <c r="O219" s="3"/>
      <c r="P219" s="3" t="s">
        <v>4151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7.2730610806199998</v>
      </c>
      <c r="W219" s="4">
        <v>1918.1799661493301</v>
      </c>
      <c r="X219" s="4">
        <v>1017.65529609</v>
      </c>
      <c r="Y219" s="92">
        <v>2943.1083233199502</v>
      </c>
    </row>
    <row r="220" spans="1:25" ht="21" x14ac:dyDescent="0.35">
      <c r="A220" s="3"/>
      <c r="B220" s="3" t="s">
        <v>4152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312.52088577952003</v>
      </c>
      <c r="I220" s="4">
        <v>7106.0981162695998</v>
      </c>
      <c r="J220" s="4">
        <v>1331.9402973900001</v>
      </c>
      <c r="K220" s="20">
        <v>8750.5592994391191</v>
      </c>
      <c r="L220" s="24"/>
      <c r="M220" s="19">
        <f t="shared" si="3"/>
        <v>-8750.5592994391191</v>
      </c>
      <c r="N220" s="177"/>
      <c r="O220" s="3"/>
      <c r="P220" s="3" t="s">
        <v>4152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105.00701762189</v>
      </c>
      <c r="W220" s="4">
        <v>2387.64896707051</v>
      </c>
      <c r="X220" s="4">
        <v>447.53193992299998</v>
      </c>
      <c r="Y220" s="92">
        <v>2940.1879246154003</v>
      </c>
    </row>
    <row r="221" spans="1:25" ht="21" x14ac:dyDescent="0.35">
      <c r="A221" s="3"/>
      <c r="B221" s="3" t="s">
        <v>4153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336.24153073399998</v>
      </c>
      <c r="I221" s="4">
        <v>6372.8238493535</v>
      </c>
      <c r="J221" s="4">
        <v>2460.25502413</v>
      </c>
      <c r="K221" s="20">
        <v>9169.3204042175003</v>
      </c>
      <c r="L221" s="24"/>
      <c r="M221" s="19">
        <f t="shared" si="3"/>
        <v>-9169.3204042175003</v>
      </c>
      <c r="N221" s="177"/>
      <c r="O221" s="3"/>
      <c r="P221" s="3" t="s">
        <v>4153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112.97715432699999</v>
      </c>
      <c r="W221" s="4">
        <v>2141.2688133875599</v>
      </c>
      <c r="X221" s="4">
        <v>826.64568810800006</v>
      </c>
      <c r="Y221" s="92">
        <v>3080.8916558225601</v>
      </c>
    </row>
    <row r="222" spans="1:25" ht="21" x14ac:dyDescent="0.35">
      <c r="A222" s="3"/>
      <c r="B222" s="3" t="s">
        <v>4154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8248.0235962693914</v>
      </c>
      <c r="J222" s="4">
        <v>875.17196820999993</v>
      </c>
      <c r="K222" s="20">
        <v>9123.1955644793907</v>
      </c>
      <c r="L222" s="24"/>
      <c r="M222" s="19">
        <f t="shared" si="3"/>
        <v>-9123.1955644793907</v>
      </c>
      <c r="N222" s="177"/>
      <c r="O222" s="3"/>
      <c r="P222" s="3" t="s">
        <v>4154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2771.3359283500399</v>
      </c>
      <c r="X222" s="4">
        <v>294.05778131879998</v>
      </c>
      <c r="Y222" s="92">
        <v>3065.3937096688401</v>
      </c>
    </row>
    <row r="223" spans="1:25" ht="21" x14ac:dyDescent="0.35">
      <c r="A223" s="3"/>
      <c r="B223" s="3" t="s">
        <v>4155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42.166085791889998</v>
      </c>
      <c r="I223" s="4">
        <v>3016.0472005574002</v>
      </c>
      <c r="J223" s="4">
        <v>2257.3836910700002</v>
      </c>
      <c r="K223" s="20">
        <v>5315.5969774192909</v>
      </c>
      <c r="L223" s="24"/>
      <c r="M223" s="19">
        <f t="shared" si="3"/>
        <v>-5315.5969774192909</v>
      </c>
      <c r="N223" s="177"/>
      <c r="O223" s="3"/>
      <c r="P223" s="3" t="s">
        <v>4155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14.167804826069998</v>
      </c>
      <c r="W223" s="4">
        <v>1013.3918593878601</v>
      </c>
      <c r="X223" s="4">
        <v>758.4809201999999</v>
      </c>
      <c r="Y223" s="92">
        <v>1786.04058441393</v>
      </c>
    </row>
    <row r="224" spans="1:25" ht="21" x14ac:dyDescent="0.35">
      <c r="A224" s="3"/>
      <c r="B224" s="3" t="s">
        <v>4156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6684.5085253860998</v>
      </c>
      <c r="J224" s="4">
        <v>1696.34433863</v>
      </c>
      <c r="K224" s="20">
        <v>8380.8528640161003</v>
      </c>
      <c r="L224" s="24"/>
      <c r="M224" s="19">
        <f t="shared" si="3"/>
        <v>-8380.8528640161003</v>
      </c>
      <c r="N224" s="177"/>
      <c r="O224" s="3"/>
      <c r="P224" s="3" t="s">
        <v>4156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2245.9948645269201</v>
      </c>
      <c r="X224" s="4">
        <v>569.97169778</v>
      </c>
      <c r="Y224" s="92">
        <v>2815.96656230692</v>
      </c>
    </row>
    <row r="225" spans="1:25" ht="21" x14ac:dyDescent="0.35">
      <c r="A225" s="3"/>
      <c r="B225" s="3" t="s">
        <v>4157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4020.0237888807901</v>
      </c>
      <c r="J225" s="4">
        <v>1706.27644248</v>
      </c>
      <c r="K225" s="20">
        <v>5726.3002313607903</v>
      </c>
      <c r="L225" s="24"/>
      <c r="M225" s="19">
        <f t="shared" si="3"/>
        <v>-5726.3002313607903</v>
      </c>
      <c r="N225" s="177"/>
      <c r="O225" s="3"/>
      <c r="P225" s="3" t="s">
        <v>4157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1350.727993062105</v>
      </c>
      <c r="X225" s="4">
        <v>573.30888467299997</v>
      </c>
      <c r="Y225" s="92">
        <v>1924.036877735105</v>
      </c>
    </row>
    <row r="226" spans="1:25" ht="21" x14ac:dyDescent="0.35">
      <c r="A226" s="3"/>
      <c r="B226" s="3" t="s">
        <v>4158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8437.5744768484801</v>
      </c>
      <c r="J226" s="4">
        <v>2805.5482698999999</v>
      </c>
      <c r="K226" s="20">
        <v>11243.12274674848</v>
      </c>
      <c r="L226" s="24"/>
      <c r="M226" s="19">
        <f t="shared" si="3"/>
        <v>-11243.12274674848</v>
      </c>
      <c r="N226" s="177"/>
      <c r="O226" s="3"/>
      <c r="P226" s="3" t="s">
        <v>4158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2835.02502422406</v>
      </c>
      <c r="X226" s="4">
        <v>942.66421868600003</v>
      </c>
      <c r="Y226" s="92">
        <v>3777.6892429100599</v>
      </c>
    </row>
    <row r="227" spans="1:25" ht="21" x14ac:dyDescent="0.35">
      <c r="A227" s="3"/>
      <c r="B227" s="3" t="s">
        <v>4159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565.14939315660001</v>
      </c>
      <c r="I227" s="4">
        <v>8462.7706291217401</v>
      </c>
      <c r="J227" s="4">
        <v>2890.4111570199998</v>
      </c>
      <c r="K227" s="20">
        <v>11918.33117929834</v>
      </c>
      <c r="L227" s="24"/>
      <c r="M227" s="19">
        <f t="shared" si="3"/>
        <v>-11918.33117929834</v>
      </c>
      <c r="N227" s="177"/>
      <c r="O227" s="3"/>
      <c r="P227" s="3" t="s">
        <v>4159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189.89019610032</v>
      </c>
      <c r="W227" s="4">
        <v>2843.49093138434</v>
      </c>
      <c r="X227" s="4">
        <v>971.17814875900001</v>
      </c>
      <c r="Y227" s="92">
        <v>4004.55927624366</v>
      </c>
    </row>
    <row r="228" spans="1:25" ht="21" x14ac:dyDescent="0.35">
      <c r="A228" s="3"/>
      <c r="B228" s="3" t="s">
        <v>3224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6962.2113118135185</v>
      </c>
      <c r="J228" s="4">
        <v>1853.5394172700001</v>
      </c>
      <c r="K228" s="20">
        <v>8815.7507290835183</v>
      </c>
      <c r="L228" s="24"/>
      <c r="M228" s="19">
        <f t="shared" si="3"/>
        <v>-8815.7507290835183</v>
      </c>
      <c r="N228" s="177"/>
      <c r="O228" s="3"/>
      <c r="P228" s="3" t="s">
        <v>3224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2339.3030007722396</v>
      </c>
      <c r="X228" s="4">
        <v>622.78924420299995</v>
      </c>
      <c r="Y228" s="92">
        <v>2962.0922449752397</v>
      </c>
    </row>
    <row r="229" spans="1:25" ht="21" x14ac:dyDescent="0.35">
      <c r="A229" s="3"/>
      <c r="B229" s="3" t="s">
        <v>4160</v>
      </c>
      <c r="C229" s="4">
        <v>0</v>
      </c>
      <c r="D229" s="4">
        <v>0</v>
      </c>
      <c r="E229" s="4">
        <v>0</v>
      </c>
      <c r="F229" s="4">
        <v>0</v>
      </c>
      <c r="G229" s="4">
        <v>149.14501783200001</v>
      </c>
      <c r="H229" s="4">
        <v>708.44964108350007</v>
      </c>
      <c r="I229" s="4">
        <v>3636.1951608145805</v>
      </c>
      <c r="J229" s="4">
        <v>1132.0949384600001</v>
      </c>
      <c r="K229" s="20">
        <v>5625.88475819008</v>
      </c>
      <c r="L229" s="24"/>
      <c r="M229" s="19">
        <f t="shared" si="3"/>
        <v>-5625.88475819008</v>
      </c>
      <c r="N229" s="177"/>
      <c r="O229" s="3"/>
      <c r="P229" s="3" t="s">
        <v>4160</v>
      </c>
      <c r="Q229" s="4">
        <v>0</v>
      </c>
      <c r="R229" s="4">
        <v>0</v>
      </c>
      <c r="S229" s="4">
        <v>0</v>
      </c>
      <c r="T229" s="4">
        <v>0</v>
      </c>
      <c r="U229" s="4">
        <v>50.112725991559998</v>
      </c>
      <c r="V229" s="4">
        <v>238.03907940414999</v>
      </c>
      <c r="W229" s="4">
        <v>1221.7615740329261</v>
      </c>
      <c r="X229" s="4">
        <v>380.38389932299998</v>
      </c>
      <c r="Y229" s="92">
        <v>1890.297278751636</v>
      </c>
    </row>
    <row r="230" spans="1:25" ht="21" x14ac:dyDescent="0.35">
      <c r="A230" s="3"/>
      <c r="B230" s="3" t="s">
        <v>4161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3856.08875085</v>
      </c>
      <c r="J230" s="4">
        <v>3876.7766554999998</v>
      </c>
      <c r="K230" s="20">
        <v>7732.8654063499998</v>
      </c>
      <c r="L230" s="24"/>
      <c r="M230" s="19">
        <f t="shared" si="3"/>
        <v>-7732.8654063499998</v>
      </c>
      <c r="N230" s="177"/>
      <c r="O230" s="3"/>
      <c r="P230" s="3" t="s">
        <v>4161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1295.6458202859999</v>
      </c>
      <c r="X230" s="4">
        <v>1302.5969562499999</v>
      </c>
      <c r="Y230" s="92">
        <v>2598.2427765359998</v>
      </c>
    </row>
    <row r="231" spans="1:25" ht="21" x14ac:dyDescent="0.35">
      <c r="A231" s="3"/>
      <c r="B231" s="3" t="s">
        <v>626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3114.0216852531003</v>
      </c>
      <c r="J231" s="4">
        <v>4781.9984410200004</v>
      </c>
      <c r="K231" s="20">
        <v>7896.0201262731007</v>
      </c>
      <c r="L231" s="24"/>
      <c r="M231" s="19">
        <f t="shared" si="3"/>
        <v>-7896.0201262731007</v>
      </c>
      <c r="N231" s="177"/>
      <c r="O231" s="3"/>
      <c r="P231" s="3" t="s">
        <v>626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1046.3112862444298</v>
      </c>
      <c r="X231" s="4">
        <v>1606.7514761800001</v>
      </c>
      <c r="Y231" s="92">
        <v>2653.0627624244298</v>
      </c>
    </row>
    <row r="232" spans="1:25" ht="21" x14ac:dyDescent="0.35">
      <c r="A232" s="3"/>
      <c r="B232" s="3" t="s">
        <v>198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275.42817527228999</v>
      </c>
      <c r="I232" s="4">
        <v>1830.2272578822399</v>
      </c>
      <c r="J232" s="4">
        <v>7050.0059348499999</v>
      </c>
      <c r="K232" s="20">
        <v>9155.6613680045302</v>
      </c>
      <c r="L232" s="24"/>
      <c r="M232" s="19">
        <f t="shared" si="3"/>
        <v>-9155.6613680045302</v>
      </c>
      <c r="N232" s="177"/>
      <c r="O232" s="3"/>
      <c r="P232" s="3" t="s">
        <v>198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92.543866891477009</v>
      </c>
      <c r="W232" s="4">
        <v>614.95635864809992</v>
      </c>
      <c r="X232" s="4">
        <v>2368.8019941100001</v>
      </c>
      <c r="Y232" s="92">
        <v>3076.3022196495772</v>
      </c>
    </row>
    <row r="233" spans="1:25" ht="21" x14ac:dyDescent="0.35">
      <c r="A233" s="3"/>
      <c r="B233" s="3" t="s">
        <v>3227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5327.7144989918997</v>
      </c>
      <c r="J233" s="4">
        <v>2711.4883410500001</v>
      </c>
      <c r="K233" s="20">
        <v>8039.2028400419003</v>
      </c>
      <c r="L233" s="24"/>
      <c r="M233" s="19">
        <f t="shared" si="3"/>
        <v>-8039.2028400419003</v>
      </c>
      <c r="N233" s="177"/>
      <c r="O233" s="3"/>
      <c r="P233" s="3" t="s">
        <v>3227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1790.1120716615101</v>
      </c>
      <c r="X233" s="4">
        <v>911.06008259300006</v>
      </c>
      <c r="Y233" s="92">
        <v>2701.1721542545101</v>
      </c>
    </row>
    <row r="234" spans="1:25" ht="21" x14ac:dyDescent="0.35">
      <c r="A234" s="3"/>
      <c r="B234" s="3" t="s">
        <v>3573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7052.5502343622702</v>
      </c>
      <c r="J234" s="4">
        <v>4041.0123445839599</v>
      </c>
      <c r="K234" s="20">
        <v>11093.56257894623</v>
      </c>
      <c r="L234" s="24"/>
      <c r="M234" s="19">
        <f t="shared" si="3"/>
        <v>-11093.56257894623</v>
      </c>
      <c r="N234" s="177"/>
      <c r="O234" s="3"/>
      <c r="P234" s="3" t="s">
        <v>3573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2369.6568787459</v>
      </c>
      <c r="X234" s="4">
        <v>1357.7801477797302</v>
      </c>
      <c r="Y234" s="92">
        <v>3727.4370265256302</v>
      </c>
    </row>
    <row r="235" spans="1:25" ht="21" x14ac:dyDescent="0.35">
      <c r="A235" s="3"/>
      <c r="B235" s="3" t="s">
        <v>4162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70.908073168900003</v>
      </c>
      <c r="I235" s="4">
        <v>4742.4021403720199</v>
      </c>
      <c r="J235" s="4">
        <v>2433.78063918</v>
      </c>
      <c r="K235" s="20">
        <v>7247.0908527209194</v>
      </c>
      <c r="L235" s="24"/>
      <c r="M235" s="19">
        <f t="shared" si="3"/>
        <v>-7247.0908527209194</v>
      </c>
      <c r="N235" s="177"/>
      <c r="O235" s="3"/>
      <c r="P235" s="3" t="s">
        <v>4162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23.825112584799999</v>
      </c>
      <c r="W235" s="4">
        <v>1593.44711916914</v>
      </c>
      <c r="X235" s="4">
        <v>817.75029476400005</v>
      </c>
      <c r="Y235" s="92">
        <v>2435.0225265179402</v>
      </c>
    </row>
    <row r="236" spans="1:25" ht="21" x14ac:dyDescent="0.35">
      <c r="A236" s="3" t="s">
        <v>4163</v>
      </c>
      <c r="B236" s="3"/>
      <c r="C236" s="4">
        <v>0</v>
      </c>
      <c r="D236" s="4">
        <v>0</v>
      </c>
      <c r="E236" s="4">
        <v>0</v>
      </c>
      <c r="F236" s="4">
        <v>0</v>
      </c>
      <c r="G236" s="4">
        <v>149.14501783200001</v>
      </c>
      <c r="H236" s="4">
        <v>2332.5098001075999</v>
      </c>
      <c r="I236" s="4">
        <v>108855.24698640754</v>
      </c>
      <c r="J236" s="4">
        <v>52115.260922163943</v>
      </c>
      <c r="K236" s="20">
        <v>163452.1627265111</v>
      </c>
      <c r="L236" s="24">
        <v>215340</v>
      </c>
      <c r="M236" s="19">
        <f t="shared" si="3"/>
        <v>51887.837273488898</v>
      </c>
      <c r="N236" s="177"/>
      <c r="O236" s="3" t="s">
        <v>4163</v>
      </c>
      <c r="P236" s="3"/>
      <c r="Q236" s="4">
        <v>0</v>
      </c>
      <c r="R236" s="4">
        <v>0</v>
      </c>
      <c r="S236" s="4">
        <v>0</v>
      </c>
      <c r="T236" s="4">
        <v>0</v>
      </c>
      <c r="U236" s="4">
        <v>50.112725991559998</v>
      </c>
      <c r="V236" s="4">
        <v>783.723292836327</v>
      </c>
      <c r="W236" s="4">
        <v>36575.362987447777</v>
      </c>
      <c r="X236" s="4">
        <v>17510.727669848529</v>
      </c>
      <c r="Y236" s="92">
        <v>54919.926676124189</v>
      </c>
    </row>
    <row r="237" spans="1:25" ht="21" x14ac:dyDescent="0.35">
      <c r="A237" s="221" t="s">
        <v>142</v>
      </c>
      <c r="B237" s="222"/>
      <c r="C237" s="92">
        <v>40.206423616400002</v>
      </c>
      <c r="D237" s="92">
        <v>0</v>
      </c>
      <c r="E237" s="92">
        <v>0</v>
      </c>
      <c r="F237" s="92">
        <v>0</v>
      </c>
      <c r="G237" s="92">
        <v>38023.4116549342</v>
      </c>
      <c r="H237" s="92">
        <v>300787.10910982534</v>
      </c>
      <c r="I237" s="92">
        <v>1221646.2480376931</v>
      </c>
      <c r="J237" s="92">
        <v>804199.79295507935</v>
      </c>
      <c r="K237" s="92">
        <v>2364696.7681811494</v>
      </c>
      <c r="L237" s="92">
        <f>SUM(L11:L236)</f>
        <v>2999900</v>
      </c>
      <c r="M237" s="92">
        <f t="shared" si="3"/>
        <v>635203.23181885062</v>
      </c>
      <c r="N237" s="177"/>
      <c r="O237" s="221" t="s">
        <v>142</v>
      </c>
      <c r="P237" s="222"/>
      <c r="Q237" s="92">
        <v>18.655780557980002</v>
      </c>
      <c r="R237" s="92">
        <v>0</v>
      </c>
      <c r="S237" s="92">
        <v>0</v>
      </c>
      <c r="T237" s="92">
        <v>0</v>
      </c>
      <c r="U237" s="92">
        <v>12775.866316058205</v>
      </c>
      <c r="V237" s="92">
        <v>101064.4686609076</v>
      </c>
      <c r="W237" s="92">
        <v>410473.13934066345</v>
      </c>
      <c r="X237" s="92">
        <v>270211.13043292664</v>
      </c>
      <c r="Y237" s="92">
        <v>794543.26053111418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A1:M1"/>
    <mergeCell ref="A2:M2"/>
    <mergeCell ref="O8:O10"/>
    <mergeCell ref="P8:P10"/>
    <mergeCell ref="O237:P237"/>
    <mergeCell ref="O1:Y1"/>
    <mergeCell ref="O2:Y2"/>
    <mergeCell ref="A3:A6"/>
    <mergeCell ref="B3:M3"/>
    <mergeCell ref="B4:M4"/>
    <mergeCell ref="B5:M5"/>
    <mergeCell ref="B6:M6"/>
    <mergeCell ref="A237:B237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236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5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6.75" customWidth="1"/>
    <col min="16" max="16" width="17.3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4164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1.2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4165</v>
      </c>
      <c r="B11" s="3" t="s">
        <v>4165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834.93552429459999</v>
      </c>
      <c r="I11" s="4">
        <v>2684.4126898335503</v>
      </c>
      <c r="J11" s="4">
        <v>0</v>
      </c>
      <c r="K11" s="20">
        <v>3519.3482141281502</v>
      </c>
      <c r="L11" s="24"/>
      <c r="M11" s="19">
        <f>SUM(L11-K11)</f>
        <v>-3519.3482141281502</v>
      </c>
      <c r="N11" s="177"/>
      <c r="O11" s="3" t="s">
        <v>4165</v>
      </c>
      <c r="P11" s="3" t="s">
        <v>4165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256.32520595831005</v>
      </c>
      <c r="W11" s="4">
        <v>824.11469577892308</v>
      </c>
      <c r="X11" s="4">
        <v>0</v>
      </c>
      <c r="Y11" s="92">
        <v>1080.4399017372332</v>
      </c>
    </row>
    <row r="12" spans="1:27" ht="21" x14ac:dyDescent="0.35">
      <c r="A12" s="3"/>
      <c r="B12" s="3" t="s">
        <v>4166</v>
      </c>
      <c r="C12" s="4">
        <v>0</v>
      </c>
      <c r="D12" s="4">
        <v>0</v>
      </c>
      <c r="E12" s="4">
        <v>0</v>
      </c>
      <c r="F12" s="4">
        <v>0</v>
      </c>
      <c r="G12" s="4">
        <v>97.6545798131</v>
      </c>
      <c r="H12" s="4">
        <v>536.18079568170003</v>
      </c>
      <c r="I12" s="4">
        <v>2530.4289695028097</v>
      </c>
      <c r="J12" s="4">
        <v>99.46828473459999</v>
      </c>
      <c r="K12" s="20">
        <v>3263.7326297322093</v>
      </c>
      <c r="L12" s="24"/>
      <c r="M12" s="19">
        <f t="shared" ref="M12:M75" si="0">SUM(L12-K12)</f>
        <v>-3263.7326297322093</v>
      </c>
      <c r="N12" s="177"/>
      <c r="O12" s="3"/>
      <c r="P12" s="3" t="s">
        <v>4166</v>
      </c>
      <c r="Q12" s="4">
        <v>0</v>
      </c>
      <c r="R12" s="4">
        <v>0</v>
      </c>
      <c r="S12" s="4">
        <v>0</v>
      </c>
      <c r="T12" s="4">
        <v>0</v>
      </c>
      <c r="U12" s="4">
        <v>29.979956002600002</v>
      </c>
      <c r="V12" s="4">
        <v>164.60750427419998</v>
      </c>
      <c r="W12" s="4">
        <v>776.84169363706621</v>
      </c>
      <c r="X12" s="4">
        <v>30.536763413499997</v>
      </c>
      <c r="Y12" s="92">
        <v>1001.9659173273662</v>
      </c>
    </row>
    <row r="13" spans="1:27" ht="21" x14ac:dyDescent="0.35">
      <c r="A13" s="3"/>
      <c r="B13" s="3" t="s">
        <v>4167</v>
      </c>
      <c r="C13" s="4">
        <v>0</v>
      </c>
      <c r="D13" s="4">
        <v>0</v>
      </c>
      <c r="E13" s="4">
        <v>0</v>
      </c>
      <c r="F13" s="4">
        <v>0</v>
      </c>
      <c r="G13" s="4">
        <v>18.6172910216</v>
      </c>
      <c r="H13" s="4">
        <v>1551.5506962973</v>
      </c>
      <c r="I13" s="4">
        <v>2820.8193176222994</v>
      </c>
      <c r="J13" s="4">
        <v>175</v>
      </c>
      <c r="K13" s="20">
        <v>4565.9873049411999</v>
      </c>
      <c r="L13" s="24"/>
      <c r="M13" s="19">
        <f t="shared" si="0"/>
        <v>-4565.9873049411999</v>
      </c>
      <c r="N13" s="177"/>
      <c r="O13" s="3"/>
      <c r="P13" s="3" t="s">
        <v>4167</v>
      </c>
      <c r="Q13" s="4">
        <v>0</v>
      </c>
      <c r="R13" s="4">
        <v>0</v>
      </c>
      <c r="S13" s="4">
        <v>0</v>
      </c>
      <c r="T13" s="4">
        <v>0</v>
      </c>
      <c r="U13" s="4">
        <v>5.7155083436299998</v>
      </c>
      <c r="V13" s="4">
        <v>476.32606376318995</v>
      </c>
      <c r="W13" s="4">
        <v>865.99153050988218</v>
      </c>
      <c r="X13" s="4">
        <v>53.725000000000001</v>
      </c>
      <c r="Y13" s="92">
        <v>1401.758102616702</v>
      </c>
    </row>
    <row r="14" spans="1:27" ht="21" x14ac:dyDescent="0.35">
      <c r="A14" s="3" t="s">
        <v>4168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116.2718708347</v>
      </c>
      <c r="H14" s="4">
        <v>2922.6670162736</v>
      </c>
      <c r="I14" s="4">
        <v>8035.6609769586594</v>
      </c>
      <c r="J14" s="4">
        <v>274.46828473459999</v>
      </c>
      <c r="K14" s="20">
        <v>11349.06814880156</v>
      </c>
      <c r="L14" s="24">
        <v>24950</v>
      </c>
      <c r="M14" s="19">
        <f t="shared" si="0"/>
        <v>13600.93185119844</v>
      </c>
      <c r="N14" s="177"/>
      <c r="O14" s="3" t="s">
        <v>4168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35.695464346230004</v>
      </c>
      <c r="V14" s="4">
        <v>897.25877399570004</v>
      </c>
      <c r="W14" s="4">
        <v>2466.9479199258712</v>
      </c>
      <c r="X14" s="4">
        <v>84.261763413500006</v>
      </c>
      <c r="Y14" s="92">
        <v>3484.163921681301</v>
      </c>
    </row>
    <row r="15" spans="1:27" ht="21" x14ac:dyDescent="0.35">
      <c r="A15" s="3" t="s">
        <v>4169</v>
      </c>
      <c r="B15" s="3" t="s">
        <v>4169</v>
      </c>
      <c r="C15" s="4">
        <v>0</v>
      </c>
      <c r="D15" s="4">
        <v>0</v>
      </c>
      <c r="E15" s="4">
        <v>0</v>
      </c>
      <c r="F15" s="4">
        <v>0</v>
      </c>
      <c r="G15" s="4">
        <v>182.34456769510001</v>
      </c>
      <c r="H15" s="4">
        <v>6835.3578781325814</v>
      </c>
      <c r="I15" s="4">
        <v>5685.9184267380779</v>
      </c>
      <c r="J15" s="4">
        <v>2672.2844699191</v>
      </c>
      <c r="K15" s="20">
        <v>15375.905342484861</v>
      </c>
      <c r="L15" s="24"/>
      <c r="M15" s="19">
        <f t="shared" si="0"/>
        <v>-15375.905342484861</v>
      </c>
      <c r="N15" s="177"/>
      <c r="O15" s="3" t="s">
        <v>4169</v>
      </c>
      <c r="P15" s="3" t="s">
        <v>4169</v>
      </c>
      <c r="Q15" s="4">
        <v>0</v>
      </c>
      <c r="R15" s="4">
        <v>0</v>
      </c>
      <c r="S15" s="4">
        <v>0</v>
      </c>
      <c r="T15" s="4">
        <v>0</v>
      </c>
      <c r="U15" s="4">
        <v>55.979782282309998</v>
      </c>
      <c r="V15" s="4">
        <v>2098.4548685869195</v>
      </c>
      <c r="W15" s="4">
        <v>1745.576957008682</v>
      </c>
      <c r="X15" s="4">
        <v>820.39133226503986</v>
      </c>
      <c r="Y15" s="92">
        <v>4720.4029401429516</v>
      </c>
    </row>
    <row r="16" spans="1:27" ht="21" x14ac:dyDescent="0.35">
      <c r="A16" s="3"/>
      <c r="B16" s="3" t="s">
        <v>460</v>
      </c>
      <c r="C16" s="4">
        <v>0</v>
      </c>
      <c r="D16" s="4">
        <v>0</v>
      </c>
      <c r="E16" s="4">
        <v>0</v>
      </c>
      <c r="F16" s="4">
        <v>0</v>
      </c>
      <c r="G16" s="4">
        <v>2681.7246168325596</v>
      </c>
      <c r="H16" s="4">
        <v>2225.1969191418602</v>
      </c>
      <c r="I16" s="4">
        <v>5177.3468216448664</v>
      </c>
      <c r="J16" s="4">
        <v>4319.6582919103012</v>
      </c>
      <c r="K16" s="20">
        <v>14403.926649529589</v>
      </c>
      <c r="L16" s="24"/>
      <c r="M16" s="19">
        <f t="shared" si="0"/>
        <v>-14403.926649529589</v>
      </c>
      <c r="N16" s="177"/>
      <c r="O16" s="3"/>
      <c r="P16" s="3" t="s">
        <v>460</v>
      </c>
      <c r="Q16" s="4">
        <v>0</v>
      </c>
      <c r="R16" s="4">
        <v>0</v>
      </c>
      <c r="S16" s="4">
        <v>0</v>
      </c>
      <c r="T16" s="4">
        <v>0</v>
      </c>
      <c r="U16" s="4">
        <v>823.28945736750597</v>
      </c>
      <c r="V16" s="4">
        <v>683.13545417670014</v>
      </c>
      <c r="W16" s="4">
        <v>1589.4454742449816</v>
      </c>
      <c r="X16" s="4">
        <v>1326.1350956162498</v>
      </c>
      <c r="Y16" s="92">
        <v>4422.0054814054374</v>
      </c>
    </row>
    <row r="17" spans="1:25" ht="21" x14ac:dyDescent="0.35">
      <c r="A17" s="3"/>
      <c r="B17" s="3" t="s">
        <v>2155</v>
      </c>
      <c r="C17" s="4">
        <v>0</v>
      </c>
      <c r="D17" s="4">
        <v>0</v>
      </c>
      <c r="E17" s="4">
        <v>0</v>
      </c>
      <c r="F17" s="4">
        <v>0</v>
      </c>
      <c r="G17" s="4">
        <v>740.57701729489997</v>
      </c>
      <c r="H17" s="4">
        <v>6366.5626867763212</v>
      </c>
      <c r="I17" s="4">
        <v>8645.0128316178889</v>
      </c>
      <c r="J17" s="4">
        <v>4195.5480936681197</v>
      </c>
      <c r="K17" s="20">
        <v>19947.70062935723</v>
      </c>
      <c r="L17" s="24"/>
      <c r="M17" s="19">
        <f t="shared" si="0"/>
        <v>-19947.70062935723</v>
      </c>
      <c r="N17" s="177"/>
      <c r="O17" s="3"/>
      <c r="P17" s="3" t="s">
        <v>2155</v>
      </c>
      <c r="Q17" s="4">
        <v>0</v>
      </c>
      <c r="R17" s="4">
        <v>0</v>
      </c>
      <c r="S17" s="4">
        <v>0</v>
      </c>
      <c r="T17" s="4">
        <v>0</v>
      </c>
      <c r="U17" s="4">
        <v>227.35714430954999</v>
      </c>
      <c r="V17" s="4">
        <v>1954.5347448399732</v>
      </c>
      <c r="W17" s="4">
        <v>2654.0189393071687</v>
      </c>
      <c r="X17" s="4">
        <v>1288.0332647557791</v>
      </c>
      <c r="Y17" s="92">
        <v>6123.9440932124708</v>
      </c>
    </row>
    <row r="18" spans="1:25" ht="21" x14ac:dyDescent="0.35">
      <c r="A18" s="3"/>
      <c r="B18" s="3" t="s">
        <v>4170</v>
      </c>
      <c r="C18" s="4">
        <v>0</v>
      </c>
      <c r="D18" s="4">
        <v>0</v>
      </c>
      <c r="E18" s="4">
        <v>0</v>
      </c>
      <c r="F18" s="4">
        <v>0</v>
      </c>
      <c r="G18" s="4">
        <v>3931.52106052819</v>
      </c>
      <c r="H18" s="4">
        <v>7064.2865999768874</v>
      </c>
      <c r="I18" s="4">
        <v>3330.2995500020997</v>
      </c>
      <c r="J18" s="4">
        <v>1351.9382334906802</v>
      </c>
      <c r="K18" s="20">
        <v>15678.045443997857</v>
      </c>
      <c r="L18" s="24"/>
      <c r="M18" s="19">
        <f t="shared" si="0"/>
        <v>-15678.045443997857</v>
      </c>
      <c r="N18" s="177"/>
      <c r="O18" s="3"/>
      <c r="P18" s="3" t="s">
        <v>4170</v>
      </c>
      <c r="Q18" s="4">
        <v>0</v>
      </c>
      <c r="R18" s="4">
        <v>0</v>
      </c>
      <c r="S18" s="4">
        <v>0</v>
      </c>
      <c r="T18" s="4">
        <v>0</v>
      </c>
      <c r="U18" s="4">
        <v>1206.976965582588</v>
      </c>
      <c r="V18" s="4">
        <v>2168.7359861926006</v>
      </c>
      <c r="W18" s="4">
        <v>1022.4019618506852</v>
      </c>
      <c r="X18" s="4">
        <v>415.04503768208002</v>
      </c>
      <c r="Y18" s="92">
        <v>4813.1599513079536</v>
      </c>
    </row>
    <row r="19" spans="1:25" ht="21" x14ac:dyDescent="0.35">
      <c r="A19" s="3"/>
      <c r="B19" s="3" t="s">
        <v>4171</v>
      </c>
      <c r="C19" s="4">
        <v>0</v>
      </c>
      <c r="D19" s="4">
        <v>0</v>
      </c>
      <c r="E19" s="4">
        <v>0</v>
      </c>
      <c r="F19" s="4">
        <v>0</v>
      </c>
      <c r="G19" s="4">
        <v>2623.4978722655906</v>
      </c>
      <c r="H19" s="4">
        <v>3155.4564122073684</v>
      </c>
      <c r="I19" s="4">
        <v>4283.5617210857681</v>
      </c>
      <c r="J19" s="4">
        <v>4662.6704477141402</v>
      </c>
      <c r="K19" s="20">
        <v>14725.186453272865</v>
      </c>
      <c r="L19" s="24"/>
      <c r="M19" s="19">
        <f t="shared" si="0"/>
        <v>-14725.186453272865</v>
      </c>
      <c r="N19" s="177"/>
      <c r="O19" s="3"/>
      <c r="P19" s="3" t="s">
        <v>4171</v>
      </c>
      <c r="Q19" s="4">
        <v>0</v>
      </c>
      <c r="R19" s="4">
        <v>0</v>
      </c>
      <c r="S19" s="4">
        <v>0</v>
      </c>
      <c r="T19" s="4">
        <v>0</v>
      </c>
      <c r="U19" s="4">
        <v>805.41384678545512</v>
      </c>
      <c r="V19" s="4">
        <v>968.72511854779975</v>
      </c>
      <c r="W19" s="4">
        <v>1315.0534483732736</v>
      </c>
      <c r="X19" s="4">
        <v>1431.4398274485502</v>
      </c>
      <c r="Y19" s="92">
        <v>4520.6322411550791</v>
      </c>
    </row>
    <row r="20" spans="1:25" ht="21" x14ac:dyDescent="0.35">
      <c r="A20" s="3" t="s">
        <v>4172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10159.66513461634</v>
      </c>
      <c r="H20" s="4">
        <v>25646.860496235018</v>
      </c>
      <c r="I20" s="4">
        <v>27122.139351088699</v>
      </c>
      <c r="J20" s="4">
        <v>17202.099536702342</v>
      </c>
      <c r="K20" s="20">
        <v>80130.764518642391</v>
      </c>
      <c r="L20" s="24">
        <v>86700</v>
      </c>
      <c r="M20" s="19">
        <f t="shared" si="0"/>
        <v>6569.2354813576094</v>
      </c>
      <c r="N20" s="177"/>
      <c r="O20" s="3" t="s">
        <v>4172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3119.0171963274092</v>
      </c>
      <c r="V20" s="4">
        <v>7873.586172343993</v>
      </c>
      <c r="W20" s="4">
        <v>8326.4967807847916</v>
      </c>
      <c r="X20" s="4">
        <v>5281.0445577676992</v>
      </c>
      <c r="Y20" s="92">
        <v>24600.144707223892</v>
      </c>
    </row>
    <row r="21" spans="1:25" ht="21" x14ac:dyDescent="0.35">
      <c r="A21" s="3" t="s">
        <v>4173</v>
      </c>
      <c r="B21" s="3" t="s">
        <v>4173</v>
      </c>
      <c r="C21" s="4">
        <v>0</v>
      </c>
      <c r="D21" s="4">
        <v>0</v>
      </c>
      <c r="E21" s="4">
        <v>0</v>
      </c>
      <c r="F21" s="4">
        <v>0</v>
      </c>
      <c r="G21" s="4">
        <v>33.128886778499997</v>
      </c>
      <c r="H21" s="4">
        <v>2761.3208030068995</v>
      </c>
      <c r="I21" s="4">
        <v>5921.4037445088179</v>
      </c>
      <c r="J21" s="4">
        <v>9264.8999687085543</v>
      </c>
      <c r="K21" s="20">
        <v>17980.753403002775</v>
      </c>
      <c r="L21" s="24"/>
      <c r="M21" s="19">
        <f t="shared" si="0"/>
        <v>-17980.753403002775</v>
      </c>
      <c r="N21" s="177"/>
      <c r="O21" s="3" t="s">
        <v>4173</v>
      </c>
      <c r="P21" s="3" t="s">
        <v>4173</v>
      </c>
      <c r="Q21" s="4">
        <v>0</v>
      </c>
      <c r="R21" s="4">
        <v>0</v>
      </c>
      <c r="S21" s="4">
        <v>0</v>
      </c>
      <c r="T21" s="4">
        <v>0</v>
      </c>
      <c r="U21" s="4">
        <v>10.170568241</v>
      </c>
      <c r="V21" s="4">
        <v>847.72548652297007</v>
      </c>
      <c r="W21" s="4">
        <v>1817.8709495639637</v>
      </c>
      <c r="X21" s="4">
        <v>2844.324290393492</v>
      </c>
      <c r="Y21" s="92">
        <v>5520.0912947214256</v>
      </c>
    </row>
    <row r="22" spans="1:25" ht="21" x14ac:dyDescent="0.35">
      <c r="A22" s="3"/>
      <c r="B22" s="3" t="s">
        <v>4174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1493.83157199725</v>
      </c>
      <c r="I22" s="4">
        <v>3504.4887221148401</v>
      </c>
      <c r="J22" s="4">
        <v>9811.3010794702495</v>
      </c>
      <c r="K22" s="20">
        <v>14809.62137358234</v>
      </c>
      <c r="L22" s="24"/>
      <c r="M22" s="19">
        <f t="shared" si="0"/>
        <v>-14809.62137358234</v>
      </c>
      <c r="N22" s="177"/>
      <c r="O22" s="3"/>
      <c r="P22" s="3" t="s">
        <v>4174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458.60629260311998</v>
      </c>
      <c r="W22" s="4">
        <v>1075.8780376897198</v>
      </c>
      <c r="X22" s="4">
        <v>3012.0694313975423</v>
      </c>
      <c r="Y22" s="92">
        <v>4546.5537616903821</v>
      </c>
    </row>
    <row r="23" spans="1:25" ht="21" x14ac:dyDescent="0.35">
      <c r="A23" s="3"/>
      <c r="B23" s="3" t="s">
        <v>4175</v>
      </c>
      <c r="C23" s="4">
        <v>0</v>
      </c>
      <c r="D23" s="4">
        <v>0</v>
      </c>
      <c r="E23" s="4">
        <v>0</v>
      </c>
      <c r="F23" s="4">
        <v>0</v>
      </c>
      <c r="G23" s="4">
        <v>173.0361921256</v>
      </c>
      <c r="H23" s="4">
        <v>5179.09194943278</v>
      </c>
      <c r="I23" s="4">
        <v>18622.770599146515</v>
      </c>
      <c r="J23" s="4">
        <v>3869.4381800212991</v>
      </c>
      <c r="K23" s="20">
        <v>27844.336920726193</v>
      </c>
      <c r="L23" s="24"/>
      <c r="M23" s="19">
        <f t="shared" si="0"/>
        <v>-27844.336920726193</v>
      </c>
      <c r="N23" s="177"/>
      <c r="O23" s="3"/>
      <c r="P23" s="3" t="s">
        <v>4175</v>
      </c>
      <c r="Q23" s="4">
        <v>0</v>
      </c>
      <c r="R23" s="4">
        <v>0</v>
      </c>
      <c r="S23" s="4">
        <v>0</v>
      </c>
      <c r="T23" s="4">
        <v>0</v>
      </c>
      <c r="U23" s="4">
        <v>53.122110982580004</v>
      </c>
      <c r="V23" s="4">
        <v>1589.9812284755208</v>
      </c>
      <c r="W23" s="4">
        <v>5717.1905739397234</v>
      </c>
      <c r="X23" s="4">
        <v>1187.9175212664716</v>
      </c>
      <c r="Y23" s="92">
        <v>8548.2114346642957</v>
      </c>
    </row>
    <row r="24" spans="1:25" ht="21" x14ac:dyDescent="0.35">
      <c r="A24" s="3"/>
      <c r="B24" s="3" t="s">
        <v>4176</v>
      </c>
      <c r="C24" s="4">
        <v>0</v>
      </c>
      <c r="D24" s="4">
        <v>0</v>
      </c>
      <c r="E24" s="4">
        <v>0</v>
      </c>
      <c r="F24" s="4">
        <v>0</v>
      </c>
      <c r="G24" s="4">
        <v>23.104027365899999</v>
      </c>
      <c r="H24" s="4">
        <v>3416.2467235459189</v>
      </c>
      <c r="I24" s="4">
        <v>15892.916307619682</v>
      </c>
      <c r="J24" s="4">
        <v>3052.6803193361002</v>
      </c>
      <c r="K24" s="20">
        <v>22384.9473778676</v>
      </c>
      <c r="L24" s="24"/>
      <c r="M24" s="19">
        <f t="shared" si="0"/>
        <v>-22384.9473778676</v>
      </c>
      <c r="N24" s="177"/>
      <c r="O24" s="3"/>
      <c r="P24" s="3" t="s">
        <v>4176</v>
      </c>
      <c r="Q24" s="4">
        <v>0</v>
      </c>
      <c r="R24" s="4">
        <v>0</v>
      </c>
      <c r="S24" s="4">
        <v>0</v>
      </c>
      <c r="T24" s="4">
        <v>0</v>
      </c>
      <c r="U24" s="4">
        <v>7.0929364013300003</v>
      </c>
      <c r="V24" s="4">
        <v>1048.78774412806</v>
      </c>
      <c r="W24" s="4">
        <v>4879.1253064364764</v>
      </c>
      <c r="X24" s="4">
        <v>937.17285803587913</v>
      </c>
      <c r="Y24" s="92">
        <v>6872.1788450017457</v>
      </c>
    </row>
    <row r="25" spans="1:25" ht="21" x14ac:dyDescent="0.35">
      <c r="A25" s="3" t="s">
        <v>4177</v>
      </c>
      <c r="B25" s="3"/>
      <c r="C25" s="4">
        <v>0</v>
      </c>
      <c r="D25" s="4">
        <v>0</v>
      </c>
      <c r="E25" s="4">
        <v>0</v>
      </c>
      <c r="F25" s="4">
        <v>0</v>
      </c>
      <c r="G25" s="4">
        <v>229.26910627000001</v>
      </c>
      <c r="H25" s="4">
        <v>12850.491047982849</v>
      </c>
      <c r="I25" s="4">
        <v>43941.579373389861</v>
      </c>
      <c r="J25" s="4">
        <v>25998.319547536201</v>
      </c>
      <c r="K25" s="20">
        <v>83019.659075178904</v>
      </c>
      <c r="L25" s="24">
        <v>66300</v>
      </c>
      <c r="M25" s="19">
        <f t="shared" si="0"/>
        <v>-16719.659075178904</v>
      </c>
      <c r="N25" s="177"/>
      <c r="O25" s="3" t="s">
        <v>4177</v>
      </c>
      <c r="P25" s="3"/>
      <c r="Q25" s="4">
        <v>0</v>
      </c>
      <c r="R25" s="4">
        <v>0</v>
      </c>
      <c r="S25" s="4">
        <v>0</v>
      </c>
      <c r="T25" s="4">
        <v>0</v>
      </c>
      <c r="U25" s="4">
        <v>70.385615624910002</v>
      </c>
      <c r="V25" s="4">
        <v>3945.1007517296712</v>
      </c>
      <c r="W25" s="4">
        <v>13490.064867629884</v>
      </c>
      <c r="X25" s="4">
        <v>7981.4841010933851</v>
      </c>
      <c r="Y25" s="92">
        <v>25487.03533607785</v>
      </c>
    </row>
    <row r="26" spans="1:25" ht="21" x14ac:dyDescent="0.35">
      <c r="A26" s="3" t="s">
        <v>4178</v>
      </c>
      <c r="B26" s="3" t="s">
        <v>4179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2568.3635525406603</v>
      </c>
      <c r="I26" s="4">
        <v>4019.3004670316418</v>
      </c>
      <c r="J26" s="4">
        <v>2602.6510590630996</v>
      </c>
      <c r="K26" s="20">
        <v>9190.3150786354017</v>
      </c>
      <c r="L26" s="24"/>
      <c r="M26" s="19">
        <f t="shared" si="0"/>
        <v>-9190.3150786354017</v>
      </c>
      <c r="N26" s="177"/>
      <c r="O26" s="3" t="s">
        <v>4178</v>
      </c>
      <c r="P26" s="3" t="s">
        <v>4179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788.48761062989411</v>
      </c>
      <c r="W26" s="4">
        <v>1233.9252433789659</v>
      </c>
      <c r="X26" s="4">
        <v>799.01387513293992</v>
      </c>
      <c r="Y26" s="92">
        <v>2821.4267291418</v>
      </c>
    </row>
    <row r="27" spans="1:25" ht="21" x14ac:dyDescent="0.35">
      <c r="A27" s="3"/>
      <c r="B27" s="3" t="s">
        <v>4180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1359.1191476563399</v>
      </c>
      <c r="I27" s="4">
        <v>3931.7257869955006</v>
      </c>
      <c r="J27" s="4">
        <v>3931.1952149860103</v>
      </c>
      <c r="K27" s="20">
        <v>9222.0401496378508</v>
      </c>
      <c r="L27" s="24"/>
      <c r="M27" s="19">
        <f t="shared" si="0"/>
        <v>-9222.0401496378508</v>
      </c>
      <c r="N27" s="177"/>
      <c r="O27" s="3"/>
      <c r="P27" s="3" t="s">
        <v>4180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417.24957833046511</v>
      </c>
      <c r="W27" s="4">
        <v>1207.03981660763</v>
      </c>
      <c r="X27" s="4">
        <v>1206.876931000716</v>
      </c>
      <c r="Y27" s="92">
        <v>2831.166325938811</v>
      </c>
    </row>
    <row r="28" spans="1:25" ht="21" x14ac:dyDescent="0.35">
      <c r="A28" s="3"/>
      <c r="B28" s="3" t="s">
        <v>4181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1346.10589880323</v>
      </c>
      <c r="I28" s="4">
        <v>2318.5136657858998</v>
      </c>
      <c r="J28" s="4">
        <v>3405.092598014211</v>
      </c>
      <c r="K28" s="20">
        <v>7069.7121626033404</v>
      </c>
      <c r="L28" s="24"/>
      <c r="M28" s="19">
        <f t="shared" si="0"/>
        <v>-7069.7121626033404</v>
      </c>
      <c r="N28" s="177"/>
      <c r="O28" s="3"/>
      <c r="P28" s="3" t="s">
        <v>4181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413.25451093243498</v>
      </c>
      <c r="W28" s="4">
        <v>711.7836953962418</v>
      </c>
      <c r="X28" s="4">
        <v>1045.3634275907</v>
      </c>
      <c r="Y28" s="92">
        <v>2170.4016339193768</v>
      </c>
    </row>
    <row r="29" spans="1:25" ht="21" x14ac:dyDescent="0.35">
      <c r="A29" s="3"/>
      <c r="B29" s="3" t="s">
        <v>4182</v>
      </c>
      <c r="C29" s="4">
        <v>0</v>
      </c>
      <c r="D29" s="4">
        <v>0</v>
      </c>
      <c r="E29" s="4">
        <v>0</v>
      </c>
      <c r="F29" s="4">
        <v>0</v>
      </c>
      <c r="G29" s="4">
        <v>312.76821494770002</v>
      </c>
      <c r="H29" s="4">
        <v>2042.40554232971</v>
      </c>
      <c r="I29" s="4">
        <v>1498.0614500511394</v>
      </c>
      <c r="J29" s="4">
        <v>2129.9663307276901</v>
      </c>
      <c r="K29" s="20">
        <v>5983.2015380562389</v>
      </c>
      <c r="L29" s="24"/>
      <c r="M29" s="19">
        <f t="shared" si="0"/>
        <v>-5983.2015380562389</v>
      </c>
      <c r="N29" s="177"/>
      <c r="O29" s="3"/>
      <c r="P29" s="3" t="s">
        <v>4182</v>
      </c>
      <c r="Q29" s="4">
        <v>0</v>
      </c>
      <c r="R29" s="4">
        <v>0</v>
      </c>
      <c r="S29" s="4">
        <v>0</v>
      </c>
      <c r="T29" s="4">
        <v>0</v>
      </c>
      <c r="U29" s="4">
        <v>96.019841988909988</v>
      </c>
      <c r="V29" s="4">
        <v>627.01850149524</v>
      </c>
      <c r="W29" s="4">
        <v>459.90486516577312</v>
      </c>
      <c r="X29" s="4">
        <v>653.89966353349894</v>
      </c>
      <c r="Y29" s="92">
        <v>1836.8428721834221</v>
      </c>
    </row>
    <row r="30" spans="1:25" ht="21" x14ac:dyDescent="0.35">
      <c r="A30" s="3" t="s">
        <v>4183</v>
      </c>
      <c r="B30" s="3"/>
      <c r="C30" s="4">
        <v>0</v>
      </c>
      <c r="D30" s="4">
        <v>0</v>
      </c>
      <c r="E30" s="4">
        <v>0</v>
      </c>
      <c r="F30" s="4">
        <v>0</v>
      </c>
      <c r="G30" s="4">
        <v>312.76821494770002</v>
      </c>
      <c r="H30" s="4">
        <v>7315.9941413299402</v>
      </c>
      <c r="I30" s="4">
        <v>11767.601369864182</v>
      </c>
      <c r="J30" s="4">
        <v>12068.905202791011</v>
      </c>
      <c r="K30" s="20">
        <v>31465.268928932834</v>
      </c>
      <c r="L30" s="24">
        <v>31800</v>
      </c>
      <c r="M30" s="19">
        <f t="shared" si="0"/>
        <v>334.73107106716634</v>
      </c>
      <c r="N30" s="177"/>
      <c r="O30" s="3" t="s">
        <v>4183</v>
      </c>
      <c r="P30" s="3"/>
      <c r="Q30" s="4">
        <v>0</v>
      </c>
      <c r="R30" s="4">
        <v>0</v>
      </c>
      <c r="S30" s="4">
        <v>0</v>
      </c>
      <c r="T30" s="4">
        <v>0</v>
      </c>
      <c r="U30" s="4">
        <v>96.019841988909988</v>
      </c>
      <c r="V30" s="4">
        <v>2246.0102013880341</v>
      </c>
      <c r="W30" s="4">
        <v>3612.6536205486109</v>
      </c>
      <c r="X30" s="4">
        <v>3705.1538972578546</v>
      </c>
      <c r="Y30" s="92">
        <v>9659.8375611834108</v>
      </c>
    </row>
    <row r="31" spans="1:25" ht="21" x14ac:dyDescent="0.35">
      <c r="A31" s="3" t="s">
        <v>4184</v>
      </c>
      <c r="B31" s="3" t="s">
        <v>4185</v>
      </c>
      <c r="C31" s="4">
        <v>0</v>
      </c>
      <c r="D31" s="4">
        <v>0</v>
      </c>
      <c r="E31" s="4">
        <v>0</v>
      </c>
      <c r="F31" s="4">
        <v>0</v>
      </c>
      <c r="G31" s="4">
        <v>27.186687148299999</v>
      </c>
      <c r="H31" s="4">
        <v>6584.5196531583197</v>
      </c>
      <c r="I31" s="4">
        <v>7841.31724563035</v>
      </c>
      <c r="J31" s="4">
        <v>178.91555602559998</v>
      </c>
      <c r="K31" s="20">
        <v>14631.93914196257</v>
      </c>
      <c r="L31" s="24"/>
      <c r="M31" s="19">
        <f t="shared" si="0"/>
        <v>-14631.93914196257</v>
      </c>
      <c r="N31" s="177"/>
      <c r="O31" s="3" t="s">
        <v>4184</v>
      </c>
      <c r="P31" s="3" t="s">
        <v>4185</v>
      </c>
      <c r="Q31" s="4">
        <v>0</v>
      </c>
      <c r="R31" s="4">
        <v>0</v>
      </c>
      <c r="S31" s="4">
        <v>0</v>
      </c>
      <c r="T31" s="4">
        <v>0</v>
      </c>
      <c r="U31" s="4">
        <v>8.3463129545299992</v>
      </c>
      <c r="V31" s="4">
        <v>2021.4475335206305</v>
      </c>
      <c r="W31" s="4">
        <v>2407.2843944089823</v>
      </c>
      <c r="X31" s="4">
        <v>54.9270756998</v>
      </c>
      <c r="Y31" s="92">
        <v>4492.0053165839427</v>
      </c>
    </row>
    <row r="32" spans="1:25" ht="21" x14ac:dyDescent="0.35">
      <c r="A32" s="3"/>
      <c r="B32" s="3" t="s">
        <v>4184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11875.513031663801</v>
      </c>
      <c r="I32" s="4">
        <v>6760.3792588629913</v>
      </c>
      <c r="J32" s="4">
        <v>0</v>
      </c>
      <c r="K32" s="20">
        <v>18635.89229052679</v>
      </c>
      <c r="L32" s="24"/>
      <c r="M32" s="19">
        <f t="shared" si="0"/>
        <v>-18635.89229052679</v>
      </c>
      <c r="N32" s="177"/>
      <c r="O32" s="3"/>
      <c r="P32" s="3" t="s">
        <v>4184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3645.7825007160095</v>
      </c>
      <c r="W32" s="4">
        <v>2075.4364324714452</v>
      </c>
      <c r="X32" s="4">
        <v>0</v>
      </c>
      <c r="Y32" s="92">
        <v>5721.2189331874542</v>
      </c>
    </row>
    <row r="33" spans="1:25" ht="21" x14ac:dyDescent="0.35">
      <c r="A33" s="3"/>
      <c r="B33" s="3" t="s">
        <v>4186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12474.387101202799</v>
      </c>
      <c r="I33" s="4">
        <v>6413.2111177076622</v>
      </c>
      <c r="J33" s="4">
        <v>0</v>
      </c>
      <c r="K33" s="20">
        <v>18887.598218910462</v>
      </c>
      <c r="L33" s="24"/>
      <c r="M33" s="19">
        <f t="shared" si="0"/>
        <v>-18887.598218910462</v>
      </c>
      <c r="N33" s="177"/>
      <c r="O33" s="3"/>
      <c r="P33" s="3" t="s">
        <v>4186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3829.6368400694478</v>
      </c>
      <c r="W33" s="4">
        <v>1968.8558131361406</v>
      </c>
      <c r="X33" s="4">
        <v>0</v>
      </c>
      <c r="Y33" s="92">
        <v>5798.4926532055888</v>
      </c>
    </row>
    <row r="34" spans="1:25" ht="21" x14ac:dyDescent="0.35">
      <c r="A34" s="3"/>
      <c r="B34" s="3" t="s">
        <v>504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6230.3629495654213</v>
      </c>
      <c r="I34" s="4">
        <v>15147.782004148201</v>
      </c>
      <c r="J34" s="4">
        <v>1660.7221833568701</v>
      </c>
      <c r="K34" s="20">
        <v>23038.867137070491</v>
      </c>
      <c r="L34" s="24"/>
      <c r="M34" s="19">
        <f t="shared" si="0"/>
        <v>-23038.867137070491</v>
      </c>
      <c r="N34" s="177"/>
      <c r="O34" s="3"/>
      <c r="P34" s="3" t="s">
        <v>504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1912.7214255162064</v>
      </c>
      <c r="W34" s="4">
        <v>4650.3690752686489</v>
      </c>
      <c r="X34" s="4">
        <v>509.84171029044592</v>
      </c>
      <c r="Y34" s="92">
        <v>7072.932211075301</v>
      </c>
    </row>
    <row r="35" spans="1:25" ht="21" x14ac:dyDescent="0.35">
      <c r="A35" s="3"/>
      <c r="B35" s="3" t="s">
        <v>185</v>
      </c>
      <c r="C35" s="4">
        <v>0</v>
      </c>
      <c r="D35" s="4">
        <v>0</v>
      </c>
      <c r="E35" s="4">
        <v>0</v>
      </c>
      <c r="F35" s="4">
        <v>0</v>
      </c>
      <c r="G35" s="4">
        <v>81.25</v>
      </c>
      <c r="H35" s="4">
        <v>1575.6922606246001</v>
      </c>
      <c r="I35" s="4">
        <v>6140.2561138581113</v>
      </c>
      <c r="J35" s="4">
        <v>1361.8439446892801</v>
      </c>
      <c r="K35" s="20">
        <v>9159.042319171991</v>
      </c>
      <c r="L35" s="24"/>
      <c r="M35" s="19">
        <f t="shared" si="0"/>
        <v>-9159.042319171991</v>
      </c>
      <c r="N35" s="177"/>
      <c r="O35" s="3"/>
      <c r="P35" s="3" t="s">
        <v>185</v>
      </c>
      <c r="Q35" s="4">
        <v>0</v>
      </c>
      <c r="R35" s="4">
        <v>0</v>
      </c>
      <c r="S35" s="4">
        <v>0</v>
      </c>
      <c r="T35" s="4">
        <v>0</v>
      </c>
      <c r="U35" s="4">
        <v>24.943750000000001</v>
      </c>
      <c r="V35" s="4">
        <v>483.73752401179007</v>
      </c>
      <c r="W35" s="4">
        <v>1885.0586269547546</v>
      </c>
      <c r="X35" s="4">
        <v>418.08609101979891</v>
      </c>
      <c r="Y35" s="92">
        <v>2811.8259919863435</v>
      </c>
    </row>
    <row r="36" spans="1:25" ht="21" x14ac:dyDescent="0.35">
      <c r="A36" s="3" t="s">
        <v>4187</v>
      </c>
      <c r="B36" s="3"/>
      <c r="C36" s="4">
        <v>0</v>
      </c>
      <c r="D36" s="4">
        <v>0</v>
      </c>
      <c r="E36" s="4">
        <v>0</v>
      </c>
      <c r="F36" s="4">
        <v>0</v>
      </c>
      <c r="G36" s="4">
        <v>108.4366871483</v>
      </c>
      <c r="H36" s="4">
        <v>38740.474996214944</v>
      </c>
      <c r="I36" s="4">
        <v>42302.945740207317</v>
      </c>
      <c r="J36" s="4">
        <v>3201.4816840717504</v>
      </c>
      <c r="K36" s="20">
        <v>84353.339107642299</v>
      </c>
      <c r="L36" s="24">
        <v>72200</v>
      </c>
      <c r="M36" s="19">
        <f t="shared" si="0"/>
        <v>-12153.339107642299</v>
      </c>
      <c r="N36" s="177"/>
      <c r="O36" s="3" t="s">
        <v>4187</v>
      </c>
      <c r="P36" s="3"/>
      <c r="Q36" s="4">
        <v>0</v>
      </c>
      <c r="R36" s="4">
        <v>0</v>
      </c>
      <c r="S36" s="4">
        <v>0</v>
      </c>
      <c r="T36" s="4">
        <v>0</v>
      </c>
      <c r="U36" s="4">
        <v>33.290062954530001</v>
      </c>
      <c r="V36" s="4">
        <v>11893.325823834086</v>
      </c>
      <c r="W36" s="4">
        <v>12987.004342239972</v>
      </c>
      <c r="X36" s="4">
        <v>982.85487701004479</v>
      </c>
      <c r="Y36" s="92">
        <v>25896.47510603863</v>
      </c>
    </row>
    <row r="37" spans="1:25" ht="21" x14ac:dyDescent="0.35">
      <c r="A37" s="3" t="s">
        <v>4188</v>
      </c>
      <c r="B37" s="3" t="s">
        <v>4189</v>
      </c>
      <c r="C37" s="4">
        <v>0</v>
      </c>
      <c r="D37" s="4">
        <v>0</v>
      </c>
      <c r="E37" s="4">
        <v>0</v>
      </c>
      <c r="F37" s="4">
        <v>0</v>
      </c>
      <c r="G37" s="4">
        <v>21.5317529151</v>
      </c>
      <c r="H37" s="4">
        <v>748.00686407219996</v>
      </c>
      <c r="I37" s="4">
        <v>1318.6544209251101</v>
      </c>
      <c r="J37" s="4">
        <v>1816.6737462261399</v>
      </c>
      <c r="K37" s="20">
        <v>3904.86678413855</v>
      </c>
      <c r="L37" s="24"/>
      <c r="M37" s="19">
        <f t="shared" si="0"/>
        <v>-3904.86678413855</v>
      </c>
      <c r="N37" s="177"/>
      <c r="O37" s="3" t="s">
        <v>4188</v>
      </c>
      <c r="P37" s="3" t="s">
        <v>4189</v>
      </c>
      <c r="Q37" s="4">
        <v>0</v>
      </c>
      <c r="R37" s="4">
        <v>0</v>
      </c>
      <c r="S37" s="4">
        <v>0</v>
      </c>
      <c r="T37" s="4">
        <v>0</v>
      </c>
      <c r="U37" s="4">
        <v>6.6102481449399999</v>
      </c>
      <c r="V37" s="4">
        <v>229.63810727011</v>
      </c>
      <c r="W37" s="4">
        <v>404.82690722401003</v>
      </c>
      <c r="X37" s="4">
        <v>557.71884009170992</v>
      </c>
      <c r="Y37" s="92">
        <v>1198.79410273077</v>
      </c>
    </row>
    <row r="38" spans="1:25" ht="21" x14ac:dyDescent="0.35">
      <c r="A38" s="3"/>
      <c r="B38" s="3" t="s">
        <v>4188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704.58578590919001</v>
      </c>
      <c r="I38" s="4">
        <v>1440.5989706597998</v>
      </c>
      <c r="J38" s="4">
        <v>3080.3982381679998</v>
      </c>
      <c r="K38" s="20">
        <v>5225.5829947369893</v>
      </c>
      <c r="L38" s="24"/>
      <c r="M38" s="19">
        <f t="shared" si="0"/>
        <v>-5225.5829947369893</v>
      </c>
      <c r="N38" s="177"/>
      <c r="O38" s="3"/>
      <c r="P38" s="3" t="s">
        <v>4188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216.30783627425998</v>
      </c>
      <c r="W38" s="4">
        <v>442.26388399268609</v>
      </c>
      <c r="X38" s="4">
        <v>945.68225911820014</v>
      </c>
      <c r="Y38" s="92">
        <v>1604.2539793851461</v>
      </c>
    </row>
    <row r="39" spans="1:25" ht="21" x14ac:dyDescent="0.35">
      <c r="A39" s="3"/>
      <c r="B39" s="3" t="s">
        <v>235</v>
      </c>
      <c r="C39" s="4">
        <v>0</v>
      </c>
      <c r="D39" s="4">
        <v>0</v>
      </c>
      <c r="E39" s="4">
        <v>0</v>
      </c>
      <c r="F39" s="4">
        <v>0</v>
      </c>
      <c r="G39" s="4">
        <v>99.119382563599999</v>
      </c>
      <c r="H39" s="4">
        <v>711.63083750789997</v>
      </c>
      <c r="I39" s="4">
        <v>2014.0935668524799</v>
      </c>
      <c r="J39" s="4">
        <v>1488.1461067627001</v>
      </c>
      <c r="K39" s="20">
        <v>4312.9898936866794</v>
      </c>
      <c r="L39" s="24"/>
      <c r="M39" s="19">
        <f t="shared" si="0"/>
        <v>-4312.9898936866794</v>
      </c>
      <c r="N39" s="177"/>
      <c r="O39" s="3"/>
      <c r="P39" s="3" t="s">
        <v>235</v>
      </c>
      <c r="Q39" s="4">
        <v>0</v>
      </c>
      <c r="R39" s="4">
        <v>0</v>
      </c>
      <c r="S39" s="4">
        <v>0</v>
      </c>
      <c r="T39" s="4">
        <v>0</v>
      </c>
      <c r="U39" s="4">
        <v>30.429650447010001</v>
      </c>
      <c r="V39" s="4">
        <v>218.47066711484001</v>
      </c>
      <c r="W39" s="4">
        <v>618.32672502372884</v>
      </c>
      <c r="X39" s="4">
        <v>456.86085477587994</v>
      </c>
      <c r="Y39" s="92">
        <v>1324.0878973614588</v>
      </c>
    </row>
    <row r="40" spans="1:25" ht="21" x14ac:dyDescent="0.35">
      <c r="A40" s="3"/>
      <c r="B40" s="3" t="s">
        <v>4190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416.7846440276</v>
      </c>
      <c r="I40" s="4">
        <v>1307.2798985549098</v>
      </c>
      <c r="J40" s="4">
        <v>237.24273930370001</v>
      </c>
      <c r="K40" s="20">
        <v>1961.3072818862099</v>
      </c>
      <c r="L40" s="24"/>
      <c r="M40" s="19">
        <f t="shared" si="0"/>
        <v>-1961.3072818862099</v>
      </c>
      <c r="N40" s="177"/>
      <c r="O40" s="3"/>
      <c r="P40" s="3" t="s">
        <v>4190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127.95288571645</v>
      </c>
      <c r="W40" s="4">
        <v>401.33492885632597</v>
      </c>
      <c r="X40" s="4">
        <v>72.833520966220007</v>
      </c>
      <c r="Y40" s="92">
        <v>602.12133553899594</v>
      </c>
    </row>
    <row r="41" spans="1:25" ht="21" x14ac:dyDescent="0.35">
      <c r="A41" s="3" t="s">
        <v>4191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120.6511354787</v>
      </c>
      <c r="H41" s="4">
        <v>2581.00813151689</v>
      </c>
      <c r="I41" s="4">
        <v>6080.6268569922995</v>
      </c>
      <c r="J41" s="4">
        <v>6622.460830460539</v>
      </c>
      <c r="K41" s="20">
        <v>15404.746954448428</v>
      </c>
      <c r="L41" s="24">
        <v>16800</v>
      </c>
      <c r="M41" s="19">
        <f t="shared" si="0"/>
        <v>1395.2530455515716</v>
      </c>
      <c r="N41" s="177"/>
      <c r="O41" s="3" t="s">
        <v>4191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37.039898591949999</v>
      </c>
      <c r="V41" s="4">
        <v>792.36949637565999</v>
      </c>
      <c r="W41" s="4">
        <v>1866.7524450967508</v>
      </c>
      <c r="X41" s="4">
        <v>2033.0954749520101</v>
      </c>
      <c r="Y41" s="92">
        <v>4729.2573150163716</v>
      </c>
    </row>
    <row r="42" spans="1:25" ht="21" x14ac:dyDescent="0.35">
      <c r="A42" s="3" t="s">
        <v>4192</v>
      </c>
      <c r="B42" s="3" t="s">
        <v>4192</v>
      </c>
      <c r="C42" s="4">
        <v>0</v>
      </c>
      <c r="D42" s="4">
        <v>0</v>
      </c>
      <c r="E42" s="4">
        <v>0</v>
      </c>
      <c r="F42" s="4">
        <v>0</v>
      </c>
      <c r="G42" s="4">
        <v>62.841662482700002</v>
      </c>
      <c r="H42" s="4">
        <v>0</v>
      </c>
      <c r="I42" s="4">
        <v>269.31355156583999</v>
      </c>
      <c r="J42" s="4">
        <v>0</v>
      </c>
      <c r="K42" s="20">
        <v>332.15521404853996</v>
      </c>
      <c r="L42" s="24"/>
      <c r="M42" s="19">
        <f t="shared" si="0"/>
        <v>-332.15521404853996</v>
      </c>
      <c r="N42" s="177"/>
      <c r="O42" s="3" t="s">
        <v>4192</v>
      </c>
      <c r="P42" s="3" t="s">
        <v>4192</v>
      </c>
      <c r="Q42" s="4">
        <v>0</v>
      </c>
      <c r="R42" s="4">
        <v>0</v>
      </c>
      <c r="S42" s="4">
        <v>0</v>
      </c>
      <c r="T42" s="4">
        <v>0</v>
      </c>
      <c r="U42" s="4">
        <v>19.292390382139999</v>
      </c>
      <c r="V42" s="4">
        <v>0</v>
      </c>
      <c r="W42" s="4">
        <v>82.679260330731992</v>
      </c>
      <c r="X42" s="4">
        <v>0</v>
      </c>
      <c r="Y42" s="92">
        <v>101.97165071287199</v>
      </c>
    </row>
    <row r="43" spans="1:25" ht="21" x14ac:dyDescent="0.35">
      <c r="A43" s="3"/>
      <c r="B43" s="3" t="s">
        <v>4193</v>
      </c>
      <c r="C43" s="4">
        <v>0</v>
      </c>
      <c r="D43" s="4">
        <v>0</v>
      </c>
      <c r="E43" s="4">
        <v>0</v>
      </c>
      <c r="F43" s="4">
        <v>0</v>
      </c>
      <c r="G43" s="4">
        <v>35.668071536699998</v>
      </c>
      <c r="H43" s="4">
        <v>40.180836421000002</v>
      </c>
      <c r="I43" s="4">
        <v>225.9199609744</v>
      </c>
      <c r="J43" s="4">
        <v>0</v>
      </c>
      <c r="K43" s="20">
        <v>301.76886893209996</v>
      </c>
      <c r="L43" s="24"/>
      <c r="M43" s="19">
        <f t="shared" si="0"/>
        <v>-301.76886893209996</v>
      </c>
      <c r="N43" s="177"/>
      <c r="O43" s="3"/>
      <c r="P43" s="3" t="s">
        <v>4193</v>
      </c>
      <c r="Q43" s="4">
        <v>0</v>
      </c>
      <c r="R43" s="4">
        <v>0</v>
      </c>
      <c r="S43" s="4">
        <v>0</v>
      </c>
      <c r="T43" s="4">
        <v>0</v>
      </c>
      <c r="U43" s="4">
        <v>10.950097961799999</v>
      </c>
      <c r="V43" s="4">
        <v>12.335516781200001</v>
      </c>
      <c r="W43" s="4">
        <v>69.357428019143995</v>
      </c>
      <c r="X43" s="4">
        <v>0</v>
      </c>
      <c r="Y43" s="92">
        <v>92.643042762143992</v>
      </c>
    </row>
    <row r="44" spans="1:25" ht="21" x14ac:dyDescent="0.35">
      <c r="A44" s="3"/>
      <c r="B44" s="3" t="s">
        <v>246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245.54992594129999</v>
      </c>
      <c r="I44" s="4">
        <v>822.60809541440005</v>
      </c>
      <c r="J44" s="4">
        <v>0</v>
      </c>
      <c r="K44" s="20">
        <v>1068.1580213556999</v>
      </c>
      <c r="L44" s="24"/>
      <c r="M44" s="19">
        <f t="shared" si="0"/>
        <v>-1068.1580213556999</v>
      </c>
      <c r="N44" s="177"/>
      <c r="O44" s="3"/>
      <c r="P44" s="3" t="s">
        <v>246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75.383827264070007</v>
      </c>
      <c r="W44" s="4">
        <v>252.54068529220001</v>
      </c>
      <c r="X44" s="4">
        <v>0</v>
      </c>
      <c r="Y44" s="92">
        <v>327.92451255627003</v>
      </c>
    </row>
    <row r="45" spans="1:25" ht="21" x14ac:dyDescent="0.35">
      <c r="A45" s="3"/>
      <c r="B45" s="3" t="s">
        <v>135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23.5685217465</v>
      </c>
      <c r="I45" s="4">
        <v>131.02148094249998</v>
      </c>
      <c r="J45" s="4">
        <v>0</v>
      </c>
      <c r="K45" s="20">
        <v>154.59000268899999</v>
      </c>
      <c r="L45" s="24"/>
      <c r="M45" s="19">
        <f t="shared" si="0"/>
        <v>-154.59000268899999</v>
      </c>
      <c r="N45" s="177"/>
      <c r="O45" s="3"/>
      <c r="P45" s="3" t="s">
        <v>135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7.2355361761800001</v>
      </c>
      <c r="W45" s="4">
        <v>40.223594649349998</v>
      </c>
      <c r="X45" s="4">
        <v>0</v>
      </c>
      <c r="Y45" s="92">
        <v>47.459130825529996</v>
      </c>
    </row>
    <row r="46" spans="1:25" ht="21" x14ac:dyDescent="0.35">
      <c r="A46" s="3" t="s">
        <v>4194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98.5097340194</v>
      </c>
      <c r="H46" s="4">
        <v>309.29928410879995</v>
      </c>
      <c r="I46" s="4">
        <v>1448.86308889714</v>
      </c>
      <c r="J46" s="4">
        <v>0</v>
      </c>
      <c r="K46" s="20">
        <v>1856.6721070253398</v>
      </c>
      <c r="L46" s="24">
        <v>12400</v>
      </c>
      <c r="M46" s="19">
        <f t="shared" si="0"/>
        <v>10543.327892974659</v>
      </c>
      <c r="N46" s="177"/>
      <c r="O46" s="3" t="s">
        <v>4194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30.242488343939996</v>
      </c>
      <c r="V46" s="4">
        <v>94.954880221450011</v>
      </c>
      <c r="W46" s="4">
        <v>444.80096829142599</v>
      </c>
      <c r="X46" s="4">
        <v>0</v>
      </c>
      <c r="Y46" s="92">
        <v>569.99833685681608</v>
      </c>
    </row>
    <row r="47" spans="1:25" ht="21" x14ac:dyDescent="0.35">
      <c r="A47" s="3" t="s">
        <v>3756</v>
      </c>
      <c r="B47" s="3" t="s">
        <v>4195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1063.7288555467098</v>
      </c>
      <c r="I47" s="4">
        <v>4591.1451243958609</v>
      </c>
      <c r="J47" s="4">
        <v>5197.1719499431993</v>
      </c>
      <c r="K47" s="20">
        <v>10852.045929885771</v>
      </c>
      <c r="L47" s="24"/>
      <c r="M47" s="19">
        <f t="shared" si="0"/>
        <v>-10852.045929885771</v>
      </c>
      <c r="N47" s="177"/>
      <c r="O47" s="3" t="s">
        <v>3756</v>
      </c>
      <c r="P47" s="3" t="s">
        <v>4195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326.56475865282005</v>
      </c>
      <c r="W47" s="4">
        <v>1409.4815531900317</v>
      </c>
      <c r="X47" s="4">
        <v>1595.5317886326798</v>
      </c>
      <c r="Y47" s="92">
        <v>3331.5781004755318</v>
      </c>
    </row>
    <row r="48" spans="1:25" ht="21" x14ac:dyDescent="0.35">
      <c r="A48" s="3"/>
      <c r="B48" s="3" t="s">
        <v>4196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2269.7192437839603</v>
      </c>
      <c r="I48" s="4">
        <v>11314.252268459421</v>
      </c>
      <c r="J48" s="4">
        <v>847.6187250858402</v>
      </c>
      <c r="K48" s="20">
        <v>14431.590237329221</v>
      </c>
      <c r="L48" s="24"/>
      <c r="M48" s="19">
        <f t="shared" si="0"/>
        <v>-14431.590237329221</v>
      </c>
      <c r="N48" s="177"/>
      <c r="O48" s="3"/>
      <c r="P48" s="3" t="s">
        <v>4196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696.80380784180045</v>
      </c>
      <c r="W48" s="4">
        <v>3473.475446418759</v>
      </c>
      <c r="X48" s="4">
        <v>260.21894860140998</v>
      </c>
      <c r="Y48" s="92">
        <v>4430.4982028619697</v>
      </c>
    </row>
    <row r="49" spans="1:25" ht="21" x14ac:dyDescent="0.35">
      <c r="A49" s="3"/>
      <c r="B49" s="3" t="s">
        <v>4197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2155.0353797061198</v>
      </c>
      <c r="I49" s="4">
        <v>2042.3110825053398</v>
      </c>
      <c r="J49" s="4">
        <v>7726.5105146115184</v>
      </c>
      <c r="K49" s="20">
        <v>11923.856976822979</v>
      </c>
      <c r="L49" s="24"/>
      <c r="M49" s="19">
        <f t="shared" si="0"/>
        <v>-11923.856976822979</v>
      </c>
      <c r="N49" s="177"/>
      <c r="O49" s="3"/>
      <c r="P49" s="3" t="s">
        <v>4197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661.59586156964792</v>
      </c>
      <c r="W49" s="4">
        <v>626.98950232927916</v>
      </c>
      <c r="X49" s="4">
        <v>2372.0387279865554</v>
      </c>
      <c r="Y49" s="92">
        <v>3660.6240918854824</v>
      </c>
    </row>
    <row r="50" spans="1:25" ht="21" x14ac:dyDescent="0.35">
      <c r="A50" s="3"/>
      <c r="B50" s="3" t="s">
        <v>331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920.48000713976</v>
      </c>
      <c r="I50" s="4">
        <v>999.18047683155021</v>
      </c>
      <c r="J50" s="4">
        <v>3358.9053566990606</v>
      </c>
      <c r="K50" s="20">
        <v>5278.5658406703706</v>
      </c>
      <c r="L50" s="24"/>
      <c r="M50" s="19">
        <f t="shared" si="0"/>
        <v>-5278.5658406703706</v>
      </c>
      <c r="N50" s="177"/>
      <c r="O50" s="3"/>
      <c r="P50" s="3" t="s">
        <v>331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282.58736219183004</v>
      </c>
      <c r="W50" s="4">
        <v>306.74840638730996</v>
      </c>
      <c r="X50" s="4">
        <v>1031.1839445061516</v>
      </c>
      <c r="Y50" s="92">
        <v>1620.5197130852916</v>
      </c>
    </row>
    <row r="51" spans="1:25" ht="21" x14ac:dyDescent="0.35">
      <c r="A51" s="3"/>
      <c r="B51" s="3" t="s">
        <v>240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4550.7976956799603</v>
      </c>
      <c r="I51" s="4">
        <v>2290.4057199948893</v>
      </c>
      <c r="J51" s="4">
        <v>10586.825656167464</v>
      </c>
      <c r="K51" s="20">
        <v>17428.029071842313</v>
      </c>
      <c r="L51" s="24"/>
      <c r="M51" s="19">
        <f t="shared" si="0"/>
        <v>-17428.029071842313</v>
      </c>
      <c r="N51" s="177"/>
      <c r="O51" s="3"/>
      <c r="P51" s="3" t="s">
        <v>240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1397.0948925744206</v>
      </c>
      <c r="W51" s="4">
        <v>703.15455603846533</v>
      </c>
      <c r="X51" s="4">
        <v>3250.1554764445063</v>
      </c>
      <c r="Y51" s="92">
        <v>5350.4049250573917</v>
      </c>
    </row>
    <row r="52" spans="1:25" ht="21" x14ac:dyDescent="0.35">
      <c r="A52" s="3"/>
      <c r="B52" s="3" t="s">
        <v>3333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2552.96992692921</v>
      </c>
      <c r="I52" s="4">
        <v>3971.0235664089396</v>
      </c>
      <c r="J52" s="4">
        <v>7357.3571886744885</v>
      </c>
      <c r="K52" s="20">
        <v>13881.350682012639</v>
      </c>
      <c r="L52" s="24"/>
      <c r="M52" s="19">
        <f t="shared" si="0"/>
        <v>-13881.350682012639</v>
      </c>
      <c r="N52" s="177"/>
      <c r="O52" s="3"/>
      <c r="P52" s="3" t="s">
        <v>3333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783.7617675670291</v>
      </c>
      <c r="W52" s="4">
        <v>1219.1042348875542</v>
      </c>
      <c r="X52" s="4">
        <v>2258.708656923427</v>
      </c>
      <c r="Y52" s="92">
        <v>4261.5746593780104</v>
      </c>
    </row>
    <row r="53" spans="1:25" ht="21" x14ac:dyDescent="0.35">
      <c r="A53" s="3"/>
      <c r="B53" s="3" t="s">
        <v>4198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5103.0304736908902</v>
      </c>
      <c r="I53" s="4">
        <v>13242.499261507721</v>
      </c>
      <c r="J53" s="4">
        <v>1059.8204101882698</v>
      </c>
      <c r="K53" s="20">
        <v>19405.350145386881</v>
      </c>
      <c r="L53" s="24"/>
      <c r="M53" s="19">
        <f t="shared" si="0"/>
        <v>-19405.350145386881</v>
      </c>
      <c r="N53" s="177"/>
      <c r="O53" s="3"/>
      <c r="P53" s="3" t="s">
        <v>4198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1566.6303554235199</v>
      </c>
      <c r="W53" s="4">
        <v>4065.4472732798708</v>
      </c>
      <c r="X53" s="4">
        <v>325.36486592779892</v>
      </c>
      <c r="Y53" s="92">
        <v>5957.4424946311892</v>
      </c>
    </row>
    <row r="54" spans="1:25" ht="21" x14ac:dyDescent="0.35">
      <c r="A54" s="3"/>
      <c r="B54" s="3" t="s">
        <v>4199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1999.7671567324801</v>
      </c>
      <c r="I54" s="4">
        <v>10425.116154641772</v>
      </c>
      <c r="J54" s="4">
        <v>1431.5646061087798</v>
      </c>
      <c r="K54" s="20">
        <v>13856.44791748303</v>
      </c>
      <c r="L54" s="24"/>
      <c r="M54" s="19">
        <f t="shared" si="0"/>
        <v>-13856.44791748303</v>
      </c>
      <c r="N54" s="177"/>
      <c r="O54" s="3"/>
      <c r="P54" s="3" t="s">
        <v>4199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613.92851711661308</v>
      </c>
      <c r="W54" s="4">
        <v>3200.5106594706685</v>
      </c>
      <c r="X54" s="4">
        <v>439.49033407528992</v>
      </c>
      <c r="Y54" s="92">
        <v>4253.9295106625714</v>
      </c>
    </row>
    <row r="55" spans="1:25" ht="21" x14ac:dyDescent="0.35">
      <c r="A55" s="3"/>
      <c r="B55" s="3" t="s">
        <v>4200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4718.9193646075992</v>
      </c>
      <c r="I55" s="4">
        <v>11534.069792246308</v>
      </c>
      <c r="J55" s="4">
        <v>50.118459505600001</v>
      </c>
      <c r="K55" s="20">
        <v>16303.107616359506</v>
      </c>
      <c r="L55" s="24"/>
      <c r="M55" s="19">
        <f t="shared" si="0"/>
        <v>-16303.107616359506</v>
      </c>
      <c r="N55" s="177"/>
      <c r="O55" s="3"/>
      <c r="P55" s="3" t="s">
        <v>4200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1448.7082449300606</v>
      </c>
      <c r="W55" s="4">
        <v>3540.9594262220471</v>
      </c>
      <c r="X55" s="4">
        <v>15.38636706822</v>
      </c>
      <c r="Y55" s="92">
        <v>5005.054038220328</v>
      </c>
    </row>
    <row r="56" spans="1:25" ht="21" x14ac:dyDescent="0.35">
      <c r="A56" s="3" t="s">
        <v>4201</v>
      </c>
      <c r="B56" s="3"/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25334.448103816689</v>
      </c>
      <c r="I56" s="4">
        <v>60410.003446991803</v>
      </c>
      <c r="J56" s="4">
        <v>37615.892866984228</v>
      </c>
      <c r="K56" s="20">
        <v>123360.34441779272</v>
      </c>
      <c r="L56" s="24">
        <v>123550</v>
      </c>
      <c r="M56" s="19">
        <f t="shared" si="0"/>
        <v>189.65558220728417</v>
      </c>
      <c r="N56" s="177"/>
      <c r="O56" s="3" t="s">
        <v>4201</v>
      </c>
      <c r="P56" s="3"/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7777.6755678677418</v>
      </c>
      <c r="W56" s="4">
        <v>18545.871058223987</v>
      </c>
      <c r="X56" s="4">
        <v>11548.07911016604</v>
      </c>
      <c r="Y56" s="92">
        <v>37871.62573625776</v>
      </c>
    </row>
    <row r="57" spans="1:25" ht="21" x14ac:dyDescent="0.35">
      <c r="A57" s="3" t="s">
        <v>4202</v>
      </c>
      <c r="B57" s="3" t="s">
        <v>4203</v>
      </c>
      <c r="C57" s="4">
        <v>0</v>
      </c>
      <c r="D57" s="4">
        <v>0</v>
      </c>
      <c r="E57" s="4">
        <v>0</v>
      </c>
      <c r="F57" s="4">
        <v>0</v>
      </c>
      <c r="G57" s="4">
        <v>1205.2139777980401</v>
      </c>
      <c r="H57" s="4">
        <v>3738.20997316885</v>
      </c>
      <c r="I57" s="4">
        <v>2221.0833963457007</v>
      </c>
      <c r="J57" s="4">
        <v>3706.8125497118299</v>
      </c>
      <c r="K57" s="20">
        <v>10871.319897024419</v>
      </c>
      <c r="L57" s="24"/>
      <c r="M57" s="19">
        <f t="shared" si="0"/>
        <v>-10871.319897024419</v>
      </c>
      <c r="N57" s="177"/>
      <c r="O57" s="3" t="s">
        <v>4202</v>
      </c>
      <c r="P57" s="3" t="s">
        <v>4203</v>
      </c>
      <c r="Q57" s="4">
        <v>0</v>
      </c>
      <c r="R57" s="4">
        <v>0</v>
      </c>
      <c r="S57" s="4">
        <v>0</v>
      </c>
      <c r="T57" s="4">
        <v>0</v>
      </c>
      <c r="U57" s="4">
        <v>370.00069118410994</v>
      </c>
      <c r="V57" s="4">
        <v>1147.6304617620538</v>
      </c>
      <c r="W57" s="4">
        <v>681.87260267793977</v>
      </c>
      <c r="X57" s="4">
        <v>1137.9914527615101</v>
      </c>
      <c r="Y57" s="92">
        <v>3337.4952083856133</v>
      </c>
    </row>
    <row r="58" spans="1:25" ht="21" x14ac:dyDescent="0.35">
      <c r="A58" s="3"/>
      <c r="B58" s="3" t="s">
        <v>4204</v>
      </c>
      <c r="C58" s="4">
        <v>0</v>
      </c>
      <c r="D58" s="4">
        <v>0</v>
      </c>
      <c r="E58" s="4">
        <v>0</v>
      </c>
      <c r="F58" s="4">
        <v>0</v>
      </c>
      <c r="G58" s="4">
        <v>6225.388042949824</v>
      </c>
      <c r="H58" s="4">
        <v>1357.4747725965897</v>
      </c>
      <c r="I58" s="4">
        <v>1734.80510979775</v>
      </c>
      <c r="J58" s="4">
        <v>0</v>
      </c>
      <c r="K58" s="20">
        <v>9317.6679253441635</v>
      </c>
      <c r="L58" s="24"/>
      <c r="M58" s="19">
        <f t="shared" si="0"/>
        <v>-9317.6679253441635</v>
      </c>
      <c r="N58" s="177"/>
      <c r="O58" s="3"/>
      <c r="P58" s="3" t="s">
        <v>4204</v>
      </c>
      <c r="Q58" s="4">
        <v>0</v>
      </c>
      <c r="R58" s="4">
        <v>0</v>
      </c>
      <c r="S58" s="4">
        <v>0</v>
      </c>
      <c r="T58" s="4">
        <v>0</v>
      </c>
      <c r="U58" s="4">
        <v>1911.1941291861156</v>
      </c>
      <c r="V58" s="4">
        <v>416.74475518719714</v>
      </c>
      <c r="W58" s="4">
        <v>532.58516870791595</v>
      </c>
      <c r="X58" s="4">
        <v>0</v>
      </c>
      <c r="Y58" s="92">
        <v>2860.5240530812289</v>
      </c>
    </row>
    <row r="59" spans="1:25" ht="21" x14ac:dyDescent="0.35">
      <c r="A59" s="3"/>
      <c r="B59" s="3" t="s">
        <v>4205</v>
      </c>
      <c r="C59" s="4">
        <v>0</v>
      </c>
      <c r="D59" s="4">
        <v>0</v>
      </c>
      <c r="E59" s="4">
        <v>0</v>
      </c>
      <c r="F59" s="4">
        <v>0</v>
      </c>
      <c r="G59" s="4">
        <v>27.8989197601</v>
      </c>
      <c r="H59" s="4">
        <v>173.7129251083</v>
      </c>
      <c r="I59" s="4">
        <v>651.15980437936003</v>
      </c>
      <c r="J59" s="4">
        <v>555.68396798499998</v>
      </c>
      <c r="K59" s="20">
        <v>1408.45561723276</v>
      </c>
      <c r="L59" s="24"/>
      <c r="M59" s="19">
        <f t="shared" si="0"/>
        <v>-1408.45561723276</v>
      </c>
      <c r="N59" s="177"/>
      <c r="O59" s="3"/>
      <c r="P59" s="3" t="s">
        <v>4205</v>
      </c>
      <c r="Q59" s="4">
        <v>0</v>
      </c>
      <c r="R59" s="4">
        <v>0</v>
      </c>
      <c r="S59" s="4">
        <v>0</v>
      </c>
      <c r="T59" s="4">
        <v>0</v>
      </c>
      <c r="U59" s="4">
        <v>8.5649683663499996</v>
      </c>
      <c r="V59" s="4">
        <v>53.329868008239998</v>
      </c>
      <c r="W59" s="4">
        <v>199.90605994446003</v>
      </c>
      <c r="X59" s="4">
        <v>170.59497817139999</v>
      </c>
      <c r="Y59" s="92">
        <v>432.39587449045001</v>
      </c>
    </row>
    <row r="60" spans="1:25" ht="21" x14ac:dyDescent="0.35">
      <c r="A60" s="3"/>
      <c r="B60" s="3" t="s">
        <v>1457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2181.4978554667596</v>
      </c>
      <c r="I60" s="4">
        <v>3184.8684241135006</v>
      </c>
      <c r="J60" s="4">
        <v>374.40455872400003</v>
      </c>
      <c r="K60" s="20">
        <v>5740.77083830426</v>
      </c>
      <c r="L60" s="24"/>
      <c r="M60" s="19">
        <f t="shared" si="0"/>
        <v>-5740.77083830426</v>
      </c>
      <c r="N60" s="177"/>
      <c r="O60" s="3"/>
      <c r="P60" s="3" t="s">
        <v>1457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669.71984162823196</v>
      </c>
      <c r="W60" s="4">
        <v>977.75460620282388</v>
      </c>
      <c r="X60" s="4">
        <v>114.94219952830001</v>
      </c>
      <c r="Y60" s="92">
        <v>1762.4166473593559</v>
      </c>
    </row>
    <row r="61" spans="1:25" ht="21" x14ac:dyDescent="0.35">
      <c r="A61" s="3"/>
      <c r="B61" s="3" t="s">
        <v>4206</v>
      </c>
      <c r="C61" s="4">
        <v>0</v>
      </c>
      <c r="D61" s="4">
        <v>0</v>
      </c>
      <c r="E61" s="4">
        <v>0</v>
      </c>
      <c r="F61" s="4">
        <v>0</v>
      </c>
      <c r="G61" s="4">
        <v>2943.3133048987606</v>
      </c>
      <c r="H61" s="4">
        <v>3750.2816294689001</v>
      </c>
      <c r="I61" s="4">
        <v>4770.1791397836614</v>
      </c>
      <c r="J61" s="4">
        <v>1260.0393175872002</v>
      </c>
      <c r="K61" s="20">
        <v>12723.813391738522</v>
      </c>
      <c r="L61" s="24"/>
      <c r="M61" s="19">
        <f t="shared" si="0"/>
        <v>-12723.813391738522</v>
      </c>
      <c r="N61" s="177"/>
      <c r="O61" s="3"/>
      <c r="P61" s="3" t="s">
        <v>4206</v>
      </c>
      <c r="Q61" s="4">
        <v>0</v>
      </c>
      <c r="R61" s="4">
        <v>0</v>
      </c>
      <c r="S61" s="4">
        <v>0</v>
      </c>
      <c r="T61" s="4">
        <v>0</v>
      </c>
      <c r="U61" s="4">
        <v>903.59718460374415</v>
      </c>
      <c r="V61" s="4">
        <v>1151.33646024675</v>
      </c>
      <c r="W61" s="4">
        <v>1464.4449959134201</v>
      </c>
      <c r="X61" s="4">
        <v>386.83207049926796</v>
      </c>
      <c r="Y61" s="92">
        <v>3906.2107112631825</v>
      </c>
    </row>
    <row r="62" spans="1:25" ht="21" x14ac:dyDescent="0.35">
      <c r="A62" s="3"/>
      <c r="B62" s="3" t="s">
        <v>4207</v>
      </c>
      <c r="C62" s="4">
        <v>0</v>
      </c>
      <c r="D62" s="4">
        <v>0</v>
      </c>
      <c r="E62" s="4">
        <v>0</v>
      </c>
      <c r="F62" s="4">
        <v>0</v>
      </c>
      <c r="G62" s="4">
        <v>465.83530260490005</v>
      </c>
      <c r="H62" s="4">
        <v>2451.5270975479898</v>
      </c>
      <c r="I62" s="4">
        <v>3172.0386756215403</v>
      </c>
      <c r="J62" s="4">
        <v>4805.8517996790806</v>
      </c>
      <c r="K62" s="20">
        <v>10895.252875453511</v>
      </c>
      <c r="L62" s="24"/>
      <c r="M62" s="19">
        <f t="shared" si="0"/>
        <v>-10895.252875453511</v>
      </c>
      <c r="N62" s="177"/>
      <c r="O62" s="3"/>
      <c r="P62" s="3" t="s">
        <v>4207</v>
      </c>
      <c r="Q62" s="4">
        <v>0</v>
      </c>
      <c r="R62" s="4">
        <v>0</v>
      </c>
      <c r="S62" s="4">
        <v>0</v>
      </c>
      <c r="T62" s="4">
        <v>0</v>
      </c>
      <c r="U62" s="4">
        <v>143.01143789966</v>
      </c>
      <c r="V62" s="4">
        <v>752.61881894751787</v>
      </c>
      <c r="W62" s="4">
        <v>973.81587341597628</v>
      </c>
      <c r="X62" s="4">
        <v>1475.396502501548</v>
      </c>
      <c r="Y62" s="92">
        <v>3344.8426327647021</v>
      </c>
    </row>
    <row r="63" spans="1:25" ht="21" x14ac:dyDescent="0.35">
      <c r="A63" s="3"/>
      <c r="B63" s="3" t="s">
        <v>4208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3008.2066492300191</v>
      </c>
      <c r="I63" s="4">
        <v>4159.0672421191111</v>
      </c>
      <c r="J63" s="4">
        <v>786.30931235100002</v>
      </c>
      <c r="K63" s="20">
        <v>7953.5832037001301</v>
      </c>
      <c r="L63" s="24"/>
      <c r="M63" s="19">
        <f t="shared" si="0"/>
        <v>-7953.5832037001301</v>
      </c>
      <c r="N63" s="177"/>
      <c r="O63" s="3"/>
      <c r="P63" s="3" t="s">
        <v>4208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923.51944131321977</v>
      </c>
      <c r="W63" s="4">
        <v>1276.8336433303839</v>
      </c>
      <c r="X63" s="4">
        <v>241.39695889180001</v>
      </c>
      <c r="Y63" s="92">
        <v>2441.7500435354036</v>
      </c>
    </row>
    <row r="64" spans="1:25" ht="21" x14ac:dyDescent="0.35">
      <c r="A64" s="3"/>
      <c r="B64" s="3" t="s">
        <v>4209</v>
      </c>
      <c r="C64" s="4">
        <v>0</v>
      </c>
      <c r="D64" s="4">
        <v>0</v>
      </c>
      <c r="E64" s="4">
        <v>0</v>
      </c>
      <c r="F64" s="4">
        <v>0</v>
      </c>
      <c r="G64" s="4">
        <v>38.799784933300003</v>
      </c>
      <c r="H64" s="4">
        <v>1342.9601232956097</v>
      </c>
      <c r="I64" s="4">
        <v>2489.3214068942298</v>
      </c>
      <c r="J64" s="4">
        <v>3428.9883851498803</v>
      </c>
      <c r="K64" s="20">
        <v>7300.0697002730194</v>
      </c>
      <c r="L64" s="24"/>
      <c r="M64" s="19">
        <f t="shared" si="0"/>
        <v>-7300.0697002730194</v>
      </c>
      <c r="N64" s="177"/>
      <c r="O64" s="3"/>
      <c r="P64" s="3" t="s">
        <v>4209</v>
      </c>
      <c r="Q64" s="4">
        <v>0</v>
      </c>
      <c r="R64" s="4">
        <v>0</v>
      </c>
      <c r="S64" s="4">
        <v>0</v>
      </c>
      <c r="T64" s="4">
        <v>0</v>
      </c>
      <c r="U64" s="4">
        <v>11.911533974499999</v>
      </c>
      <c r="V64" s="4">
        <v>412.28875785172789</v>
      </c>
      <c r="W64" s="4">
        <v>764.22167191646884</v>
      </c>
      <c r="X64" s="4">
        <v>1052.6994342411888</v>
      </c>
      <c r="Y64" s="92">
        <v>2241.1213979838858</v>
      </c>
    </row>
    <row r="65" spans="1:25" ht="21" x14ac:dyDescent="0.35">
      <c r="A65" s="3"/>
      <c r="B65" s="3" t="s">
        <v>361</v>
      </c>
      <c r="C65" s="4">
        <v>0</v>
      </c>
      <c r="D65" s="4">
        <v>0</v>
      </c>
      <c r="E65" s="4">
        <v>0</v>
      </c>
      <c r="F65" s="4">
        <v>0</v>
      </c>
      <c r="G65" s="4">
        <v>307.2748193603</v>
      </c>
      <c r="H65" s="4">
        <v>3166.5418570447991</v>
      </c>
      <c r="I65" s="4">
        <v>3240.9320388868209</v>
      </c>
      <c r="J65" s="4">
        <v>2027.5742110335002</v>
      </c>
      <c r="K65" s="20">
        <v>8742.3229263254198</v>
      </c>
      <c r="L65" s="24"/>
      <c r="M65" s="19">
        <f t="shared" si="0"/>
        <v>-8742.3229263254198</v>
      </c>
      <c r="N65" s="177"/>
      <c r="O65" s="3"/>
      <c r="P65" s="3" t="s">
        <v>361</v>
      </c>
      <c r="Q65" s="4">
        <v>0</v>
      </c>
      <c r="R65" s="4">
        <v>0</v>
      </c>
      <c r="S65" s="4">
        <v>0</v>
      </c>
      <c r="T65" s="4">
        <v>0</v>
      </c>
      <c r="U65" s="4">
        <v>94.333369543540016</v>
      </c>
      <c r="V65" s="4">
        <v>972.12835011313007</v>
      </c>
      <c r="W65" s="4">
        <v>994.9661359380799</v>
      </c>
      <c r="X65" s="4">
        <v>622.46528278722099</v>
      </c>
      <c r="Y65" s="92">
        <v>2683.8931383819709</v>
      </c>
    </row>
    <row r="66" spans="1:25" ht="21" x14ac:dyDescent="0.35">
      <c r="A66" s="3"/>
      <c r="B66" s="3" t="s">
        <v>3639</v>
      </c>
      <c r="C66" s="4">
        <v>0</v>
      </c>
      <c r="D66" s="4">
        <v>0</v>
      </c>
      <c r="E66" s="4">
        <v>0</v>
      </c>
      <c r="F66" s="4">
        <v>0</v>
      </c>
      <c r="G66" s="4">
        <v>1933.3880190754003</v>
      </c>
      <c r="H66" s="4">
        <v>3779.0024530231099</v>
      </c>
      <c r="I66" s="4">
        <v>4975.2628201799898</v>
      </c>
      <c r="J66" s="4">
        <v>638.89763405999997</v>
      </c>
      <c r="K66" s="20">
        <v>11326.550926338501</v>
      </c>
      <c r="L66" s="24"/>
      <c r="M66" s="19">
        <f t="shared" si="0"/>
        <v>-11326.550926338501</v>
      </c>
      <c r="N66" s="177"/>
      <c r="O66" s="3"/>
      <c r="P66" s="3" t="s">
        <v>3639</v>
      </c>
      <c r="Q66" s="4">
        <v>0</v>
      </c>
      <c r="R66" s="4">
        <v>0</v>
      </c>
      <c r="S66" s="4">
        <v>0</v>
      </c>
      <c r="T66" s="4">
        <v>0</v>
      </c>
      <c r="U66" s="4">
        <v>593.55012185537987</v>
      </c>
      <c r="V66" s="4">
        <v>1160.1537530787587</v>
      </c>
      <c r="W66" s="4">
        <v>1527.4056857950814</v>
      </c>
      <c r="X66" s="4">
        <v>196.14157365632997</v>
      </c>
      <c r="Y66" s="92">
        <v>3477.2511343855499</v>
      </c>
    </row>
    <row r="67" spans="1:25" ht="21" x14ac:dyDescent="0.35">
      <c r="A67" s="3" t="s">
        <v>4210</v>
      </c>
      <c r="B67" s="3"/>
      <c r="C67" s="4">
        <v>0</v>
      </c>
      <c r="D67" s="4">
        <v>0</v>
      </c>
      <c r="E67" s="4">
        <v>0</v>
      </c>
      <c r="F67" s="4">
        <v>0</v>
      </c>
      <c r="G67" s="4">
        <v>13147.112171380628</v>
      </c>
      <c r="H67" s="4">
        <v>24949.415335950922</v>
      </c>
      <c r="I67" s="4">
        <v>30598.718058121663</v>
      </c>
      <c r="J67" s="4">
        <v>17584.561736281488</v>
      </c>
      <c r="K67" s="20">
        <v>86279.807301734705</v>
      </c>
      <c r="L67" s="24">
        <v>149800</v>
      </c>
      <c r="M67" s="19">
        <f t="shared" si="0"/>
        <v>63520.192698265295</v>
      </c>
      <c r="N67" s="177"/>
      <c r="O67" s="3" t="s">
        <v>4210</v>
      </c>
      <c r="P67" s="3"/>
      <c r="Q67" s="4">
        <v>0</v>
      </c>
      <c r="R67" s="4">
        <v>0</v>
      </c>
      <c r="S67" s="4">
        <v>0</v>
      </c>
      <c r="T67" s="4">
        <v>0</v>
      </c>
      <c r="U67" s="4">
        <v>4036.1634366133994</v>
      </c>
      <c r="V67" s="4">
        <v>7659.4705081368265</v>
      </c>
      <c r="W67" s="4">
        <v>9393.8064438425499</v>
      </c>
      <c r="X67" s="4">
        <v>5398.4604530385659</v>
      </c>
      <c r="Y67" s="92">
        <v>26487.900841631345</v>
      </c>
    </row>
    <row r="68" spans="1:25" ht="21" x14ac:dyDescent="0.35">
      <c r="A68" s="3" t="s">
        <v>4211</v>
      </c>
      <c r="B68" s="3" t="s">
        <v>4212</v>
      </c>
      <c r="C68" s="4">
        <v>0</v>
      </c>
      <c r="D68" s="4">
        <v>0</v>
      </c>
      <c r="E68" s="4">
        <v>0</v>
      </c>
      <c r="F68" s="4">
        <v>0</v>
      </c>
      <c r="G68" s="4">
        <v>1291.8159853727402</v>
      </c>
      <c r="H68" s="4">
        <v>3189.3434777927009</v>
      </c>
      <c r="I68" s="4">
        <v>3945.6907325202887</v>
      </c>
      <c r="J68" s="4">
        <v>3537.4060702382103</v>
      </c>
      <c r="K68" s="20">
        <v>11964.256265923939</v>
      </c>
      <c r="L68" s="24"/>
      <c r="M68" s="19">
        <f t="shared" si="0"/>
        <v>-11964.256265923939</v>
      </c>
      <c r="N68" s="177"/>
      <c r="O68" s="3" t="s">
        <v>4211</v>
      </c>
      <c r="P68" s="3" t="s">
        <v>4212</v>
      </c>
      <c r="Q68" s="4">
        <v>0</v>
      </c>
      <c r="R68" s="4">
        <v>0</v>
      </c>
      <c r="S68" s="4">
        <v>0</v>
      </c>
      <c r="T68" s="4">
        <v>0</v>
      </c>
      <c r="U68" s="4">
        <v>396.58750750907103</v>
      </c>
      <c r="V68" s="4">
        <v>979.12844768244997</v>
      </c>
      <c r="W68" s="4">
        <v>1211.3270548840603</v>
      </c>
      <c r="X68" s="4">
        <v>1085.9836635630218</v>
      </c>
      <c r="Y68" s="92">
        <v>3673.0266736386029</v>
      </c>
    </row>
    <row r="69" spans="1:25" ht="21" x14ac:dyDescent="0.35">
      <c r="A69" s="3"/>
      <c r="B69" s="3" t="s">
        <v>4211</v>
      </c>
      <c r="C69" s="4">
        <v>0</v>
      </c>
      <c r="D69" s="4">
        <v>0</v>
      </c>
      <c r="E69" s="4">
        <v>0</v>
      </c>
      <c r="F69" s="4">
        <v>0</v>
      </c>
      <c r="G69" s="4">
        <v>2746.2326104189997</v>
      </c>
      <c r="H69" s="4">
        <v>2843.46378080674</v>
      </c>
      <c r="I69" s="4">
        <v>1338.6251795768296</v>
      </c>
      <c r="J69" s="4">
        <v>947.48828129024014</v>
      </c>
      <c r="K69" s="20">
        <v>7875.8098520928088</v>
      </c>
      <c r="L69" s="24"/>
      <c r="M69" s="19">
        <f t="shared" si="0"/>
        <v>-7875.8098520928088</v>
      </c>
      <c r="N69" s="177"/>
      <c r="O69" s="3"/>
      <c r="P69" s="3" t="s">
        <v>4211</v>
      </c>
      <c r="Q69" s="4">
        <v>0</v>
      </c>
      <c r="R69" s="4">
        <v>0</v>
      </c>
      <c r="S69" s="4">
        <v>0</v>
      </c>
      <c r="T69" s="4">
        <v>0</v>
      </c>
      <c r="U69" s="4">
        <v>843.09341139887988</v>
      </c>
      <c r="V69" s="4">
        <v>872.94338070747403</v>
      </c>
      <c r="W69" s="4">
        <v>410.95793013018397</v>
      </c>
      <c r="X69" s="4">
        <v>290.87890235601998</v>
      </c>
      <c r="Y69" s="92">
        <v>2417.8736245925579</v>
      </c>
    </row>
    <row r="70" spans="1:25" ht="21" x14ac:dyDescent="0.35">
      <c r="A70" s="3"/>
      <c r="B70" s="3" t="s">
        <v>4213</v>
      </c>
      <c r="C70" s="4">
        <v>0</v>
      </c>
      <c r="D70" s="4">
        <v>0</v>
      </c>
      <c r="E70" s="4">
        <v>0</v>
      </c>
      <c r="F70" s="4">
        <v>0</v>
      </c>
      <c r="G70" s="4">
        <v>7250.9070048923995</v>
      </c>
      <c r="H70" s="4">
        <v>4191.8573989025999</v>
      </c>
      <c r="I70" s="4">
        <v>1589.0918119648602</v>
      </c>
      <c r="J70" s="4">
        <v>550.13568007420997</v>
      </c>
      <c r="K70" s="20">
        <v>13581.99189583407</v>
      </c>
      <c r="L70" s="24"/>
      <c r="M70" s="19">
        <f t="shared" si="0"/>
        <v>-13581.99189583407</v>
      </c>
      <c r="N70" s="177"/>
      <c r="O70" s="3"/>
      <c r="P70" s="3" t="s">
        <v>4213</v>
      </c>
      <c r="Q70" s="4">
        <v>0</v>
      </c>
      <c r="R70" s="4">
        <v>0</v>
      </c>
      <c r="S70" s="4">
        <v>0</v>
      </c>
      <c r="T70" s="4">
        <v>0</v>
      </c>
      <c r="U70" s="4">
        <v>2226.0284505058398</v>
      </c>
      <c r="V70" s="4">
        <v>1286.90022146246</v>
      </c>
      <c r="W70" s="4">
        <v>487.85118627301108</v>
      </c>
      <c r="X70" s="4">
        <v>168.89165378275902</v>
      </c>
      <c r="Y70" s="92">
        <v>4169.6715120240697</v>
      </c>
    </row>
    <row r="71" spans="1:25" ht="21" x14ac:dyDescent="0.35">
      <c r="A71" s="3"/>
      <c r="B71" s="3" t="s">
        <v>4214</v>
      </c>
      <c r="C71" s="4">
        <v>0</v>
      </c>
      <c r="D71" s="4">
        <v>0</v>
      </c>
      <c r="E71" s="4">
        <v>0</v>
      </c>
      <c r="F71" s="4">
        <v>0</v>
      </c>
      <c r="G71" s="4">
        <v>650.84380389327987</v>
      </c>
      <c r="H71" s="4">
        <v>3278.6961031331994</v>
      </c>
      <c r="I71" s="4">
        <v>1996.858134231619</v>
      </c>
      <c r="J71" s="4">
        <v>2684.7371057732503</v>
      </c>
      <c r="K71" s="20">
        <v>8611.1351470313493</v>
      </c>
      <c r="L71" s="24"/>
      <c r="M71" s="19">
        <f t="shared" si="0"/>
        <v>-8611.1351470313493</v>
      </c>
      <c r="N71" s="177"/>
      <c r="O71" s="3"/>
      <c r="P71" s="3" t="s">
        <v>4214</v>
      </c>
      <c r="Q71" s="4">
        <v>0</v>
      </c>
      <c r="R71" s="4">
        <v>0</v>
      </c>
      <c r="S71" s="4">
        <v>0</v>
      </c>
      <c r="T71" s="4">
        <v>0</v>
      </c>
      <c r="U71" s="4">
        <v>199.80904779536002</v>
      </c>
      <c r="V71" s="4">
        <v>1006.55970366132</v>
      </c>
      <c r="W71" s="4">
        <v>613.03544720918069</v>
      </c>
      <c r="X71" s="4">
        <v>824.21429147241315</v>
      </c>
      <c r="Y71" s="92">
        <v>2643.618490138274</v>
      </c>
    </row>
    <row r="72" spans="1:25" ht="21" x14ac:dyDescent="0.35">
      <c r="A72" s="3"/>
      <c r="B72" s="3" t="s">
        <v>4215</v>
      </c>
      <c r="C72" s="4">
        <v>0</v>
      </c>
      <c r="D72" s="4">
        <v>0</v>
      </c>
      <c r="E72" s="4">
        <v>0</v>
      </c>
      <c r="F72" s="4">
        <v>0</v>
      </c>
      <c r="G72" s="4">
        <v>454.29230881777994</v>
      </c>
      <c r="H72" s="4">
        <v>4458.7815629050083</v>
      </c>
      <c r="I72" s="4">
        <v>7156.5699138406089</v>
      </c>
      <c r="J72" s="4">
        <v>3268.0217454690096</v>
      </c>
      <c r="K72" s="20">
        <v>15337.665531032408</v>
      </c>
      <c r="L72" s="24"/>
      <c r="M72" s="19">
        <f t="shared" si="0"/>
        <v>-15337.665531032408</v>
      </c>
      <c r="N72" s="177"/>
      <c r="O72" s="3"/>
      <c r="P72" s="3" t="s">
        <v>4215</v>
      </c>
      <c r="Q72" s="4">
        <v>0</v>
      </c>
      <c r="R72" s="4">
        <v>0</v>
      </c>
      <c r="S72" s="4">
        <v>0</v>
      </c>
      <c r="T72" s="4">
        <v>0</v>
      </c>
      <c r="U72" s="4">
        <v>139.467738807036</v>
      </c>
      <c r="V72" s="4">
        <v>1368.845939811461</v>
      </c>
      <c r="W72" s="4">
        <v>2197.0669635483982</v>
      </c>
      <c r="X72" s="4">
        <v>1003.2826758589161</v>
      </c>
      <c r="Y72" s="92">
        <v>4708.6633180258113</v>
      </c>
    </row>
    <row r="73" spans="1:25" ht="21" x14ac:dyDescent="0.35">
      <c r="A73" s="3" t="s">
        <v>4216</v>
      </c>
      <c r="B73" s="3"/>
      <c r="C73" s="4">
        <v>0</v>
      </c>
      <c r="D73" s="4">
        <v>0</v>
      </c>
      <c r="E73" s="4">
        <v>0</v>
      </c>
      <c r="F73" s="4">
        <v>0</v>
      </c>
      <c r="G73" s="4">
        <v>12394.091713395199</v>
      </c>
      <c r="H73" s="4">
        <v>17962.142323540251</v>
      </c>
      <c r="I73" s="4">
        <v>16026.835772134207</v>
      </c>
      <c r="J73" s="4">
        <v>10987.788882844919</v>
      </c>
      <c r="K73" s="20">
        <v>57370.858691914567</v>
      </c>
      <c r="L73" s="24">
        <v>64700</v>
      </c>
      <c r="M73" s="19">
        <f t="shared" si="0"/>
        <v>7329.1413080854327</v>
      </c>
      <c r="N73" s="177"/>
      <c r="O73" s="3" t="s">
        <v>4216</v>
      </c>
      <c r="P73" s="3"/>
      <c r="Q73" s="4">
        <v>0</v>
      </c>
      <c r="R73" s="4">
        <v>0</v>
      </c>
      <c r="S73" s="4">
        <v>0</v>
      </c>
      <c r="T73" s="4">
        <v>0</v>
      </c>
      <c r="U73" s="4">
        <v>3804.9861560161867</v>
      </c>
      <c r="V73" s="4">
        <v>5514.3776933251647</v>
      </c>
      <c r="W73" s="4">
        <v>4920.2385820448344</v>
      </c>
      <c r="X73" s="4">
        <v>3373.25118703313</v>
      </c>
      <c r="Y73" s="92">
        <v>17612.853618419314</v>
      </c>
    </row>
    <row r="74" spans="1:25" ht="21" x14ac:dyDescent="0.35">
      <c r="A74" s="3" t="s">
        <v>4217</v>
      </c>
      <c r="B74" s="3" t="s">
        <v>4218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1165.5140110391003</v>
      </c>
      <c r="I74" s="4">
        <v>2477.9240704982908</v>
      </c>
      <c r="J74" s="4">
        <v>3024.5869411512704</v>
      </c>
      <c r="K74" s="20">
        <v>6668.0250226886619</v>
      </c>
      <c r="L74" s="24"/>
      <c r="M74" s="19">
        <f t="shared" si="0"/>
        <v>-6668.0250226886619</v>
      </c>
      <c r="N74" s="177"/>
      <c r="O74" s="3" t="s">
        <v>4217</v>
      </c>
      <c r="P74" s="3" t="s">
        <v>4218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357.81280138900996</v>
      </c>
      <c r="W74" s="4">
        <v>760.72268964304192</v>
      </c>
      <c r="X74" s="4">
        <v>928.54819093411379</v>
      </c>
      <c r="Y74" s="92">
        <v>2047.0836819661656</v>
      </c>
    </row>
    <row r="75" spans="1:25" ht="21" x14ac:dyDescent="0.35">
      <c r="A75" s="3"/>
      <c r="B75" s="3" t="s">
        <v>4219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1378.97068795156</v>
      </c>
      <c r="I75" s="4">
        <v>4954.0736028313313</v>
      </c>
      <c r="J75" s="4">
        <v>2437.5342395271005</v>
      </c>
      <c r="K75" s="20">
        <v>8770.578530309991</v>
      </c>
      <c r="L75" s="24"/>
      <c r="M75" s="19">
        <f t="shared" si="0"/>
        <v>-8770.578530309991</v>
      </c>
      <c r="N75" s="177"/>
      <c r="O75" s="3"/>
      <c r="P75" s="3" t="s">
        <v>4219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423.34400120115492</v>
      </c>
      <c r="W75" s="4">
        <v>1520.9005960703764</v>
      </c>
      <c r="X75" s="4">
        <v>748.32301153464994</v>
      </c>
      <c r="Y75" s="92">
        <v>2692.5676088061814</v>
      </c>
    </row>
    <row r="76" spans="1:25" ht="21" x14ac:dyDescent="0.35">
      <c r="A76" s="3"/>
      <c r="B76" s="3" t="s">
        <v>4220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531.42282294909</v>
      </c>
      <c r="I76" s="4">
        <v>2736.6615510713596</v>
      </c>
      <c r="J76" s="4">
        <v>1555.11315137159</v>
      </c>
      <c r="K76" s="20">
        <v>4823.1975253920391</v>
      </c>
      <c r="L76" s="24"/>
      <c r="M76" s="19">
        <f t="shared" ref="M76:M139" si="1">SUM(L76-K76)</f>
        <v>-4823.1975253920391</v>
      </c>
      <c r="N76" s="177"/>
      <c r="O76" s="3"/>
      <c r="P76" s="3" t="s">
        <v>4220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163.14680664542001</v>
      </c>
      <c r="W76" s="4">
        <v>840.15509617902603</v>
      </c>
      <c r="X76" s="4">
        <v>477.41973747104993</v>
      </c>
      <c r="Y76" s="92">
        <v>1480.7216402954959</v>
      </c>
    </row>
    <row r="77" spans="1:25" ht="21" x14ac:dyDescent="0.35">
      <c r="A77" s="3"/>
      <c r="B77" s="3" t="s">
        <v>4221</v>
      </c>
      <c r="C77" s="4">
        <v>0</v>
      </c>
      <c r="D77" s="4">
        <v>0</v>
      </c>
      <c r="E77" s="4">
        <v>0</v>
      </c>
      <c r="F77" s="4">
        <v>0</v>
      </c>
      <c r="G77" s="4">
        <v>223.9967088745</v>
      </c>
      <c r="H77" s="4">
        <v>718.96574400643999</v>
      </c>
      <c r="I77" s="4">
        <v>3103.1437995147503</v>
      </c>
      <c r="J77" s="4">
        <v>2008.79538736569</v>
      </c>
      <c r="K77" s="20">
        <v>6054.9016397613805</v>
      </c>
      <c r="L77" s="24"/>
      <c r="M77" s="19">
        <f t="shared" si="1"/>
        <v>-6054.9016397613805</v>
      </c>
      <c r="N77" s="177"/>
      <c r="O77" s="3"/>
      <c r="P77" s="3" t="s">
        <v>4221</v>
      </c>
      <c r="Q77" s="4">
        <v>0</v>
      </c>
      <c r="R77" s="4">
        <v>0</v>
      </c>
      <c r="S77" s="4">
        <v>0</v>
      </c>
      <c r="T77" s="4">
        <v>0</v>
      </c>
      <c r="U77" s="4">
        <v>68.766989624480004</v>
      </c>
      <c r="V77" s="4">
        <v>220.72248340995</v>
      </c>
      <c r="W77" s="4">
        <v>952.66514645096208</v>
      </c>
      <c r="X77" s="4">
        <v>616.70018392141003</v>
      </c>
      <c r="Y77" s="92">
        <v>1858.8548034068021</v>
      </c>
    </row>
    <row r="78" spans="1:25" ht="21" x14ac:dyDescent="0.35">
      <c r="A78" s="3"/>
      <c r="B78" s="3" t="s">
        <v>4222</v>
      </c>
      <c r="C78" s="4">
        <v>0</v>
      </c>
      <c r="D78" s="4">
        <v>0</v>
      </c>
      <c r="E78" s="4">
        <v>0</v>
      </c>
      <c r="F78" s="4">
        <v>0</v>
      </c>
      <c r="G78" s="4">
        <v>413.29509756819994</v>
      </c>
      <c r="H78" s="4">
        <v>1614.0314735659902</v>
      </c>
      <c r="I78" s="4">
        <v>6442.7568188547493</v>
      </c>
      <c r="J78" s="4">
        <v>1026.4060803678999</v>
      </c>
      <c r="K78" s="20">
        <v>9496.4894703568407</v>
      </c>
      <c r="L78" s="24"/>
      <c r="M78" s="19">
        <f t="shared" si="1"/>
        <v>-9496.4894703568407</v>
      </c>
      <c r="N78" s="177"/>
      <c r="O78" s="3"/>
      <c r="P78" s="3" t="s">
        <v>4222</v>
      </c>
      <c r="Q78" s="4">
        <v>0</v>
      </c>
      <c r="R78" s="4">
        <v>0</v>
      </c>
      <c r="S78" s="4">
        <v>0</v>
      </c>
      <c r="T78" s="4">
        <v>0</v>
      </c>
      <c r="U78" s="4">
        <v>126.88159495347</v>
      </c>
      <c r="V78" s="4">
        <v>495.50766238476297</v>
      </c>
      <c r="W78" s="4">
        <v>1977.9263433837175</v>
      </c>
      <c r="X78" s="4">
        <v>315.10666667290997</v>
      </c>
      <c r="Y78" s="92">
        <v>2915.4222673948602</v>
      </c>
    </row>
    <row r="79" spans="1:25" ht="21" x14ac:dyDescent="0.35">
      <c r="A79" s="3" t="s">
        <v>4223</v>
      </c>
      <c r="B79" s="3"/>
      <c r="C79" s="4">
        <v>0</v>
      </c>
      <c r="D79" s="4">
        <v>0</v>
      </c>
      <c r="E79" s="4">
        <v>0</v>
      </c>
      <c r="F79" s="4">
        <v>0</v>
      </c>
      <c r="G79" s="4">
        <v>637.29180644269991</v>
      </c>
      <c r="H79" s="4">
        <v>5408.9047395121806</v>
      </c>
      <c r="I79" s="4">
        <v>19714.559842770483</v>
      </c>
      <c r="J79" s="4">
        <v>10052.43579978355</v>
      </c>
      <c r="K79" s="20">
        <v>35813.192188508918</v>
      </c>
      <c r="L79" s="24">
        <v>69500</v>
      </c>
      <c r="M79" s="19">
        <f t="shared" si="1"/>
        <v>33686.807811491082</v>
      </c>
      <c r="N79" s="177"/>
      <c r="O79" s="3" t="s">
        <v>4223</v>
      </c>
      <c r="P79" s="3"/>
      <c r="Q79" s="4">
        <v>0</v>
      </c>
      <c r="R79" s="4">
        <v>0</v>
      </c>
      <c r="S79" s="4">
        <v>0</v>
      </c>
      <c r="T79" s="4">
        <v>0</v>
      </c>
      <c r="U79" s="4">
        <v>195.64858457795</v>
      </c>
      <c r="V79" s="4">
        <v>1660.5337550302979</v>
      </c>
      <c r="W79" s="4">
        <v>6052.3698717271245</v>
      </c>
      <c r="X79" s="4">
        <v>3086.0977905341333</v>
      </c>
      <c r="Y79" s="92">
        <v>10994.650001869506</v>
      </c>
    </row>
    <row r="80" spans="1:25" ht="21" x14ac:dyDescent="0.35">
      <c r="A80" s="3" t="s">
        <v>4224</v>
      </c>
      <c r="B80" s="3" t="s">
        <v>4225</v>
      </c>
      <c r="C80" s="4">
        <v>0</v>
      </c>
      <c r="D80" s="4">
        <v>0</v>
      </c>
      <c r="E80" s="4">
        <v>0</v>
      </c>
      <c r="F80" s="4">
        <v>0</v>
      </c>
      <c r="G80" s="4">
        <v>145.84682120899998</v>
      </c>
      <c r="H80" s="4">
        <v>34.499657461799998</v>
      </c>
      <c r="I80" s="4">
        <v>185.92995835010001</v>
      </c>
      <c r="J80" s="4">
        <v>207.9730009548</v>
      </c>
      <c r="K80" s="20">
        <v>574.24943797569995</v>
      </c>
      <c r="L80" s="24"/>
      <c r="M80" s="19">
        <f t="shared" si="1"/>
        <v>-574.24943797569995</v>
      </c>
      <c r="N80" s="177"/>
      <c r="O80" s="3" t="s">
        <v>4224</v>
      </c>
      <c r="P80" s="3" t="s">
        <v>4225</v>
      </c>
      <c r="Q80" s="4">
        <v>0</v>
      </c>
      <c r="R80" s="4">
        <v>0</v>
      </c>
      <c r="S80" s="4">
        <v>0</v>
      </c>
      <c r="T80" s="4">
        <v>0</v>
      </c>
      <c r="U80" s="4">
        <v>44.77497411113999</v>
      </c>
      <c r="V80" s="4">
        <v>10.59139484077</v>
      </c>
      <c r="W80" s="4">
        <v>57.080497213480001</v>
      </c>
      <c r="X80" s="4">
        <v>63.847711293099998</v>
      </c>
      <c r="Y80" s="92">
        <v>176.29457745848998</v>
      </c>
    </row>
    <row r="81" spans="1:25" ht="21" x14ac:dyDescent="0.35">
      <c r="A81" s="3"/>
      <c r="B81" s="3" t="s">
        <v>4226</v>
      </c>
      <c r="C81" s="4">
        <v>0</v>
      </c>
      <c r="D81" s="4">
        <v>0</v>
      </c>
      <c r="E81" s="4">
        <v>0</v>
      </c>
      <c r="F81" s="4">
        <v>0</v>
      </c>
      <c r="G81" s="4">
        <v>94.020535915300002</v>
      </c>
      <c r="H81" s="4">
        <v>613.11922873819992</v>
      </c>
      <c r="I81" s="4">
        <v>1147.3736657492902</v>
      </c>
      <c r="J81" s="4">
        <v>0</v>
      </c>
      <c r="K81" s="20">
        <v>1854.5134304027902</v>
      </c>
      <c r="L81" s="24"/>
      <c r="M81" s="19">
        <f t="shared" si="1"/>
        <v>-1854.5134304027902</v>
      </c>
      <c r="N81" s="177"/>
      <c r="O81" s="3"/>
      <c r="P81" s="3" t="s">
        <v>4226</v>
      </c>
      <c r="Q81" s="4">
        <v>0</v>
      </c>
      <c r="R81" s="4">
        <v>0</v>
      </c>
      <c r="S81" s="4">
        <v>0</v>
      </c>
      <c r="T81" s="4">
        <v>0</v>
      </c>
      <c r="U81" s="4">
        <v>28.864304525990001</v>
      </c>
      <c r="V81" s="4">
        <v>188.22760322265</v>
      </c>
      <c r="W81" s="4">
        <v>352.24371538511002</v>
      </c>
      <c r="X81" s="4">
        <v>0</v>
      </c>
      <c r="Y81" s="92">
        <v>569.33562313375</v>
      </c>
    </row>
    <row r="82" spans="1:25" ht="21" x14ac:dyDescent="0.35">
      <c r="A82" s="3"/>
      <c r="B82" s="3" t="s">
        <v>4227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89.398377682699987</v>
      </c>
      <c r="I82" s="4">
        <v>181.83750555519998</v>
      </c>
      <c r="J82" s="4">
        <v>0</v>
      </c>
      <c r="K82" s="20">
        <v>271.2358832379</v>
      </c>
      <c r="L82" s="24"/>
      <c r="M82" s="19">
        <f t="shared" si="1"/>
        <v>-271.2358832379</v>
      </c>
      <c r="N82" s="177"/>
      <c r="O82" s="3"/>
      <c r="P82" s="3" t="s">
        <v>4227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27.445301948600001</v>
      </c>
      <c r="W82" s="4">
        <v>55.824114205439997</v>
      </c>
      <c r="X82" s="4">
        <v>0</v>
      </c>
      <c r="Y82" s="92">
        <v>83.269416154040002</v>
      </c>
    </row>
    <row r="83" spans="1:25" ht="21" x14ac:dyDescent="0.35">
      <c r="A83" s="3"/>
      <c r="B83" s="3" t="s">
        <v>4228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34.402692158599997</v>
      </c>
      <c r="I83" s="4">
        <v>128.56396801610001</v>
      </c>
      <c r="J83" s="4">
        <v>131.70466541350001</v>
      </c>
      <c r="K83" s="20">
        <v>294.67132558820003</v>
      </c>
      <c r="L83" s="24"/>
      <c r="M83" s="19">
        <f t="shared" si="1"/>
        <v>-294.67132558820003</v>
      </c>
      <c r="N83" s="177"/>
      <c r="O83" s="3"/>
      <c r="P83" s="3" t="s">
        <v>4228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10.5616264927</v>
      </c>
      <c r="W83" s="4">
        <v>39.46913818094</v>
      </c>
      <c r="X83" s="4">
        <v>40.433332281899993</v>
      </c>
      <c r="Y83" s="92">
        <v>90.464096955539986</v>
      </c>
    </row>
    <row r="84" spans="1:25" ht="21" x14ac:dyDescent="0.35">
      <c r="A84" s="3" t="s">
        <v>4229</v>
      </c>
      <c r="B84" s="3"/>
      <c r="C84" s="4">
        <v>0</v>
      </c>
      <c r="D84" s="4">
        <v>0</v>
      </c>
      <c r="E84" s="4">
        <v>0</v>
      </c>
      <c r="F84" s="4">
        <v>0</v>
      </c>
      <c r="G84" s="4">
        <v>239.86735712429999</v>
      </c>
      <c r="H84" s="4">
        <v>771.41995604129988</v>
      </c>
      <c r="I84" s="4">
        <v>1643.7050976706903</v>
      </c>
      <c r="J84" s="4">
        <v>339.67766636830004</v>
      </c>
      <c r="K84" s="20">
        <v>2994.6700772045901</v>
      </c>
      <c r="L84" s="24">
        <v>1400</v>
      </c>
      <c r="M84" s="19">
        <f t="shared" si="1"/>
        <v>-1594.6700772045901</v>
      </c>
      <c r="N84" s="177"/>
      <c r="O84" s="3" t="s">
        <v>4229</v>
      </c>
      <c r="P84" s="3"/>
      <c r="Q84" s="4">
        <v>0</v>
      </c>
      <c r="R84" s="4">
        <v>0</v>
      </c>
      <c r="S84" s="4">
        <v>0</v>
      </c>
      <c r="T84" s="4">
        <v>0</v>
      </c>
      <c r="U84" s="4">
        <v>73.639278637129991</v>
      </c>
      <c r="V84" s="4">
        <v>236.82592650471997</v>
      </c>
      <c r="W84" s="4">
        <v>504.61746498497001</v>
      </c>
      <c r="X84" s="4">
        <v>104.28104357499998</v>
      </c>
      <c r="Y84" s="92">
        <v>919.36371370181996</v>
      </c>
    </row>
    <row r="85" spans="1:25" ht="21" x14ac:dyDescent="0.35">
      <c r="A85" s="3" t="s">
        <v>4230</v>
      </c>
      <c r="B85" s="3" t="s">
        <v>251</v>
      </c>
      <c r="C85" s="4">
        <v>0</v>
      </c>
      <c r="D85" s="4">
        <v>0</v>
      </c>
      <c r="E85" s="4">
        <v>0</v>
      </c>
      <c r="F85" s="4">
        <v>0</v>
      </c>
      <c r="G85" s="4">
        <v>119.49955555509999</v>
      </c>
      <c r="H85" s="4">
        <v>3299.2225602123399</v>
      </c>
      <c r="I85" s="4">
        <v>5471.6668549994374</v>
      </c>
      <c r="J85" s="4">
        <v>774.21919177689995</v>
      </c>
      <c r="K85" s="20">
        <v>9664.6081625437764</v>
      </c>
      <c r="L85" s="24"/>
      <c r="M85" s="19">
        <f t="shared" si="1"/>
        <v>-9664.6081625437764</v>
      </c>
      <c r="N85" s="177"/>
      <c r="O85" s="3" t="s">
        <v>4230</v>
      </c>
      <c r="P85" s="3" t="s">
        <v>251</v>
      </c>
      <c r="Q85" s="4">
        <v>0</v>
      </c>
      <c r="R85" s="4">
        <v>0</v>
      </c>
      <c r="S85" s="4">
        <v>0</v>
      </c>
      <c r="T85" s="4">
        <v>0</v>
      </c>
      <c r="U85" s="4">
        <v>36.686363555379998</v>
      </c>
      <c r="V85" s="4">
        <v>1012.8613259850998</v>
      </c>
      <c r="W85" s="4">
        <v>1679.8017244845037</v>
      </c>
      <c r="X85" s="4">
        <v>237.68529187543001</v>
      </c>
      <c r="Y85" s="92">
        <v>2967.034705900413</v>
      </c>
    </row>
    <row r="86" spans="1:25" ht="21" x14ac:dyDescent="0.35">
      <c r="A86" s="3"/>
      <c r="B86" s="3" t="s">
        <v>2077</v>
      </c>
      <c r="C86" s="4">
        <v>0</v>
      </c>
      <c r="D86" s="4">
        <v>0</v>
      </c>
      <c r="E86" s="4">
        <v>0</v>
      </c>
      <c r="F86" s="4">
        <v>0</v>
      </c>
      <c r="G86" s="4">
        <v>51.584072577699999</v>
      </c>
      <c r="H86" s="4">
        <v>421.29271438195002</v>
      </c>
      <c r="I86" s="4">
        <v>847.06984068423992</v>
      </c>
      <c r="J86" s="4">
        <v>698.70400697231003</v>
      </c>
      <c r="K86" s="20">
        <v>2018.6506346162</v>
      </c>
      <c r="L86" s="24"/>
      <c r="M86" s="19">
        <f t="shared" si="1"/>
        <v>-2018.6506346162</v>
      </c>
      <c r="N86" s="177"/>
      <c r="O86" s="3"/>
      <c r="P86" s="3" t="s">
        <v>2077</v>
      </c>
      <c r="Q86" s="4">
        <v>0</v>
      </c>
      <c r="R86" s="4">
        <v>0</v>
      </c>
      <c r="S86" s="4">
        <v>0</v>
      </c>
      <c r="T86" s="4">
        <v>0</v>
      </c>
      <c r="U86" s="4">
        <v>15.836310281399999</v>
      </c>
      <c r="V86" s="4">
        <v>129.33686331532004</v>
      </c>
      <c r="W86" s="4">
        <v>260.05044109006803</v>
      </c>
      <c r="X86" s="4">
        <v>214.50213014055001</v>
      </c>
      <c r="Y86" s="92">
        <v>619.72574482733808</v>
      </c>
    </row>
    <row r="87" spans="1:25" ht="21" x14ac:dyDescent="0.35">
      <c r="A87" s="3"/>
      <c r="B87" s="3" t="s">
        <v>4231</v>
      </c>
      <c r="C87" s="4">
        <v>0</v>
      </c>
      <c r="D87" s="4">
        <v>0</v>
      </c>
      <c r="E87" s="4">
        <v>0</v>
      </c>
      <c r="F87" s="4">
        <v>0</v>
      </c>
      <c r="G87" s="4">
        <v>20.965245762199999</v>
      </c>
      <c r="H87" s="4">
        <v>954.68635941180014</v>
      </c>
      <c r="I87" s="4">
        <v>3891.1189696604597</v>
      </c>
      <c r="J87" s="4">
        <v>4896.5991277683006</v>
      </c>
      <c r="K87" s="20">
        <v>9763.3697026027603</v>
      </c>
      <c r="L87" s="24"/>
      <c r="M87" s="19">
        <f t="shared" si="1"/>
        <v>-9763.3697026027603</v>
      </c>
      <c r="N87" s="177"/>
      <c r="O87" s="3"/>
      <c r="P87" s="3" t="s">
        <v>4231</v>
      </c>
      <c r="Q87" s="4">
        <v>0</v>
      </c>
      <c r="R87" s="4">
        <v>0</v>
      </c>
      <c r="S87" s="4">
        <v>0</v>
      </c>
      <c r="T87" s="4">
        <v>0</v>
      </c>
      <c r="U87" s="4">
        <v>6.4363304489999997</v>
      </c>
      <c r="V87" s="4">
        <v>293.08871233933996</v>
      </c>
      <c r="W87" s="4">
        <v>1194.5735236853625</v>
      </c>
      <c r="X87" s="4">
        <v>1503.2559322244904</v>
      </c>
      <c r="Y87" s="92">
        <v>2997.3544986981929</v>
      </c>
    </row>
    <row r="88" spans="1:25" ht="21" x14ac:dyDescent="0.35">
      <c r="A88" s="3"/>
      <c r="B88" s="3" t="s">
        <v>252</v>
      </c>
      <c r="C88" s="4">
        <v>0</v>
      </c>
      <c r="D88" s="4">
        <v>0</v>
      </c>
      <c r="E88" s="4">
        <v>0</v>
      </c>
      <c r="F88" s="4">
        <v>0</v>
      </c>
      <c r="G88" s="4">
        <v>260.34442937910001</v>
      </c>
      <c r="H88" s="4">
        <v>4618.4496356646796</v>
      </c>
      <c r="I88" s="4">
        <v>7539.0426263212257</v>
      </c>
      <c r="J88" s="4">
        <v>2001.5278193969</v>
      </c>
      <c r="K88" s="20">
        <v>14419.364510761907</v>
      </c>
      <c r="L88" s="24"/>
      <c r="M88" s="19">
        <f t="shared" si="1"/>
        <v>-14419.364510761907</v>
      </c>
      <c r="N88" s="177"/>
      <c r="O88" s="3"/>
      <c r="P88" s="3" t="s">
        <v>252</v>
      </c>
      <c r="Q88" s="4">
        <v>0</v>
      </c>
      <c r="R88" s="4">
        <v>0</v>
      </c>
      <c r="S88" s="4">
        <v>0</v>
      </c>
      <c r="T88" s="4">
        <v>0</v>
      </c>
      <c r="U88" s="4">
        <v>79.925739819400007</v>
      </c>
      <c r="V88" s="4">
        <v>1417.8640381481321</v>
      </c>
      <c r="W88" s="4">
        <v>2314.4860862802766</v>
      </c>
      <c r="X88" s="4">
        <v>614.46904055473999</v>
      </c>
      <c r="Y88" s="92">
        <v>4426.7449048025483</v>
      </c>
    </row>
    <row r="89" spans="1:25" ht="21" x14ac:dyDescent="0.35">
      <c r="A89" s="3"/>
      <c r="B89" s="3" t="s">
        <v>4232</v>
      </c>
      <c r="C89" s="4">
        <v>0</v>
      </c>
      <c r="D89" s="4">
        <v>0</v>
      </c>
      <c r="E89" s="4">
        <v>0</v>
      </c>
      <c r="F89" s="4">
        <v>0</v>
      </c>
      <c r="G89" s="4">
        <v>36.2719002738</v>
      </c>
      <c r="H89" s="4">
        <v>1324.3204237999198</v>
      </c>
      <c r="I89" s="4">
        <v>997.30480850816002</v>
      </c>
      <c r="J89" s="4">
        <v>809.48895057847005</v>
      </c>
      <c r="K89" s="20">
        <v>3167.3860831603497</v>
      </c>
      <c r="L89" s="24"/>
      <c r="M89" s="19">
        <f t="shared" si="1"/>
        <v>-3167.3860831603497</v>
      </c>
      <c r="N89" s="177"/>
      <c r="O89" s="3"/>
      <c r="P89" s="3" t="s">
        <v>4232</v>
      </c>
      <c r="Q89" s="4">
        <v>0</v>
      </c>
      <c r="R89" s="4">
        <v>0</v>
      </c>
      <c r="S89" s="4">
        <v>0</v>
      </c>
      <c r="T89" s="4">
        <v>0</v>
      </c>
      <c r="U89" s="4">
        <v>11.135473384100001</v>
      </c>
      <c r="V89" s="4">
        <v>406.56637010692396</v>
      </c>
      <c r="W89" s="4">
        <v>306.17257621200599</v>
      </c>
      <c r="X89" s="4">
        <v>248.51310782760001</v>
      </c>
      <c r="Y89" s="92">
        <v>972.38752753063</v>
      </c>
    </row>
    <row r="90" spans="1:25" ht="21" x14ac:dyDescent="0.35">
      <c r="A90" s="3"/>
      <c r="B90" s="3" t="s">
        <v>3312</v>
      </c>
      <c r="C90" s="4">
        <v>0</v>
      </c>
      <c r="D90" s="4">
        <v>0</v>
      </c>
      <c r="E90" s="4">
        <v>0</v>
      </c>
      <c r="F90" s="4">
        <v>0</v>
      </c>
      <c r="G90" s="4">
        <v>15.8611300976</v>
      </c>
      <c r="H90" s="4">
        <v>1461.05765359458</v>
      </c>
      <c r="I90" s="4">
        <v>5202.04496956815</v>
      </c>
      <c r="J90" s="4">
        <v>3440.4821157205402</v>
      </c>
      <c r="K90" s="20">
        <v>10119.445868980871</v>
      </c>
      <c r="L90" s="24"/>
      <c r="M90" s="19">
        <f t="shared" si="1"/>
        <v>-10119.445868980871</v>
      </c>
      <c r="N90" s="177"/>
      <c r="O90" s="3"/>
      <c r="P90" s="3" t="s">
        <v>3312</v>
      </c>
      <c r="Q90" s="4">
        <v>0</v>
      </c>
      <c r="R90" s="4">
        <v>0</v>
      </c>
      <c r="S90" s="4">
        <v>0</v>
      </c>
      <c r="T90" s="4">
        <v>0</v>
      </c>
      <c r="U90" s="4">
        <v>4.8693669399599999</v>
      </c>
      <c r="V90" s="4">
        <v>448.54469965344992</v>
      </c>
      <c r="W90" s="4">
        <v>1597.0278056579957</v>
      </c>
      <c r="X90" s="4">
        <v>1056.2280095254789</v>
      </c>
      <c r="Y90" s="92">
        <v>3106.6698817768847</v>
      </c>
    </row>
    <row r="91" spans="1:25" ht="21" x14ac:dyDescent="0.35">
      <c r="A91" s="3"/>
      <c r="B91" s="3" t="s">
        <v>4233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365.67806505239002</v>
      </c>
      <c r="I91" s="4">
        <v>1346.7921788746901</v>
      </c>
      <c r="J91" s="4">
        <v>337.91369190608003</v>
      </c>
      <c r="K91" s="20">
        <v>2050.3839358331602</v>
      </c>
      <c r="L91" s="24"/>
      <c r="M91" s="19">
        <f t="shared" si="1"/>
        <v>-2050.3839358331602</v>
      </c>
      <c r="N91" s="177"/>
      <c r="O91" s="3"/>
      <c r="P91" s="3" t="s">
        <v>4233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112.26316597101</v>
      </c>
      <c r="W91" s="4">
        <v>413.46519891493006</v>
      </c>
      <c r="X91" s="4">
        <v>103.73950341519999</v>
      </c>
      <c r="Y91" s="92">
        <v>629.46786830114013</v>
      </c>
    </row>
    <row r="92" spans="1:25" ht="21" x14ac:dyDescent="0.35">
      <c r="A92" s="3"/>
      <c r="B92" s="3" t="s">
        <v>4234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84.390153893709993</v>
      </c>
      <c r="I92" s="4">
        <v>507.08785026934004</v>
      </c>
      <c r="J92" s="4">
        <v>1040.6405726286298</v>
      </c>
      <c r="K92" s="20">
        <v>1632.11857679168</v>
      </c>
      <c r="L92" s="24"/>
      <c r="M92" s="19">
        <f t="shared" si="1"/>
        <v>-1632.11857679168</v>
      </c>
      <c r="N92" s="177"/>
      <c r="O92" s="3"/>
      <c r="P92" s="3" t="s">
        <v>4234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25.907777245329999</v>
      </c>
      <c r="W92" s="4">
        <v>155.67597003269498</v>
      </c>
      <c r="X92" s="4">
        <v>319.47665579662799</v>
      </c>
      <c r="Y92" s="92">
        <v>501.06040307465298</v>
      </c>
    </row>
    <row r="93" spans="1:25" ht="21" x14ac:dyDescent="0.35">
      <c r="A93" s="3"/>
      <c r="B93" s="3" t="s">
        <v>4235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350.72868640084999</v>
      </c>
      <c r="I93" s="4">
        <v>681.24661259816992</v>
      </c>
      <c r="J93" s="4">
        <v>402.71762196922998</v>
      </c>
      <c r="K93" s="20">
        <v>1434.6929209682498</v>
      </c>
      <c r="L93" s="24"/>
      <c r="M93" s="19">
        <f t="shared" si="1"/>
        <v>-1434.6929209682498</v>
      </c>
      <c r="N93" s="177"/>
      <c r="O93" s="3"/>
      <c r="P93" s="3" t="s">
        <v>4235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107.67370672493399</v>
      </c>
      <c r="W93" s="4">
        <v>209.14271006752097</v>
      </c>
      <c r="X93" s="4">
        <v>123.63430994450999</v>
      </c>
      <c r="Y93" s="92">
        <v>440.45072673696495</v>
      </c>
    </row>
    <row r="94" spans="1:25" ht="21" x14ac:dyDescent="0.35">
      <c r="A94" s="3"/>
      <c r="B94" s="3" t="s">
        <v>4236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200.72523520726003</v>
      </c>
      <c r="I94" s="4">
        <v>714.73004939002999</v>
      </c>
      <c r="J94" s="4">
        <v>331.87094025093</v>
      </c>
      <c r="K94" s="20">
        <v>1247.3262248482201</v>
      </c>
      <c r="L94" s="24"/>
      <c r="M94" s="19">
        <f t="shared" si="1"/>
        <v>-1247.3262248482201</v>
      </c>
      <c r="N94" s="177"/>
      <c r="O94" s="3"/>
      <c r="P94" s="3" t="s">
        <v>4236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61.622647208636998</v>
      </c>
      <c r="W94" s="4">
        <v>219.42212516271002</v>
      </c>
      <c r="X94" s="4">
        <v>101.88437865705001</v>
      </c>
      <c r="Y94" s="92">
        <v>382.92915102839697</v>
      </c>
    </row>
    <row r="95" spans="1:25" ht="21" x14ac:dyDescent="0.35">
      <c r="A95" s="3"/>
      <c r="B95" s="3" t="s">
        <v>4237</v>
      </c>
      <c r="C95" s="4">
        <v>0</v>
      </c>
      <c r="D95" s="4">
        <v>0</v>
      </c>
      <c r="E95" s="4">
        <v>0</v>
      </c>
      <c r="F95" s="4">
        <v>0</v>
      </c>
      <c r="G95" s="4">
        <v>36.813578467100001</v>
      </c>
      <c r="H95" s="4">
        <v>2218.4465540957394</v>
      </c>
      <c r="I95" s="4">
        <v>3605.2596120727603</v>
      </c>
      <c r="J95" s="4">
        <v>847.59794903565989</v>
      </c>
      <c r="K95" s="20">
        <v>6708.11769367126</v>
      </c>
      <c r="L95" s="24"/>
      <c r="M95" s="19">
        <f t="shared" si="1"/>
        <v>-6708.11769367126</v>
      </c>
      <c r="N95" s="177"/>
      <c r="O95" s="3"/>
      <c r="P95" s="3" t="s">
        <v>4237</v>
      </c>
      <c r="Q95" s="4">
        <v>0</v>
      </c>
      <c r="R95" s="4">
        <v>0</v>
      </c>
      <c r="S95" s="4">
        <v>0</v>
      </c>
      <c r="T95" s="4">
        <v>0</v>
      </c>
      <c r="U95" s="4">
        <v>11.3017685894</v>
      </c>
      <c r="V95" s="4">
        <v>681.06309210785003</v>
      </c>
      <c r="W95" s="4">
        <v>1106.8147009062427</v>
      </c>
      <c r="X95" s="4">
        <v>260.21257035392301</v>
      </c>
      <c r="Y95" s="92">
        <v>2059.392131957416</v>
      </c>
    </row>
    <row r="96" spans="1:25" ht="21" x14ac:dyDescent="0.35">
      <c r="A96" s="3"/>
      <c r="B96" s="3" t="s">
        <v>4238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684.53291996393011</v>
      </c>
      <c r="I96" s="4">
        <v>730.28210694139</v>
      </c>
      <c r="J96" s="4">
        <v>436.54247678879995</v>
      </c>
      <c r="K96" s="20">
        <v>1851.3575036941202</v>
      </c>
      <c r="L96" s="24"/>
      <c r="M96" s="19">
        <f t="shared" si="1"/>
        <v>-1851.3575036941202</v>
      </c>
      <c r="N96" s="177"/>
      <c r="O96" s="3"/>
      <c r="P96" s="3" t="s">
        <v>4238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210.15160642878402</v>
      </c>
      <c r="W96" s="4">
        <v>224.19660683104803</v>
      </c>
      <c r="X96" s="4">
        <v>134.01854037412002</v>
      </c>
      <c r="Y96" s="92">
        <v>568.36675363395204</v>
      </c>
    </row>
    <row r="97" spans="1:25" ht="21" x14ac:dyDescent="0.35">
      <c r="A97" s="3"/>
      <c r="B97" s="3" t="s">
        <v>4239</v>
      </c>
      <c r="C97" s="4">
        <v>0</v>
      </c>
      <c r="D97" s="4">
        <v>0</v>
      </c>
      <c r="E97" s="4">
        <v>0</v>
      </c>
      <c r="F97" s="4">
        <v>0</v>
      </c>
      <c r="G97" s="4">
        <v>562.98351859050001</v>
      </c>
      <c r="H97" s="4">
        <v>4677.3386584097798</v>
      </c>
      <c r="I97" s="4">
        <v>4089.8736057849487</v>
      </c>
      <c r="J97" s="4">
        <v>5092.4035484739998</v>
      </c>
      <c r="K97" s="20">
        <v>14422.599331259229</v>
      </c>
      <c r="L97" s="24"/>
      <c r="M97" s="19">
        <f t="shared" si="1"/>
        <v>-14422.599331259229</v>
      </c>
      <c r="N97" s="177"/>
      <c r="O97" s="3"/>
      <c r="P97" s="3" t="s">
        <v>4239</v>
      </c>
      <c r="Q97" s="4">
        <v>0</v>
      </c>
      <c r="R97" s="4">
        <v>0</v>
      </c>
      <c r="S97" s="4">
        <v>0</v>
      </c>
      <c r="T97" s="4">
        <v>0</v>
      </c>
      <c r="U97" s="4">
        <v>172.83594020723999</v>
      </c>
      <c r="V97" s="4">
        <v>1435.9429681315801</v>
      </c>
      <c r="W97" s="4">
        <v>1255.5911969759586</v>
      </c>
      <c r="X97" s="4">
        <v>1563.3678893813706</v>
      </c>
      <c r="Y97" s="92">
        <v>4427.7379946961491</v>
      </c>
    </row>
    <row r="98" spans="1:25" ht="21" x14ac:dyDescent="0.35">
      <c r="A98" s="3"/>
      <c r="B98" s="3" t="s">
        <v>435</v>
      </c>
      <c r="C98" s="4">
        <v>0</v>
      </c>
      <c r="D98" s="4">
        <v>0</v>
      </c>
      <c r="E98" s="4">
        <v>0</v>
      </c>
      <c r="F98" s="4">
        <v>0</v>
      </c>
      <c r="G98" s="4">
        <v>340.48088419189997</v>
      </c>
      <c r="H98" s="4">
        <v>550.49705401943993</v>
      </c>
      <c r="I98" s="4">
        <v>1766.7901736815199</v>
      </c>
      <c r="J98" s="4">
        <v>2726.5712963758101</v>
      </c>
      <c r="K98" s="20">
        <v>5384.33940826867</v>
      </c>
      <c r="L98" s="24"/>
      <c r="M98" s="19">
        <f t="shared" si="1"/>
        <v>-5384.33940826867</v>
      </c>
      <c r="N98" s="177"/>
      <c r="O98" s="3"/>
      <c r="P98" s="3" t="s">
        <v>435</v>
      </c>
      <c r="Q98" s="4">
        <v>0</v>
      </c>
      <c r="R98" s="4">
        <v>0</v>
      </c>
      <c r="S98" s="4">
        <v>0</v>
      </c>
      <c r="T98" s="4">
        <v>0</v>
      </c>
      <c r="U98" s="4">
        <v>104.52763144700003</v>
      </c>
      <c r="V98" s="4">
        <v>169.002595583827</v>
      </c>
      <c r="W98" s="4">
        <v>542.40458332004607</v>
      </c>
      <c r="X98" s="4">
        <v>837.05738798744994</v>
      </c>
      <c r="Y98" s="92">
        <v>1652.9921983383231</v>
      </c>
    </row>
    <row r="99" spans="1:25" ht="21" x14ac:dyDescent="0.35">
      <c r="A99" s="3"/>
      <c r="B99" s="3" t="s">
        <v>4240</v>
      </c>
      <c r="C99" s="4">
        <v>0</v>
      </c>
      <c r="D99" s="4">
        <v>0</v>
      </c>
      <c r="E99" s="4">
        <v>0</v>
      </c>
      <c r="F99" s="4">
        <v>0</v>
      </c>
      <c r="G99" s="4">
        <v>34.566414376799997</v>
      </c>
      <c r="H99" s="4">
        <v>558.19968916799996</v>
      </c>
      <c r="I99" s="4">
        <v>1476.7555153478402</v>
      </c>
      <c r="J99" s="4">
        <v>2281.3761820692202</v>
      </c>
      <c r="K99" s="20">
        <v>4350.8978009618604</v>
      </c>
      <c r="L99" s="24"/>
      <c r="M99" s="19">
        <f t="shared" si="1"/>
        <v>-4350.8978009618604</v>
      </c>
      <c r="N99" s="177"/>
      <c r="O99" s="3"/>
      <c r="P99" s="3" t="s">
        <v>4240</v>
      </c>
      <c r="Q99" s="4">
        <v>0</v>
      </c>
      <c r="R99" s="4">
        <v>0</v>
      </c>
      <c r="S99" s="4">
        <v>0</v>
      </c>
      <c r="T99" s="4">
        <v>0</v>
      </c>
      <c r="U99" s="4">
        <v>10.6118892137</v>
      </c>
      <c r="V99" s="4">
        <v>171.36730457457</v>
      </c>
      <c r="W99" s="4">
        <v>453.3639432117381</v>
      </c>
      <c r="X99" s="4">
        <v>700.38248789533009</v>
      </c>
      <c r="Y99" s="92">
        <v>1335.7256248953381</v>
      </c>
    </row>
    <row r="100" spans="1:25" ht="21" x14ac:dyDescent="0.35">
      <c r="A100" s="3"/>
      <c r="B100" s="3" t="s">
        <v>4241</v>
      </c>
      <c r="C100" s="4">
        <v>0</v>
      </c>
      <c r="D100" s="4">
        <v>0</v>
      </c>
      <c r="E100" s="4">
        <v>0</v>
      </c>
      <c r="F100" s="4">
        <v>0</v>
      </c>
      <c r="G100" s="4">
        <v>10.752999189200001</v>
      </c>
      <c r="H100" s="4">
        <v>1291.0320552923999</v>
      </c>
      <c r="I100" s="4">
        <v>3248.4267359312098</v>
      </c>
      <c r="J100" s="4">
        <v>489.51332244389999</v>
      </c>
      <c r="K100" s="20">
        <v>5039.7251128567095</v>
      </c>
      <c r="L100" s="24"/>
      <c r="M100" s="19">
        <f t="shared" si="1"/>
        <v>-5039.7251128567095</v>
      </c>
      <c r="N100" s="177"/>
      <c r="O100" s="3"/>
      <c r="P100" s="3" t="s">
        <v>4241</v>
      </c>
      <c r="Q100" s="4">
        <v>0</v>
      </c>
      <c r="R100" s="4">
        <v>0</v>
      </c>
      <c r="S100" s="4">
        <v>0</v>
      </c>
      <c r="T100" s="4">
        <v>0</v>
      </c>
      <c r="U100" s="4">
        <v>3.3011707510799999</v>
      </c>
      <c r="V100" s="4">
        <v>396.34684097459899</v>
      </c>
      <c r="W100" s="4">
        <v>997.26700793153191</v>
      </c>
      <c r="X100" s="4">
        <v>150.2805899903</v>
      </c>
      <c r="Y100" s="92">
        <v>1547.195609647511</v>
      </c>
    </row>
    <row r="101" spans="1:25" ht="21" x14ac:dyDescent="0.35">
      <c r="A101" s="3" t="s">
        <v>4242</v>
      </c>
      <c r="B101" s="3"/>
      <c r="C101" s="4">
        <v>0</v>
      </c>
      <c r="D101" s="4">
        <v>0</v>
      </c>
      <c r="E101" s="4">
        <v>0</v>
      </c>
      <c r="F101" s="4">
        <v>0</v>
      </c>
      <c r="G101" s="4">
        <v>1490.1237284609997</v>
      </c>
      <c r="H101" s="4">
        <v>23060.598418568767</v>
      </c>
      <c r="I101" s="4">
        <v>42115.492510633565</v>
      </c>
      <c r="J101" s="4">
        <v>26608.168814155684</v>
      </c>
      <c r="K101" s="20">
        <v>93274.383471819034</v>
      </c>
      <c r="L101" s="24">
        <v>174150</v>
      </c>
      <c r="M101" s="19">
        <f t="shared" si="1"/>
        <v>80875.616528180966</v>
      </c>
      <c r="N101" s="177"/>
      <c r="O101" s="3" t="s">
        <v>4242</v>
      </c>
      <c r="P101" s="3"/>
      <c r="Q101" s="4">
        <v>0</v>
      </c>
      <c r="R101" s="4">
        <v>0</v>
      </c>
      <c r="S101" s="4">
        <v>0</v>
      </c>
      <c r="T101" s="4">
        <v>0</v>
      </c>
      <c r="U101" s="4">
        <v>457.46798463766009</v>
      </c>
      <c r="V101" s="4">
        <v>7079.603714499387</v>
      </c>
      <c r="W101" s="4">
        <v>12929.456200764633</v>
      </c>
      <c r="X101" s="4">
        <v>8168.7078259441705</v>
      </c>
      <c r="Y101" s="92">
        <v>28635.235725845854</v>
      </c>
    </row>
    <row r="102" spans="1:25" ht="21" x14ac:dyDescent="0.35">
      <c r="A102" s="3" t="s">
        <v>4243</v>
      </c>
      <c r="B102" s="3" t="s">
        <v>4244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2272.3049196482393</v>
      </c>
      <c r="I102" s="4">
        <v>5793.7034461753774</v>
      </c>
      <c r="J102" s="4">
        <v>2033.4935326452296</v>
      </c>
      <c r="K102" s="20">
        <v>10099.501898468847</v>
      </c>
      <c r="L102" s="24"/>
      <c r="M102" s="19">
        <f t="shared" si="1"/>
        <v>-10099.501898468847</v>
      </c>
      <c r="N102" s="177"/>
      <c r="O102" s="3" t="s">
        <v>4243</v>
      </c>
      <c r="P102" s="3" t="s">
        <v>4244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697.59761033238806</v>
      </c>
      <c r="W102" s="4">
        <v>1778.6669579758113</v>
      </c>
      <c r="X102" s="4">
        <v>624.28251452212703</v>
      </c>
      <c r="Y102" s="92">
        <v>3100.547082830326</v>
      </c>
    </row>
    <row r="103" spans="1:25" ht="21" x14ac:dyDescent="0.35">
      <c r="A103" s="3"/>
      <c r="B103" s="3" t="s">
        <v>4245</v>
      </c>
      <c r="C103" s="4">
        <v>0</v>
      </c>
      <c r="D103" s="4">
        <v>0</v>
      </c>
      <c r="E103" s="4">
        <v>0</v>
      </c>
      <c r="F103" s="4">
        <v>0</v>
      </c>
      <c r="G103" s="4">
        <v>3161.4035820958507</v>
      </c>
      <c r="H103" s="4">
        <v>6277.1609571888212</v>
      </c>
      <c r="I103" s="4">
        <v>7441.1270468760713</v>
      </c>
      <c r="J103" s="4">
        <v>3751.6252336381294</v>
      </c>
      <c r="K103" s="20">
        <v>20631.316819798871</v>
      </c>
      <c r="L103" s="24"/>
      <c r="M103" s="19">
        <f t="shared" si="1"/>
        <v>-20631.316819798871</v>
      </c>
      <c r="N103" s="177"/>
      <c r="O103" s="3"/>
      <c r="P103" s="3" t="s">
        <v>4245</v>
      </c>
      <c r="Q103" s="4">
        <v>0</v>
      </c>
      <c r="R103" s="4">
        <v>0</v>
      </c>
      <c r="S103" s="4">
        <v>0</v>
      </c>
      <c r="T103" s="4">
        <v>0</v>
      </c>
      <c r="U103" s="4">
        <v>970.55089970359393</v>
      </c>
      <c r="V103" s="4">
        <v>1927.0884138560436</v>
      </c>
      <c r="W103" s="4">
        <v>2284.4260033906539</v>
      </c>
      <c r="X103" s="4">
        <v>1151.7489467270173</v>
      </c>
      <c r="Y103" s="92">
        <v>6333.8142636773082</v>
      </c>
    </row>
    <row r="104" spans="1:25" ht="21" x14ac:dyDescent="0.35">
      <c r="A104" s="3"/>
      <c r="B104" s="3" t="s">
        <v>893</v>
      </c>
      <c r="C104" s="4">
        <v>0</v>
      </c>
      <c r="D104" s="4">
        <v>0</v>
      </c>
      <c r="E104" s="4">
        <v>0</v>
      </c>
      <c r="F104" s="4">
        <v>0</v>
      </c>
      <c r="G104" s="4">
        <v>77.702340472100005</v>
      </c>
      <c r="H104" s="4">
        <v>4101.3299368615499</v>
      </c>
      <c r="I104" s="4">
        <v>6910.6539804095701</v>
      </c>
      <c r="J104" s="4">
        <v>902.88287613568991</v>
      </c>
      <c r="K104" s="20">
        <v>11992.569133878911</v>
      </c>
      <c r="L104" s="24"/>
      <c r="M104" s="19">
        <f t="shared" si="1"/>
        <v>-11992.569133878911</v>
      </c>
      <c r="N104" s="177"/>
      <c r="O104" s="3"/>
      <c r="P104" s="3" t="s">
        <v>893</v>
      </c>
      <c r="Q104" s="4">
        <v>0</v>
      </c>
      <c r="R104" s="4">
        <v>0</v>
      </c>
      <c r="S104" s="4">
        <v>0</v>
      </c>
      <c r="T104" s="4">
        <v>0</v>
      </c>
      <c r="U104" s="4">
        <v>23.854618524900001</v>
      </c>
      <c r="V104" s="4">
        <v>1259.1082906157769</v>
      </c>
      <c r="W104" s="4">
        <v>2121.5707719860948</v>
      </c>
      <c r="X104" s="4">
        <v>277.18504297364296</v>
      </c>
      <c r="Y104" s="92">
        <v>3681.7187241004144</v>
      </c>
    </row>
    <row r="105" spans="1:25" ht="21" x14ac:dyDescent="0.35">
      <c r="A105" s="3"/>
      <c r="B105" s="3" t="s">
        <v>4246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5160.5798579071488</v>
      </c>
      <c r="I105" s="4">
        <v>5962.0488889037888</v>
      </c>
      <c r="J105" s="4">
        <v>1447.9897301641199</v>
      </c>
      <c r="K105" s="20">
        <v>12570.618476975056</v>
      </c>
      <c r="L105" s="24"/>
      <c r="M105" s="19">
        <f t="shared" si="1"/>
        <v>-12570.618476975056</v>
      </c>
      <c r="N105" s="177"/>
      <c r="O105" s="3"/>
      <c r="P105" s="3" t="s">
        <v>4246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1584.2980163780405</v>
      </c>
      <c r="W105" s="4">
        <v>1830.3490088931233</v>
      </c>
      <c r="X105" s="4">
        <v>444.53284716068202</v>
      </c>
      <c r="Y105" s="92">
        <v>3859.179872431846</v>
      </c>
    </row>
    <row r="106" spans="1:25" ht="21" x14ac:dyDescent="0.35">
      <c r="A106" s="3"/>
      <c r="B106" s="3" t="s">
        <v>4247</v>
      </c>
      <c r="C106" s="4">
        <v>0</v>
      </c>
      <c r="D106" s="4">
        <v>0</v>
      </c>
      <c r="E106" s="4">
        <v>0</v>
      </c>
      <c r="F106" s="4">
        <v>0</v>
      </c>
      <c r="G106" s="4">
        <v>3068.2353191007305</v>
      </c>
      <c r="H106" s="4">
        <v>9129.9858006034883</v>
      </c>
      <c r="I106" s="4">
        <v>6989.228782996759</v>
      </c>
      <c r="J106" s="4">
        <v>2225.9907015939798</v>
      </c>
      <c r="K106" s="20">
        <v>21413.440604294959</v>
      </c>
      <c r="L106" s="24"/>
      <c r="M106" s="19">
        <f t="shared" si="1"/>
        <v>-21413.440604294959</v>
      </c>
      <c r="N106" s="177"/>
      <c r="O106" s="3"/>
      <c r="P106" s="3" t="s">
        <v>4247</v>
      </c>
      <c r="Q106" s="4">
        <v>0</v>
      </c>
      <c r="R106" s="4">
        <v>0</v>
      </c>
      <c r="S106" s="4">
        <v>0</v>
      </c>
      <c r="T106" s="4">
        <v>0</v>
      </c>
      <c r="U106" s="4">
        <v>941.94824296379511</v>
      </c>
      <c r="V106" s="4">
        <v>2802.9056407848229</v>
      </c>
      <c r="W106" s="4">
        <v>2145.6932363801129</v>
      </c>
      <c r="X106" s="4">
        <v>683.37914539010092</v>
      </c>
      <c r="Y106" s="92">
        <v>6573.9262655188322</v>
      </c>
    </row>
    <row r="107" spans="1:25" ht="21" x14ac:dyDescent="0.35">
      <c r="A107" s="3"/>
      <c r="B107" s="3" t="s">
        <v>3920</v>
      </c>
      <c r="C107" s="4">
        <v>0</v>
      </c>
      <c r="D107" s="4">
        <v>0</v>
      </c>
      <c r="E107" s="4">
        <v>0</v>
      </c>
      <c r="F107" s="4">
        <v>0</v>
      </c>
      <c r="G107" s="4">
        <v>295.10625811630001</v>
      </c>
      <c r="H107" s="4">
        <v>14002.389987941395</v>
      </c>
      <c r="I107" s="4">
        <v>19913.947046771751</v>
      </c>
      <c r="J107" s="4">
        <v>267.12656067355999</v>
      </c>
      <c r="K107" s="20">
        <v>34478.56985350301</v>
      </c>
      <c r="L107" s="24"/>
      <c r="M107" s="19">
        <f t="shared" si="1"/>
        <v>-34478.56985350301</v>
      </c>
      <c r="N107" s="177"/>
      <c r="O107" s="3"/>
      <c r="P107" s="3" t="s">
        <v>3920</v>
      </c>
      <c r="Q107" s="4">
        <v>0</v>
      </c>
      <c r="R107" s="4">
        <v>0</v>
      </c>
      <c r="S107" s="4">
        <v>0</v>
      </c>
      <c r="T107" s="4">
        <v>0</v>
      </c>
      <c r="U107" s="4">
        <v>90.597621241799999</v>
      </c>
      <c r="V107" s="4">
        <v>4298.7337262979627</v>
      </c>
      <c r="W107" s="4">
        <v>6113.5817433560824</v>
      </c>
      <c r="X107" s="4">
        <v>82.007854126816994</v>
      </c>
      <c r="Y107" s="92">
        <v>10584.920945022663</v>
      </c>
    </row>
    <row r="108" spans="1:25" ht="21" x14ac:dyDescent="0.35">
      <c r="A108" s="3"/>
      <c r="B108" s="3" t="s">
        <v>635</v>
      </c>
      <c r="C108" s="4">
        <v>0</v>
      </c>
      <c r="D108" s="4">
        <v>0</v>
      </c>
      <c r="E108" s="4">
        <v>0</v>
      </c>
      <c r="F108" s="4">
        <v>0</v>
      </c>
      <c r="G108" s="4">
        <v>1298.7442801476</v>
      </c>
      <c r="H108" s="4">
        <v>6637.5896432158306</v>
      </c>
      <c r="I108" s="4">
        <v>11705.492745378566</v>
      </c>
      <c r="J108" s="4">
        <v>335.70263456139003</v>
      </c>
      <c r="K108" s="20">
        <v>19977.529303303385</v>
      </c>
      <c r="L108" s="24"/>
      <c r="M108" s="19">
        <f t="shared" si="1"/>
        <v>-19977.529303303385</v>
      </c>
      <c r="N108" s="177"/>
      <c r="O108" s="3"/>
      <c r="P108" s="3" t="s">
        <v>635</v>
      </c>
      <c r="Q108" s="4">
        <v>0</v>
      </c>
      <c r="R108" s="4">
        <v>0</v>
      </c>
      <c r="S108" s="4">
        <v>0</v>
      </c>
      <c r="T108" s="4">
        <v>0</v>
      </c>
      <c r="U108" s="4">
        <v>398.71449400539001</v>
      </c>
      <c r="V108" s="4">
        <v>2037.7400204664441</v>
      </c>
      <c r="W108" s="4">
        <v>3593.5862728296065</v>
      </c>
      <c r="X108" s="4">
        <v>103.06070881031002</v>
      </c>
      <c r="Y108" s="92">
        <v>6133.1014961117507</v>
      </c>
    </row>
    <row r="109" spans="1:25" ht="21" x14ac:dyDescent="0.35">
      <c r="A109" s="3"/>
      <c r="B109" s="3" t="s">
        <v>4248</v>
      </c>
      <c r="C109" s="4">
        <v>0</v>
      </c>
      <c r="D109" s="4">
        <v>0</v>
      </c>
      <c r="E109" s="4">
        <v>0</v>
      </c>
      <c r="F109" s="4">
        <v>0</v>
      </c>
      <c r="G109" s="4">
        <v>2714.7194626007899</v>
      </c>
      <c r="H109" s="4">
        <v>8507.9374920071168</v>
      </c>
      <c r="I109" s="4">
        <v>10227.32386578064</v>
      </c>
      <c r="J109" s="4">
        <v>3703.4533653393796</v>
      </c>
      <c r="K109" s="20">
        <v>25153.434185727929</v>
      </c>
      <c r="L109" s="24"/>
      <c r="M109" s="19">
        <f t="shared" si="1"/>
        <v>-25153.434185727929</v>
      </c>
      <c r="N109" s="177"/>
      <c r="O109" s="3"/>
      <c r="P109" s="3" t="s">
        <v>4248</v>
      </c>
      <c r="Q109" s="4">
        <v>0</v>
      </c>
      <c r="R109" s="4">
        <v>0</v>
      </c>
      <c r="S109" s="4">
        <v>0</v>
      </c>
      <c r="T109" s="4">
        <v>0</v>
      </c>
      <c r="U109" s="4">
        <v>833.41887501859799</v>
      </c>
      <c r="V109" s="4">
        <v>2611.9368100457459</v>
      </c>
      <c r="W109" s="4">
        <v>3139.7884267951067</v>
      </c>
      <c r="X109" s="4">
        <v>1136.9601831600787</v>
      </c>
      <c r="Y109" s="92">
        <v>7722.1042950195288</v>
      </c>
    </row>
    <row r="110" spans="1:25" ht="21" x14ac:dyDescent="0.35">
      <c r="A110" s="3"/>
      <c r="B110" s="3" t="s">
        <v>4243</v>
      </c>
      <c r="C110" s="4">
        <v>0</v>
      </c>
      <c r="D110" s="4">
        <v>0</v>
      </c>
      <c r="E110" s="4">
        <v>0</v>
      </c>
      <c r="F110" s="4">
        <v>0</v>
      </c>
      <c r="G110" s="4">
        <v>740.30462159100011</v>
      </c>
      <c r="H110" s="4">
        <v>6661.6551584346171</v>
      </c>
      <c r="I110" s="4">
        <v>14547.500081302793</v>
      </c>
      <c r="J110" s="4">
        <v>1842.6466554385897</v>
      </c>
      <c r="K110" s="20">
        <v>23792.106516767002</v>
      </c>
      <c r="L110" s="24"/>
      <c r="M110" s="19">
        <f t="shared" si="1"/>
        <v>-23792.106516767002</v>
      </c>
      <c r="N110" s="177"/>
      <c r="O110" s="3"/>
      <c r="P110" s="3" t="s">
        <v>4243</v>
      </c>
      <c r="Q110" s="4">
        <v>0</v>
      </c>
      <c r="R110" s="4">
        <v>0</v>
      </c>
      <c r="S110" s="4">
        <v>0</v>
      </c>
      <c r="T110" s="4">
        <v>0</v>
      </c>
      <c r="U110" s="4">
        <v>227.27351882847995</v>
      </c>
      <c r="V110" s="4">
        <v>2045.1281336390671</v>
      </c>
      <c r="W110" s="4">
        <v>4466.0825249634263</v>
      </c>
      <c r="X110" s="4">
        <v>565.69252321917008</v>
      </c>
      <c r="Y110" s="92">
        <v>7304.1767006501432</v>
      </c>
    </row>
    <row r="111" spans="1:25" ht="21" x14ac:dyDescent="0.35">
      <c r="A111" s="3"/>
      <c r="B111" s="3" t="s">
        <v>4249</v>
      </c>
      <c r="C111" s="4">
        <v>0</v>
      </c>
      <c r="D111" s="4">
        <v>0</v>
      </c>
      <c r="E111" s="4">
        <v>0</v>
      </c>
      <c r="F111" s="4">
        <v>0</v>
      </c>
      <c r="G111" s="4">
        <v>531.41598252840004</v>
      </c>
      <c r="H111" s="4">
        <v>4077.2732937917694</v>
      </c>
      <c r="I111" s="4">
        <v>9218.9423479388097</v>
      </c>
      <c r="J111" s="4">
        <v>2240.2875059744392</v>
      </c>
      <c r="K111" s="20">
        <v>16067.919130233418</v>
      </c>
      <c r="L111" s="24"/>
      <c r="M111" s="19">
        <f t="shared" si="1"/>
        <v>-16067.919130233418</v>
      </c>
      <c r="N111" s="177"/>
      <c r="O111" s="3"/>
      <c r="P111" s="3" t="s">
        <v>4249</v>
      </c>
      <c r="Q111" s="4">
        <v>0</v>
      </c>
      <c r="R111" s="4">
        <v>0</v>
      </c>
      <c r="S111" s="4">
        <v>0</v>
      </c>
      <c r="T111" s="4">
        <v>0</v>
      </c>
      <c r="U111" s="4">
        <v>163.14470663609998</v>
      </c>
      <c r="V111" s="4">
        <v>1251.7229011941997</v>
      </c>
      <c r="W111" s="4">
        <v>2830.2153008171158</v>
      </c>
      <c r="X111" s="4">
        <v>687.76826433436702</v>
      </c>
      <c r="Y111" s="92">
        <v>4932.8511729817819</v>
      </c>
    </row>
    <row r="112" spans="1:25" ht="21" x14ac:dyDescent="0.35">
      <c r="A112" s="3"/>
      <c r="B112" s="3" t="s">
        <v>293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2327.3516787045096</v>
      </c>
      <c r="I112" s="4">
        <v>6788.4810468496507</v>
      </c>
      <c r="J112" s="4">
        <v>62.949493417879999</v>
      </c>
      <c r="K112" s="20">
        <v>9178.7822189720409</v>
      </c>
      <c r="L112" s="24"/>
      <c r="M112" s="19">
        <f t="shared" si="1"/>
        <v>-9178.7822189720409</v>
      </c>
      <c r="N112" s="177"/>
      <c r="O112" s="3"/>
      <c r="P112" s="3" t="s">
        <v>293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714.49696536251099</v>
      </c>
      <c r="W112" s="4">
        <v>2084.063681381896</v>
      </c>
      <c r="X112" s="4">
        <v>19.325494479287002</v>
      </c>
      <c r="Y112" s="92">
        <v>2817.8861412236938</v>
      </c>
    </row>
    <row r="113" spans="1:25" ht="21" x14ac:dyDescent="0.35">
      <c r="A113" s="3"/>
      <c r="B113" s="3" t="s">
        <v>4250</v>
      </c>
      <c r="C113" s="4">
        <v>0</v>
      </c>
      <c r="D113" s="4">
        <v>0</v>
      </c>
      <c r="E113" s="4">
        <v>0</v>
      </c>
      <c r="F113" s="4">
        <v>0</v>
      </c>
      <c r="G113" s="4">
        <v>72.478452217300003</v>
      </c>
      <c r="H113" s="4">
        <v>8010.5675395405597</v>
      </c>
      <c r="I113" s="4">
        <v>19017.705530659321</v>
      </c>
      <c r="J113" s="4">
        <v>1402.9818931500499</v>
      </c>
      <c r="K113" s="20">
        <v>28503.733415567229</v>
      </c>
      <c r="L113" s="24"/>
      <c r="M113" s="19">
        <f t="shared" si="1"/>
        <v>-28503.733415567229</v>
      </c>
      <c r="N113" s="177"/>
      <c r="O113" s="3"/>
      <c r="P113" s="3" t="s">
        <v>4250</v>
      </c>
      <c r="Q113" s="4">
        <v>0</v>
      </c>
      <c r="R113" s="4">
        <v>0</v>
      </c>
      <c r="S113" s="4">
        <v>0</v>
      </c>
      <c r="T113" s="4">
        <v>0</v>
      </c>
      <c r="U113" s="4">
        <v>22.25088483071</v>
      </c>
      <c r="V113" s="4">
        <v>2459.244234637973</v>
      </c>
      <c r="W113" s="4">
        <v>5838.4355979103475</v>
      </c>
      <c r="X113" s="4">
        <v>430.71544119713587</v>
      </c>
      <c r="Y113" s="92">
        <v>8750.6461585761663</v>
      </c>
    </row>
    <row r="114" spans="1:25" ht="21" x14ac:dyDescent="0.35">
      <c r="A114" s="3"/>
      <c r="B114" s="3" t="s">
        <v>4251</v>
      </c>
      <c r="C114" s="4">
        <v>0</v>
      </c>
      <c r="D114" s="4">
        <v>0</v>
      </c>
      <c r="E114" s="4">
        <v>0</v>
      </c>
      <c r="F114" s="4">
        <v>0</v>
      </c>
      <c r="G114" s="4">
        <v>11879.60489727889</v>
      </c>
      <c r="H114" s="4">
        <v>3474.5722695993895</v>
      </c>
      <c r="I114" s="4">
        <v>14928.22306267127</v>
      </c>
      <c r="J114" s="4">
        <v>1747.3151665863895</v>
      </c>
      <c r="K114" s="20">
        <v>32029.71539613594</v>
      </c>
      <c r="L114" s="24"/>
      <c r="M114" s="19">
        <f t="shared" si="1"/>
        <v>-32029.71539613594</v>
      </c>
      <c r="N114" s="177"/>
      <c r="O114" s="3"/>
      <c r="P114" s="3" t="s">
        <v>4251</v>
      </c>
      <c r="Q114" s="4">
        <v>0</v>
      </c>
      <c r="R114" s="4">
        <v>0</v>
      </c>
      <c r="S114" s="4">
        <v>0</v>
      </c>
      <c r="T114" s="4">
        <v>0</v>
      </c>
      <c r="U114" s="4">
        <v>3647.0387034638902</v>
      </c>
      <c r="V114" s="4">
        <v>1066.6936867669799</v>
      </c>
      <c r="W114" s="4">
        <v>4582.9644802402263</v>
      </c>
      <c r="X114" s="4">
        <v>536.42575614199995</v>
      </c>
      <c r="Y114" s="92">
        <v>9833.1226266130961</v>
      </c>
    </row>
    <row r="115" spans="1:25" ht="21" x14ac:dyDescent="0.35">
      <c r="A115" s="3"/>
      <c r="B115" s="3" t="s">
        <v>4252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2485.8182886807899</v>
      </c>
      <c r="I115" s="4">
        <v>4370.3271077643203</v>
      </c>
      <c r="J115" s="4">
        <v>3463.086450861178</v>
      </c>
      <c r="K115" s="20">
        <v>10319.231847306288</v>
      </c>
      <c r="L115" s="24"/>
      <c r="M115" s="19">
        <f t="shared" si="1"/>
        <v>-10319.231847306288</v>
      </c>
      <c r="N115" s="177"/>
      <c r="O115" s="3"/>
      <c r="P115" s="3" t="s">
        <v>4252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763.14621462587002</v>
      </c>
      <c r="W115" s="4">
        <v>1341.6904220831054</v>
      </c>
      <c r="X115" s="4">
        <v>1063.1675404142536</v>
      </c>
      <c r="Y115" s="92">
        <v>3168.0041771232291</v>
      </c>
    </row>
    <row r="116" spans="1:25" ht="21" x14ac:dyDescent="0.35">
      <c r="A116" s="3" t="s">
        <v>4253</v>
      </c>
      <c r="B116" s="3"/>
      <c r="C116" s="4">
        <v>0</v>
      </c>
      <c r="D116" s="4">
        <v>0</v>
      </c>
      <c r="E116" s="4">
        <v>0</v>
      </c>
      <c r="F116" s="4">
        <v>0</v>
      </c>
      <c r="G116" s="4">
        <v>23839.715196148958</v>
      </c>
      <c r="H116" s="4">
        <v>83126.516824125225</v>
      </c>
      <c r="I116" s="4">
        <v>143814.70498047868</v>
      </c>
      <c r="J116" s="4">
        <v>25427.531800180001</v>
      </c>
      <c r="K116" s="20">
        <v>276208.46880093293</v>
      </c>
      <c r="L116" s="24">
        <v>257000</v>
      </c>
      <c r="M116" s="19">
        <f t="shared" si="1"/>
        <v>-19208.468800932926</v>
      </c>
      <c r="N116" s="177"/>
      <c r="O116" s="3" t="s">
        <v>4253</v>
      </c>
      <c r="P116" s="3"/>
      <c r="Q116" s="4">
        <v>0</v>
      </c>
      <c r="R116" s="4">
        <v>0</v>
      </c>
      <c r="S116" s="4">
        <v>0</v>
      </c>
      <c r="T116" s="4">
        <v>0</v>
      </c>
      <c r="U116" s="4">
        <v>7318.792565217258</v>
      </c>
      <c r="V116" s="4">
        <v>25519.840665003827</v>
      </c>
      <c r="W116" s="4">
        <v>44151.114429002708</v>
      </c>
      <c r="X116" s="4">
        <v>7806.2522626569889</v>
      </c>
      <c r="Y116" s="92">
        <v>84795.999921880793</v>
      </c>
    </row>
    <row r="117" spans="1:25" ht="21" x14ac:dyDescent="0.35">
      <c r="A117" s="3" t="s">
        <v>4254</v>
      </c>
      <c r="B117" s="3" t="s">
        <v>4255</v>
      </c>
      <c r="C117" s="4">
        <v>0</v>
      </c>
      <c r="D117" s="4">
        <v>0</v>
      </c>
      <c r="E117" s="4">
        <v>0</v>
      </c>
      <c r="F117" s="4">
        <v>0</v>
      </c>
      <c r="G117" s="4">
        <v>43.75</v>
      </c>
      <c r="H117" s="4">
        <v>1980.6635467122301</v>
      </c>
      <c r="I117" s="4">
        <v>1682.4821241331101</v>
      </c>
      <c r="J117" s="4">
        <v>25.123161518940002</v>
      </c>
      <c r="K117" s="20">
        <v>3732.0188323642801</v>
      </c>
      <c r="L117" s="24"/>
      <c r="M117" s="19">
        <f t="shared" si="1"/>
        <v>-3732.0188323642801</v>
      </c>
      <c r="N117" s="177"/>
      <c r="O117" s="3" t="s">
        <v>4254</v>
      </c>
      <c r="P117" s="3" t="s">
        <v>4255</v>
      </c>
      <c r="Q117" s="4">
        <v>0</v>
      </c>
      <c r="R117" s="4">
        <v>0</v>
      </c>
      <c r="S117" s="4">
        <v>0</v>
      </c>
      <c r="T117" s="4">
        <v>0</v>
      </c>
      <c r="U117" s="4">
        <v>13.43125</v>
      </c>
      <c r="V117" s="4">
        <v>608.06370883992997</v>
      </c>
      <c r="W117" s="4">
        <v>516.52201210898988</v>
      </c>
      <c r="X117" s="4">
        <v>7.7128105863199998</v>
      </c>
      <c r="Y117" s="92">
        <v>1145.7297815352399</v>
      </c>
    </row>
    <row r="118" spans="1:25" ht="21" x14ac:dyDescent="0.35">
      <c r="A118" s="3"/>
      <c r="B118" s="3" t="s">
        <v>4256</v>
      </c>
      <c r="C118" s="4">
        <v>0</v>
      </c>
      <c r="D118" s="4">
        <v>0</v>
      </c>
      <c r="E118" s="4">
        <v>0</v>
      </c>
      <c r="F118" s="4">
        <v>0</v>
      </c>
      <c r="G118" s="4">
        <v>682.53734567827996</v>
      </c>
      <c r="H118" s="4">
        <v>7620.0295866418001</v>
      </c>
      <c r="I118" s="4">
        <v>10231.828975625107</v>
      </c>
      <c r="J118" s="4">
        <v>1832.0455707272301</v>
      </c>
      <c r="K118" s="20">
        <v>20366.441478672419</v>
      </c>
      <c r="L118" s="24"/>
      <c r="M118" s="19">
        <f t="shared" si="1"/>
        <v>-20366.441478672419</v>
      </c>
      <c r="N118" s="177"/>
      <c r="O118" s="3"/>
      <c r="P118" s="3" t="s">
        <v>4256</v>
      </c>
      <c r="Q118" s="4">
        <v>0</v>
      </c>
      <c r="R118" s="4">
        <v>0</v>
      </c>
      <c r="S118" s="4">
        <v>0</v>
      </c>
      <c r="T118" s="4">
        <v>0</v>
      </c>
      <c r="U118" s="4">
        <v>209.53896512324403</v>
      </c>
      <c r="V118" s="4">
        <v>2339.3490830990595</v>
      </c>
      <c r="W118" s="4">
        <v>3141.1714955124871</v>
      </c>
      <c r="X118" s="4">
        <v>562.43799021311008</v>
      </c>
      <c r="Y118" s="92">
        <v>6252.4975339479015</v>
      </c>
    </row>
    <row r="119" spans="1:25" ht="21" x14ac:dyDescent="0.35">
      <c r="A119" s="3"/>
      <c r="B119" s="3" t="s">
        <v>4257</v>
      </c>
      <c r="C119" s="4">
        <v>0</v>
      </c>
      <c r="D119" s="4">
        <v>0</v>
      </c>
      <c r="E119" s="4">
        <v>0</v>
      </c>
      <c r="F119" s="4">
        <v>0</v>
      </c>
      <c r="G119" s="4">
        <v>1927.3872636168996</v>
      </c>
      <c r="H119" s="4">
        <v>6661.6258531972999</v>
      </c>
      <c r="I119" s="4">
        <v>4367.0637239887592</v>
      </c>
      <c r="J119" s="4">
        <v>584.48278654026012</v>
      </c>
      <c r="K119" s="20">
        <v>13540.559627343218</v>
      </c>
      <c r="L119" s="24"/>
      <c r="M119" s="19">
        <f t="shared" si="1"/>
        <v>-13540.559627343218</v>
      </c>
      <c r="N119" s="177"/>
      <c r="O119" s="3"/>
      <c r="P119" s="3" t="s">
        <v>4257</v>
      </c>
      <c r="Q119" s="4">
        <v>0</v>
      </c>
      <c r="R119" s="4">
        <v>0</v>
      </c>
      <c r="S119" s="4">
        <v>0</v>
      </c>
      <c r="T119" s="4">
        <v>0</v>
      </c>
      <c r="U119" s="4">
        <v>591.70788993054998</v>
      </c>
      <c r="V119" s="4">
        <v>2045.1191369273802</v>
      </c>
      <c r="W119" s="4">
        <v>1340.6885632651711</v>
      </c>
      <c r="X119" s="4">
        <v>179.43621546783697</v>
      </c>
      <c r="Y119" s="92">
        <v>4156.9518055909375</v>
      </c>
    </row>
    <row r="120" spans="1:25" ht="21" x14ac:dyDescent="0.35">
      <c r="A120" s="3"/>
      <c r="B120" s="3" t="s">
        <v>4254</v>
      </c>
      <c r="C120" s="4">
        <v>0</v>
      </c>
      <c r="D120" s="4">
        <v>0</v>
      </c>
      <c r="E120" s="4">
        <v>0</v>
      </c>
      <c r="F120" s="4">
        <v>0</v>
      </c>
      <c r="G120" s="4">
        <v>902.63063454332985</v>
      </c>
      <c r="H120" s="4">
        <v>3494.2495874505703</v>
      </c>
      <c r="I120" s="4">
        <v>3427.4439612643109</v>
      </c>
      <c r="J120" s="4">
        <v>1180.29212989594</v>
      </c>
      <c r="K120" s="20">
        <v>9004.6163131541507</v>
      </c>
      <c r="L120" s="24"/>
      <c r="M120" s="19">
        <f t="shared" si="1"/>
        <v>-9004.6163131541507</v>
      </c>
      <c r="N120" s="177"/>
      <c r="O120" s="3"/>
      <c r="P120" s="3" t="s">
        <v>4254</v>
      </c>
      <c r="Q120" s="4">
        <v>0</v>
      </c>
      <c r="R120" s="4">
        <v>0</v>
      </c>
      <c r="S120" s="4">
        <v>0</v>
      </c>
      <c r="T120" s="4">
        <v>0</v>
      </c>
      <c r="U120" s="4">
        <v>277.10760480486005</v>
      </c>
      <c r="V120" s="4">
        <v>1072.7346233466601</v>
      </c>
      <c r="W120" s="4">
        <v>1052.2252961080774</v>
      </c>
      <c r="X120" s="4">
        <v>362.34968387812899</v>
      </c>
      <c r="Y120" s="92">
        <v>2764.4172081377264</v>
      </c>
    </row>
    <row r="121" spans="1:25" ht="21" x14ac:dyDescent="0.35">
      <c r="A121" s="3"/>
      <c r="B121" s="3" t="s">
        <v>4239</v>
      </c>
      <c r="C121" s="4">
        <v>0</v>
      </c>
      <c r="D121" s="4">
        <v>0</v>
      </c>
      <c r="E121" s="4">
        <v>0</v>
      </c>
      <c r="F121" s="4">
        <v>0</v>
      </c>
      <c r="G121" s="4">
        <v>145.3370453249</v>
      </c>
      <c r="H121" s="4">
        <v>3585.1911484438397</v>
      </c>
      <c r="I121" s="4">
        <v>1748.7403303733502</v>
      </c>
      <c r="J121" s="4">
        <v>19.937241222699999</v>
      </c>
      <c r="K121" s="20">
        <v>5499.2057653647898</v>
      </c>
      <c r="L121" s="24"/>
      <c r="M121" s="19">
        <f t="shared" si="1"/>
        <v>-5499.2057653647898</v>
      </c>
      <c r="N121" s="177"/>
      <c r="O121" s="3"/>
      <c r="P121" s="3" t="s">
        <v>4239</v>
      </c>
      <c r="Q121" s="4">
        <v>0</v>
      </c>
      <c r="R121" s="4">
        <v>0</v>
      </c>
      <c r="S121" s="4">
        <v>0</v>
      </c>
      <c r="T121" s="4">
        <v>0</v>
      </c>
      <c r="U121" s="4">
        <v>44.618472914720002</v>
      </c>
      <c r="V121" s="4">
        <v>1100.6536825725861</v>
      </c>
      <c r="W121" s="4">
        <v>536.86328142458319</v>
      </c>
      <c r="X121" s="4">
        <v>6.1207330553699997</v>
      </c>
      <c r="Y121" s="92">
        <v>1688.2561699672594</v>
      </c>
    </row>
    <row r="122" spans="1:25" ht="21" x14ac:dyDescent="0.35">
      <c r="A122" s="3" t="s">
        <v>4258</v>
      </c>
      <c r="B122" s="3"/>
      <c r="C122" s="4">
        <v>0</v>
      </c>
      <c r="D122" s="4">
        <v>0</v>
      </c>
      <c r="E122" s="4">
        <v>0</v>
      </c>
      <c r="F122" s="4">
        <v>0</v>
      </c>
      <c r="G122" s="4">
        <v>3701.6422891634097</v>
      </c>
      <c r="H122" s="4">
        <v>23341.759722445739</v>
      </c>
      <c r="I122" s="4">
        <v>21457.55911538464</v>
      </c>
      <c r="J122" s="4">
        <v>3641.88088990507</v>
      </c>
      <c r="K122" s="20">
        <v>52142.842016898867</v>
      </c>
      <c r="L122" s="24">
        <v>77900</v>
      </c>
      <c r="M122" s="19">
        <f t="shared" si="1"/>
        <v>25757.157983101133</v>
      </c>
      <c r="N122" s="177"/>
      <c r="O122" s="3" t="s">
        <v>4258</v>
      </c>
      <c r="P122" s="3"/>
      <c r="Q122" s="4">
        <v>0</v>
      </c>
      <c r="R122" s="4">
        <v>0</v>
      </c>
      <c r="S122" s="4">
        <v>0</v>
      </c>
      <c r="T122" s="4">
        <v>0</v>
      </c>
      <c r="U122" s="4">
        <v>1136.4041827733743</v>
      </c>
      <c r="V122" s="4">
        <v>7165.9202347856162</v>
      </c>
      <c r="W122" s="4">
        <v>6587.4706484193084</v>
      </c>
      <c r="X122" s="4">
        <v>1118.0574332007661</v>
      </c>
      <c r="Y122" s="92">
        <v>16007.852499179065</v>
      </c>
    </row>
    <row r="123" spans="1:25" ht="21" x14ac:dyDescent="0.35">
      <c r="A123" s="3" t="s">
        <v>4259</v>
      </c>
      <c r="B123" s="3" t="s">
        <v>4260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1695.7315361690005</v>
      </c>
      <c r="I123" s="4">
        <v>7264.9162578417408</v>
      </c>
      <c r="J123" s="4">
        <v>0</v>
      </c>
      <c r="K123" s="20">
        <v>8960.6477940107416</v>
      </c>
      <c r="L123" s="24"/>
      <c r="M123" s="19">
        <f t="shared" si="1"/>
        <v>-8960.6477940107416</v>
      </c>
      <c r="N123" s="177"/>
      <c r="O123" s="3" t="s">
        <v>4259</v>
      </c>
      <c r="P123" s="3" t="s">
        <v>4260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520.58958160413977</v>
      </c>
      <c r="W123" s="4">
        <v>2230.3292911547815</v>
      </c>
      <c r="X123" s="4">
        <v>0</v>
      </c>
      <c r="Y123" s="92">
        <v>2750.9188727589212</v>
      </c>
    </row>
    <row r="124" spans="1:25" ht="21" x14ac:dyDescent="0.35">
      <c r="A124" s="3"/>
      <c r="B124" s="3" t="s">
        <v>4261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4079.4776202755806</v>
      </c>
      <c r="I124" s="4">
        <v>14115.1726065437</v>
      </c>
      <c r="J124" s="4">
        <v>886.59216455602007</v>
      </c>
      <c r="K124" s="20">
        <v>19081.242391375301</v>
      </c>
      <c r="L124" s="24"/>
      <c r="M124" s="19">
        <f t="shared" si="1"/>
        <v>-19081.242391375301</v>
      </c>
      <c r="N124" s="177"/>
      <c r="O124" s="3"/>
      <c r="P124" s="3" t="s">
        <v>4261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1252.3996294250965</v>
      </c>
      <c r="W124" s="4">
        <v>4333.3579902091205</v>
      </c>
      <c r="X124" s="4">
        <v>272.18379451859494</v>
      </c>
      <c r="Y124" s="92">
        <v>5857.9414141528123</v>
      </c>
    </row>
    <row r="125" spans="1:25" ht="21" x14ac:dyDescent="0.35">
      <c r="A125" s="3"/>
      <c r="B125" s="3" t="s">
        <v>561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7794.1531584905015</v>
      </c>
      <c r="I125" s="4">
        <v>6550.4798538267596</v>
      </c>
      <c r="J125" s="4">
        <v>0</v>
      </c>
      <c r="K125" s="20">
        <v>14344.633012317261</v>
      </c>
      <c r="L125" s="24"/>
      <c r="M125" s="19">
        <f t="shared" si="1"/>
        <v>-14344.633012317261</v>
      </c>
      <c r="N125" s="177"/>
      <c r="O125" s="3"/>
      <c r="P125" s="3" t="s">
        <v>561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2392.8050196550503</v>
      </c>
      <c r="W125" s="4">
        <v>2010.9973151246334</v>
      </c>
      <c r="X125" s="4">
        <v>0</v>
      </c>
      <c r="Y125" s="92">
        <v>4403.8023347796834</v>
      </c>
    </row>
    <row r="126" spans="1:25" ht="21" x14ac:dyDescent="0.35">
      <c r="A126" s="3"/>
      <c r="B126" s="3" t="s">
        <v>4262</v>
      </c>
      <c r="C126" s="4">
        <v>0</v>
      </c>
      <c r="D126" s="4">
        <v>0</v>
      </c>
      <c r="E126" s="4">
        <v>0</v>
      </c>
      <c r="F126" s="4">
        <v>0</v>
      </c>
      <c r="G126" s="4">
        <v>54.022029996299999</v>
      </c>
      <c r="H126" s="4">
        <v>5256.3670133834103</v>
      </c>
      <c r="I126" s="4">
        <v>5119.4245011639796</v>
      </c>
      <c r="J126" s="4">
        <v>741.52440026056001</v>
      </c>
      <c r="K126" s="20">
        <v>11171.337944804249</v>
      </c>
      <c r="L126" s="24"/>
      <c r="M126" s="19">
        <f t="shared" si="1"/>
        <v>-11171.337944804249</v>
      </c>
      <c r="N126" s="177"/>
      <c r="O126" s="3"/>
      <c r="P126" s="3" t="s">
        <v>4262</v>
      </c>
      <c r="Q126" s="4">
        <v>0</v>
      </c>
      <c r="R126" s="4">
        <v>0</v>
      </c>
      <c r="S126" s="4">
        <v>0</v>
      </c>
      <c r="T126" s="4">
        <v>0</v>
      </c>
      <c r="U126" s="4">
        <v>16.584763208889999</v>
      </c>
      <c r="V126" s="4">
        <v>1613.7046731095397</v>
      </c>
      <c r="W126" s="4">
        <v>1571.6633218566483</v>
      </c>
      <c r="X126" s="4">
        <v>227.64799088037401</v>
      </c>
      <c r="Y126" s="92">
        <v>3429.6007490554521</v>
      </c>
    </row>
    <row r="127" spans="1:25" ht="21" x14ac:dyDescent="0.35">
      <c r="A127" s="3"/>
      <c r="B127" s="3" t="s">
        <v>4263</v>
      </c>
      <c r="C127" s="4">
        <v>0</v>
      </c>
      <c r="D127" s="4">
        <v>0</v>
      </c>
      <c r="E127" s="4">
        <v>0</v>
      </c>
      <c r="F127" s="4">
        <v>0</v>
      </c>
      <c r="G127" s="4">
        <v>806.14944301749995</v>
      </c>
      <c r="H127" s="4">
        <v>5340.1528004582606</v>
      </c>
      <c r="I127" s="4">
        <v>3808.0560625675089</v>
      </c>
      <c r="J127" s="4">
        <v>803.37217312159999</v>
      </c>
      <c r="K127" s="20">
        <v>10757.730479164868</v>
      </c>
      <c r="L127" s="24"/>
      <c r="M127" s="19">
        <f t="shared" si="1"/>
        <v>-10757.730479164868</v>
      </c>
      <c r="N127" s="177"/>
      <c r="O127" s="3"/>
      <c r="P127" s="3" t="s">
        <v>4263</v>
      </c>
      <c r="Q127" s="4">
        <v>0</v>
      </c>
      <c r="R127" s="4">
        <v>0</v>
      </c>
      <c r="S127" s="4">
        <v>0</v>
      </c>
      <c r="T127" s="4">
        <v>0</v>
      </c>
      <c r="U127" s="4">
        <v>247.48787900646997</v>
      </c>
      <c r="V127" s="4">
        <v>1639.426909740424</v>
      </c>
      <c r="W127" s="4">
        <v>1169.0732112083015</v>
      </c>
      <c r="X127" s="4">
        <v>246.63525714882999</v>
      </c>
      <c r="Y127" s="92">
        <v>3302.6232571040255</v>
      </c>
    </row>
    <row r="128" spans="1:25" ht="21" x14ac:dyDescent="0.35">
      <c r="A128" s="3"/>
      <c r="B128" s="3" t="s">
        <v>477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13890.79772990466</v>
      </c>
      <c r="I128" s="4">
        <v>9881.6456701057723</v>
      </c>
      <c r="J128" s="4">
        <v>948.32510540274995</v>
      </c>
      <c r="K128" s="20">
        <v>24720.76850541318</v>
      </c>
      <c r="L128" s="24"/>
      <c r="M128" s="19">
        <f t="shared" si="1"/>
        <v>-24720.76850541318</v>
      </c>
      <c r="N128" s="177"/>
      <c r="O128" s="3"/>
      <c r="P128" s="3" t="s">
        <v>477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4264.4749030828316</v>
      </c>
      <c r="W128" s="4">
        <v>3033.6652207219113</v>
      </c>
      <c r="X128" s="4">
        <v>291.13580735878105</v>
      </c>
      <c r="Y128" s="92">
        <v>7589.2759311635236</v>
      </c>
    </row>
    <row r="129" spans="1:25" ht="21" x14ac:dyDescent="0.35">
      <c r="A129" s="3"/>
      <c r="B129" s="3" t="s">
        <v>959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8203.78120412934</v>
      </c>
      <c r="I129" s="4">
        <v>8681.0316374579579</v>
      </c>
      <c r="J129" s="4">
        <v>849.02397895165007</v>
      </c>
      <c r="K129" s="20">
        <v>17733.836820538949</v>
      </c>
      <c r="L129" s="24"/>
      <c r="M129" s="19">
        <f t="shared" si="1"/>
        <v>-17733.836820538949</v>
      </c>
      <c r="N129" s="177"/>
      <c r="O129" s="3"/>
      <c r="P129" s="3" t="s">
        <v>959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2518.5608296670162</v>
      </c>
      <c r="W129" s="4">
        <v>2665.0767127041154</v>
      </c>
      <c r="X129" s="4">
        <v>260.65036153823991</v>
      </c>
      <c r="Y129" s="92">
        <v>5444.2879039093714</v>
      </c>
    </row>
    <row r="130" spans="1:25" ht="21" x14ac:dyDescent="0.35">
      <c r="A130" s="3"/>
      <c r="B130" s="3" t="s">
        <v>4264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2129.91339623569</v>
      </c>
      <c r="I130" s="4">
        <v>11558.242945665628</v>
      </c>
      <c r="J130" s="4">
        <v>2066.1372781910795</v>
      </c>
      <c r="K130" s="20">
        <v>15754.293620092398</v>
      </c>
      <c r="L130" s="24"/>
      <c r="M130" s="19">
        <f t="shared" si="1"/>
        <v>-15754.293620092398</v>
      </c>
      <c r="N130" s="177"/>
      <c r="O130" s="3"/>
      <c r="P130" s="3" t="s">
        <v>4264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653.88341264428288</v>
      </c>
      <c r="W130" s="4">
        <v>3548.3805843242926</v>
      </c>
      <c r="X130" s="4">
        <v>634.30414440470793</v>
      </c>
      <c r="Y130" s="92">
        <v>4836.5681413732827</v>
      </c>
    </row>
    <row r="131" spans="1:25" ht="21" x14ac:dyDescent="0.35">
      <c r="A131" s="3"/>
      <c r="B131" s="3" t="s">
        <v>4265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4094.2560349182309</v>
      </c>
      <c r="I131" s="4">
        <v>5608.3578685670909</v>
      </c>
      <c r="J131" s="4">
        <v>291.29904819164</v>
      </c>
      <c r="K131" s="20">
        <v>9993.9129516769626</v>
      </c>
      <c r="L131" s="24"/>
      <c r="M131" s="19">
        <f t="shared" si="1"/>
        <v>-9993.9129516769626</v>
      </c>
      <c r="N131" s="177"/>
      <c r="O131" s="3"/>
      <c r="P131" s="3" t="s">
        <v>4265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1256.9366027194926</v>
      </c>
      <c r="W131" s="4">
        <v>1721.7658656488827</v>
      </c>
      <c r="X131" s="4">
        <v>89.428807794825005</v>
      </c>
      <c r="Y131" s="92">
        <v>3068.1312761632003</v>
      </c>
    </row>
    <row r="132" spans="1:25" ht="21" x14ac:dyDescent="0.35">
      <c r="A132" s="3"/>
      <c r="B132" s="3" t="s">
        <v>4266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1852.3136357863493</v>
      </c>
      <c r="I132" s="4">
        <v>5831.0726997793799</v>
      </c>
      <c r="J132" s="4">
        <v>143.07831264058001</v>
      </c>
      <c r="K132" s="20">
        <v>7826.4646482063099</v>
      </c>
      <c r="L132" s="24"/>
      <c r="M132" s="19">
        <f t="shared" si="1"/>
        <v>-7826.4646482063099</v>
      </c>
      <c r="N132" s="177"/>
      <c r="O132" s="3"/>
      <c r="P132" s="3" t="s">
        <v>4266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568.66028618614814</v>
      </c>
      <c r="W132" s="4">
        <v>1790.1393188327534</v>
      </c>
      <c r="X132" s="4">
        <v>43.925041980690004</v>
      </c>
      <c r="Y132" s="92">
        <v>2402.7246469995912</v>
      </c>
    </row>
    <row r="133" spans="1:25" ht="21" x14ac:dyDescent="0.35">
      <c r="A133" s="3"/>
      <c r="B133" s="3" t="s">
        <v>4267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3708.1255201749104</v>
      </c>
      <c r="I133" s="4">
        <v>7650.7813980430001</v>
      </c>
      <c r="J133" s="4">
        <v>426.21120023026998</v>
      </c>
      <c r="K133" s="20">
        <v>11785.118118448179</v>
      </c>
      <c r="L133" s="24"/>
      <c r="M133" s="19">
        <f t="shared" si="1"/>
        <v>-11785.118118448179</v>
      </c>
      <c r="N133" s="177"/>
      <c r="O133" s="3"/>
      <c r="P133" s="3" t="s">
        <v>4267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1138.3945346937201</v>
      </c>
      <c r="W133" s="4">
        <v>2348.7898891985055</v>
      </c>
      <c r="X133" s="4">
        <v>130.84683847063798</v>
      </c>
      <c r="Y133" s="92">
        <v>3618.0312623628638</v>
      </c>
    </row>
    <row r="134" spans="1:25" ht="21" x14ac:dyDescent="0.35">
      <c r="A134" s="3"/>
      <c r="B134" s="3" t="s">
        <v>4268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7058.9773793467202</v>
      </c>
      <c r="I134" s="4">
        <v>5535.0598290894504</v>
      </c>
      <c r="J134" s="4">
        <v>1370.8456394651005</v>
      </c>
      <c r="K134" s="20">
        <v>13964.88284790127</v>
      </c>
      <c r="L134" s="24"/>
      <c r="M134" s="19">
        <f t="shared" si="1"/>
        <v>-13964.88284790127</v>
      </c>
      <c r="N134" s="177"/>
      <c r="O134" s="3"/>
      <c r="P134" s="3" t="s">
        <v>4268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2167.1060554607379</v>
      </c>
      <c r="W134" s="4">
        <v>1699.2633675301774</v>
      </c>
      <c r="X134" s="4">
        <v>420.84961131557492</v>
      </c>
      <c r="Y134" s="92">
        <v>4287.2190343064904</v>
      </c>
    </row>
    <row r="135" spans="1:25" ht="21" x14ac:dyDescent="0.35">
      <c r="A135" s="3"/>
      <c r="B135" s="3" t="s">
        <v>3610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3964.9729127088199</v>
      </c>
      <c r="I135" s="4">
        <v>3831.3295974973207</v>
      </c>
      <c r="J135" s="4">
        <v>946.40876769890986</v>
      </c>
      <c r="K135" s="20">
        <v>8742.7112779050494</v>
      </c>
      <c r="L135" s="24"/>
      <c r="M135" s="19">
        <f t="shared" si="1"/>
        <v>-8742.7112779050494</v>
      </c>
      <c r="N135" s="177"/>
      <c r="O135" s="3"/>
      <c r="P135" s="3" t="s">
        <v>3610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1217.2466842013798</v>
      </c>
      <c r="W135" s="4">
        <v>1176.2181864319414</v>
      </c>
      <c r="X135" s="4">
        <v>290.54749168342101</v>
      </c>
      <c r="Y135" s="92">
        <v>2684.0123623167419</v>
      </c>
    </row>
    <row r="136" spans="1:25" ht="21" x14ac:dyDescent="0.35">
      <c r="A136" s="3"/>
      <c r="B136" s="3" t="s">
        <v>3637</v>
      </c>
      <c r="C136" s="4">
        <v>0</v>
      </c>
      <c r="D136" s="4">
        <v>0</v>
      </c>
      <c r="E136" s="4">
        <v>0</v>
      </c>
      <c r="F136" s="4">
        <v>0</v>
      </c>
      <c r="G136" s="4">
        <v>1809.9344666561703</v>
      </c>
      <c r="H136" s="4">
        <v>14646.85772071264</v>
      </c>
      <c r="I136" s="4">
        <v>5649.9657104272401</v>
      </c>
      <c r="J136" s="4">
        <v>1171.0211209356601</v>
      </c>
      <c r="K136" s="20">
        <v>23277.779018731711</v>
      </c>
      <c r="L136" s="24"/>
      <c r="M136" s="19">
        <f t="shared" si="1"/>
        <v>-23277.779018731711</v>
      </c>
      <c r="N136" s="177"/>
      <c r="O136" s="3"/>
      <c r="P136" s="3" t="s">
        <v>3637</v>
      </c>
      <c r="Q136" s="4">
        <v>0</v>
      </c>
      <c r="R136" s="4">
        <v>0</v>
      </c>
      <c r="S136" s="4">
        <v>0</v>
      </c>
      <c r="T136" s="4">
        <v>0</v>
      </c>
      <c r="U136" s="4">
        <v>555.64988126316996</v>
      </c>
      <c r="V136" s="4">
        <v>4496.5853202607395</v>
      </c>
      <c r="W136" s="4">
        <v>1734.5394731007968</v>
      </c>
      <c r="X136" s="4">
        <v>359.50348412765499</v>
      </c>
      <c r="Y136" s="92">
        <v>7146.2781587523614</v>
      </c>
    </row>
    <row r="137" spans="1:25" ht="21" x14ac:dyDescent="0.35">
      <c r="A137" s="3"/>
      <c r="B137" s="3" t="s">
        <v>4259</v>
      </c>
      <c r="C137" s="4">
        <v>18.711726883400001</v>
      </c>
      <c r="D137" s="4">
        <v>0</v>
      </c>
      <c r="E137" s="4">
        <v>0</v>
      </c>
      <c r="F137" s="4">
        <v>0</v>
      </c>
      <c r="G137" s="4">
        <v>0</v>
      </c>
      <c r="H137" s="4">
        <v>6224.07528243661</v>
      </c>
      <c r="I137" s="4">
        <v>11972.55806753105</v>
      </c>
      <c r="J137" s="4">
        <v>0</v>
      </c>
      <c r="K137" s="20">
        <v>18215.345076851059</v>
      </c>
      <c r="L137" s="24"/>
      <c r="M137" s="19">
        <f t="shared" si="1"/>
        <v>-18215.345076851059</v>
      </c>
      <c r="N137" s="177"/>
      <c r="O137" s="3"/>
      <c r="P137" s="3" t="s">
        <v>4259</v>
      </c>
      <c r="Q137" s="4">
        <v>8.5138357319499995</v>
      </c>
      <c r="R137" s="4">
        <v>0</v>
      </c>
      <c r="S137" s="4">
        <v>0</v>
      </c>
      <c r="T137" s="4">
        <v>0</v>
      </c>
      <c r="U137" s="4">
        <v>0</v>
      </c>
      <c r="V137" s="4">
        <v>1910.7911117083943</v>
      </c>
      <c r="W137" s="4">
        <v>3675.5753267317132</v>
      </c>
      <c r="X137" s="4">
        <v>0</v>
      </c>
      <c r="Y137" s="92">
        <v>5594.8802741720574</v>
      </c>
    </row>
    <row r="138" spans="1:25" ht="21" x14ac:dyDescent="0.35">
      <c r="A138" s="3"/>
      <c r="B138" s="3" t="s">
        <v>424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4424.5555241427601</v>
      </c>
      <c r="I138" s="4">
        <v>5632.737732291489</v>
      </c>
      <c r="J138" s="4">
        <v>96.561547819200001</v>
      </c>
      <c r="K138" s="20">
        <v>10153.854804253448</v>
      </c>
      <c r="L138" s="24"/>
      <c r="M138" s="19">
        <f t="shared" si="1"/>
        <v>-10153.854804253448</v>
      </c>
      <c r="N138" s="177"/>
      <c r="O138" s="3"/>
      <c r="P138" s="3" t="s">
        <v>424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1358.3385459111546</v>
      </c>
      <c r="W138" s="4">
        <v>1729.2504838132343</v>
      </c>
      <c r="X138" s="4">
        <v>29.644395180500002</v>
      </c>
      <c r="Y138" s="92">
        <v>3117.2334249048886</v>
      </c>
    </row>
    <row r="139" spans="1:25" ht="21" x14ac:dyDescent="0.35">
      <c r="A139" s="3" t="s">
        <v>4269</v>
      </c>
      <c r="B139" s="3"/>
      <c r="C139" s="4">
        <v>18.711726883400001</v>
      </c>
      <c r="D139" s="4">
        <v>0</v>
      </c>
      <c r="E139" s="4">
        <v>0</v>
      </c>
      <c r="F139" s="4">
        <v>0</v>
      </c>
      <c r="G139" s="4">
        <v>2670.1059396699702</v>
      </c>
      <c r="H139" s="4">
        <v>94364.508469273467</v>
      </c>
      <c r="I139" s="4">
        <v>118690.83243839904</v>
      </c>
      <c r="J139" s="4">
        <v>10740.400737465021</v>
      </c>
      <c r="K139" s="20">
        <v>226484.55931169089</v>
      </c>
      <c r="L139" s="24">
        <v>300200</v>
      </c>
      <c r="M139" s="19">
        <f t="shared" si="1"/>
        <v>73715.440688309114</v>
      </c>
      <c r="N139" s="177"/>
      <c r="O139" s="3" t="s">
        <v>4269</v>
      </c>
      <c r="P139" s="3"/>
      <c r="Q139" s="4">
        <v>8.5138357319499995</v>
      </c>
      <c r="R139" s="4">
        <v>0</v>
      </c>
      <c r="S139" s="4">
        <v>0</v>
      </c>
      <c r="T139" s="4">
        <v>0</v>
      </c>
      <c r="U139" s="4">
        <v>819.72252347852987</v>
      </c>
      <c r="V139" s="4">
        <v>28969.904100070147</v>
      </c>
      <c r="W139" s="4">
        <v>36438.085558591811</v>
      </c>
      <c r="X139" s="4">
        <v>3297.3030264028312</v>
      </c>
      <c r="Y139" s="92">
        <v>69533.529044275274</v>
      </c>
    </row>
    <row r="140" spans="1:25" ht="21" x14ac:dyDescent="0.35">
      <c r="A140" s="3" t="s">
        <v>4270</v>
      </c>
      <c r="B140" s="3" t="s">
        <v>4271</v>
      </c>
      <c r="C140" s="4">
        <v>0</v>
      </c>
      <c r="D140" s="4">
        <v>0</v>
      </c>
      <c r="E140" s="4">
        <v>0</v>
      </c>
      <c r="F140" s="4">
        <v>0</v>
      </c>
      <c r="G140" s="4">
        <v>175</v>
      </c>
      <c r="H140" s="4">
        <v>1278.3573005740298</v>
      </c>
      <c r="I140" s="4">
        <v>2247.8125413537</v>
      </c>
      <c r="J140" s="4">
        <v>243.36034693649998</v>
      </c>
      <c r="K140" s="20">
        <v>3944.5301888642298</v>
      </c>
      <c r="L140" s="24"/>
      <c r="M140" s="19">
        <f t="shared" ref="M140:M154" si="2">SUM(L140-K140)</f>
        <v>-3944.5301888642298</v>
      </c>
      <c r="N140" s="177"/>
      <c r="O140" s="3" t="s">
        <v>4270</v>
      </c>
      <c r="P140" s="3" t="s">
        <v>4271</v>
      </c>
      <c r="Q140" s="4">
        <v>0</v>
      </c>
      <c r="R140" s="4">
        <v>0</v>
      </c>
      <c r="S140" s="4">
        <v>0</v>
      </c>
      <c r="T140" s="4">
        <v>0</v>
      </c>
      <c r="U140" s="4">
        <v>53.724999999960005</v>
      </c>
      <c r="V140" s="4">
        <v>392.45569127639999</v>
      </c>
      <c r="W140" s="4">
        <v>690.07845019570732</v>
      </c>
      <c r="X140" s="4">
        <v>74.711626509500007</v>
      </c>
      <c r="Y140" s="92">
        <v>1210.9707679815674</v>
      </c>
    </row>
    <row r="141" spans="1:25" ht="21" x14ac:dyDescent="0.35">
      <c r="A141" s="3"/>
      <c r="B141" s="3" t="s">
        <v>4272</v>
      </c>
      <c r="C141" s="4">
        <v>0</v>
      </c>
      <c r="D141" s="4">
        <v>0</v>
      </c>
      <c r="E141" s="4">
        <v>0</v>
      </c>
      <c r="F141" s="4">
        <v>0</v>
      </c>
      <c r="G141" s="4">
        <v>8.6813314264500008</v>
      </c>
      <c r="H141" s="4">
        <v>1138.5375271263999</v>
      </c>
      <c r="I141" s="4">
        <v>2231.4996225822802</v>
      </c>
      <c r="J141" s="4">
        <v>238.88422350120001</v>
      </c>
      <c r="K141" s="20">
        <v>3617.6027046363297</v>
      </c>
      <c r="L141" s="24"/>
      <c r="M141" s="19">
        <f t="shared" si="2"/>
        <v>-3617.6027046363297</v>
      </c>
      <c r="N141" s="177"/>
      <c r="O141" s="3"/>
      <c r="P141" s="3" t="s">
        <v>4272</v>
      </c>
      <c r="Q141" s="4">
        <v>0</v>
      </c>
      <c r="R141" s="4">
        <v>0</v>
      </c>
      <c r="S141" s="4">
        <v>0</v>
      </c>
      <c r="T141" s="4">
        <v>0</v>
      </c>
      <c r="U141" s="4">
        <v>2.6651687479200001</v>
      </c>
      <c r="V141" s="4">
        <v>349.53102082717999</v>
      </c>
      <c r="W141" s="4">
        <v>685.07038413332509</v>
      </c>
      <c r="X141" s="4">
        <v>73.337456614870007</v>
      </c>
      <c r="Y141" s="92">
        <v>1110.6040303232951</v>
      </c>
    </row>
    <row r="142" spans="1:25" ht="21" x14ac:dyDescent="0.35">
      <c r="A142" s="3"/>
      <c r="B142" s="3" t="s">
        <v>4273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3570.8460162763795</v>
      </c>
      <c r="I142" s="4">
        <v>5049.8468883014702</v>
      </c>
      <c r="J142" s="4">
        <v>687.59762461871003</v>
      </c>
      <c r="K142" s="20">
        <v>9308.2905291965581</v>
      </c>
      <c r="L142" s="24"/>
      <c r="M142" s="19">
        <f t="shared" si="2"/>
        <v>-9308.2905291965581</v>
      </c>
      <c r="N142" s="177"/>
      <c r="O142" s="3"/>
      <c r="P142" s="3" t="s">
        <v>4273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1096.249726996469</v>
      </c>
      <c r="W142" s="4">
        <v>1550.3029947081222</v>
      </c>
      <c r="X142" s="4">
        <v>211.09247075797003</v>
      </c>
      <c r="Y142" s="92">
        <v>2857.6451924625612</v>
      </c>
    </row>
    <row r="143" spans="1:25" ht="21" x14ac:dyDescent="0.35">
      <c r="A143" s="3"/>
      <c r="B143" s="3" t="s">
        <v>4270</v>
      </c>
      <c r="C143" s="4">
        <v>0</v>
      </c>
      <c r="D143" s="4">
        <v>0</v>
      </c>
      <c r="E143" s="4">
        <v>0</v>
      </c>
      <c r="F143" s="4">
        <v>0</v>
      </c>
      <c r="G143" s="4">
        <v>91.318668573600007</v>
      </c>
      <c r="H143" s="4">
        <v>3347.4067233439196</v>
      </c>
      <c r="I143" s="4">
        <v>5147.6134682522706</v>
      </c>
      <c r="J143" s="4">
        <v>1425.7348220229901</v>
      </c>
      <c r="K143" s="20">
        <v>10012.07368219278</v>
      </c>
      <c r="L143" s="24"/>
      <c r="M143" s="19">
        <f t="shared" si="2"/>
        <v>-10012.07368219278</v>
      </c>
      <c r="N143" s="177"/>
      <c r="O143" s="3"/>
      <c r="P143" s="3" t="s">
        <v>4270</v>
      </c>
      <c r="Q143" s="4">
        <v>0</v>
      </c>
      <c r="R143" s="4">
        <v>0</v>
      </c>
      <c r="S143" s="4">
        <v>0</v>
      </c>
      <c r="T143" s="4">
        <v>0</v>
      </c>
      <c r="U143" s="4">
        <v>28.034831252099998</v>
      </c>
      <c r="V143" s="4">
        <v>1027.6538640668132</v>
      </c>
      <c r="W143" s="4">
        <v>1580.3173347536688</v>
      </c>
      <c r="X143" s="4">
        <v>437.70059036100599</v>
      </c>
      <c r="Y143" s="92">
        <v>3073.7066204335879</v>
      </c>
    </row>
    <row r="144" spans="1:25" ht="21" x14ac:dyDescent="0.35">
      <c r="A144" s="3" t="s">
        <v>4274</v>
      </c>
      <c r="B144" s="3"/>
      <c r="C144" s="4">
        <v>0</v>
      </c>
      <c r="D144" s="4">
        <v>0</v>
      </c>
      <c r="E144" s="4">
        <v>0</v>
      </c>
      <c r="F144" s="4">
        <v>0</v>
      </c>
      <c r="G144" s="4">
        <v>275.00000000005002</v>
      </c>
      <c r="H144" s="4">
        <v>9335.1475673207296</v>
      </c>
      <c r="I144" s="4">
        <v>14676.772520489722</v>
      </c>
      <c r="J144" s="4">
        <v>2595.5770170794003</v>
      </c>
      <c r="K144" s="20">
        <v>26882.497104889895</v>
      </c>
      <c r="L144" s="24">
        <v>35450</v>
      </c>
      <c r="M144" s="19">
        <f t="shared" si="2"/>
        <v>8567.5028951101049</v>
      </c>
      <c r="N144" s="177"/>
      <c r="O144" s="3" t="s">
        <v>4274</v>
      </c>
      <c r="P144" s="3"/>
      <c r="Q144" s="4">
        <v>0</v>
      </c>
      <c r="R144" s="4">
        <v>0</v>
      </c>
      <c r="S144" s="4">
        <v>0</v>
      </c>
      <c r="T144" s="4">
        <v>0</v>
      </c>
      <c r="U144" s="4">
        <v>84.424999999980002</v>
      </c>
      <c r="V144" s="4">
        <v>2865.8903031668624</v>
      </c>
      <c r="W144" s="4">
        <v>4505.7691637908238</v>
      </c>
      <c r="X144" s="4">
        <v>796.84214424334607</v>
      </c>
      <c r="Y144" s="92">
        <v>8252.9266112010118</v>
      </c>
    </row>
    <row r="145" spans="1:25" ht="21" x14ac:dyDescent="0.35">
      <c r="A145" s="3" t="s">
        <v>4275</v>
      </c>
      <c r="B145" s="3" t="s">
        <v>4276</v>
      </c>
      <c r="C145" s="4">
        <v>0</v>
      </c>
      <c r="D145" s="4">
        <v>0</v>
      </c>
      <c r="E145" s="4">
        <v>0</v>
      </c>
      <c r="F145" s="4">
        <v>0</v>
      </c>
      <c r="G145" s="4">
        <v>1340.3883943446003</v>
      </c>
      <c r="H145" s="4">
        <v>928.66498583992984</v>
      </c>
      <c r="I145" s="4">
        <v>1986.2450314104196</v>
      </c>
      <c r="J145" s="4">
        <v>3850.8048825509386</v>
      </c>
      <c r="K145" s="20">
        <v>8106.1032941458889</v>
      </c>
      <c r="L145" s="24"/>
      <c r="M145" s="19">
        <f t="shared" si="2"/>
        <v>-8106.1032941458889</v>
      </c>
      <c r="N145" s="177"/>
      <c r="O145" s="3" t="s">
        <v>4275</v>
      </c>
      <c r="P145" s="3" t="s">
        <v>4276</v>
      </c>
      <c r="Q145" s="4">
        <v>0</v>
      </c>
      <c r="R145" s="4">
        <v>0</v>
      </c>
      <c r="S145" s="4">
        <v>0</v>
      </c>
      <c r="T145" s="4">
        <v>0</v>
      </c>
      <c r="U145" s="4">
        <v>411.49923706365007</v>
      </c>
      <c r="V145" s="4">
        <v>285.10015065288002</v>
      </c>
      <c r="W145" s="4">
        <v>609.77722464303679</v>
      </c>
      <c r="X145" s="4">
        <v>1182.1970989433232</v>
      </c>
      <c r="Y145" s="92">
        <v>2488.5737113028899</v>
      </c>
    </row>
    <row r="146" spans="1:25" ht="21" x14ac:dyDescent="0.35">
      <c r="A146" s="3"/>
      <c r="B146" s="3" t="s">
        <v>4277</v>
      </c>
      <c r="C146" s="4">
        <v>0</v>
      </c>
      <c r="D146" s="4">
        <v>0</v>
      </c>
      <c r="E146" s="4">
        <v>0</v>
      </c>
      <c r="F146" s="4">
        <v>0</v>
      </c>
      <c r="G146" s="4">
        <v>1494.70413028595</v>
      </c>
      <c r="H146" s="4">
        <v>3948.9349408161697</v>
      </c>
      <c r="I146" s="4">
        <v>3433.2823910700886</v>
      </c>
      <c r="J146" s="4">
        <v>3375.2646063447</v>
      </c>
      <c r="K146" s="20">
        <v>12252.186068516909</v>
      </c>
      <c r="L146" s="24"/>
      <c r="M146" s="19">
        <f t="shared" si="2"/>
        <v>-12252.186068516909</v>
      </c>
      <c r="N146" s="177"/>
      <c r="O146" s="3"/>
      <c r="P146" s="3" t="s">
        <v>4277</v>
      </c>
      <c r="Q146" s="4">
        <v>0</v>
      </c>
      <c r="R146" s="4">
        <v>0</v>
      </c>
      <c r="S146" s="4">
        <v>0</v>
      </c>
      <c r="T146" s="4">
        <v>0</v>
      </c>
      <c r="U146" s="4">
        <v>458.87416799768511</v>
      </c>
      <c r="V146" s="4">
        <v>1212.3230268307002</v>
      </c>
      <c r="W146" s="4">
        <v>1054.017694058821</v>
      </c>
      <c r="X146" s="4">
        <v>1036.2062341479761</v>
      </c>
      <c r="Y146" s="92">
        <v>3761.4211230351821</v>
      </c>
    </row>
    <row r="147" spans="1:25" ht="21" x14ac:dyDescent="0.35">
      <c r="A147" s="3"/>
      <c r="B147" s="3" t="s">
        <v>4278</v>
      </c>
      <c r="C147" s="4">
        <v>0</v>
      </c>
      <c r="D147" s="4">
        <v>0</v>
      </c>
      <c r="E147" s="4">
        <v>0</v>
      </c>
      <c r="F147" s="4">
        <v>0</v>
      </c>
      <c r="G147" s="4">
        <v>6315.0239675256016</v>
      </c>
      <c r="H147" s="4">
        <v>1921.0560689448398</v>
      </c>
      <c r="I147" s="4">
        <v>1795.67339955649</v>
      </c>
      <c r="J147" s="4">
        <v>210.10051563644998</v>
      </c>
      <c r="K147" s="20">
        <v>10241.853951663381</v>
      </c>
      <c r="L147" s="24"/>
      <c r="M147" s="19">
        <f t="shared" si="2"/>
        <v>-10241.853951663381</v>
      </c>
      <c r="N147" s="177"/>
      <c r="O147" s="3"/>
      <c r="P147" s="3" t="s">
        <v>4278</v>
      </c>
      <c r="Q147" s="4">
        <v>0</v>
      </c>
      <c r="R147" s="4">
        <v>0</v>
      </c>
      <c r="S147" s="4">
        <v>0</v>
      </c>
      <c r="T147" s="4">
        <v>0</v>
      </c>
      <c r="U147" s="4">
        <v>1938.7123580312195</v>
      </c>
      <c r="V147" s="4">
        <v>589.76421316566802</v>
      </c>
      <c r="W147" s="4">
        <v>551.27173366376724</v>
      </c>
      <c r="X147" s="4">
        <v>64.500858300356001</v>
      </c>
      <c r="Y147" s="92">
        <v>3144.2491631610105</v>
      </c>
    </row>
    <row r="148" spans="1:25" ht="21" x14ac:dyDescent="0.35">
      <c r="A148" s="3"/>
      <c r="B148" s="3" t="s">
        <v>184</v>
      </c>
      <c r="C148" s="4">
        <v>0</v>
      </c>
      <c r="D148" s="4">
        <v>0</v>
      </c>
      <c r="E148" s="4">
        <v>0</v>
      </c>
      <c r="F148" s="4">
        <v>0</v>
      </c>
      <c r="G148" s="4">
        <v>2425.9853593558796</v>
      </c>
      <c r="H148" s="4">
        <v>8802.3556464851681</v>
      </c>
      <c r="I148" s="4">
        <v>3712.6913967972405</v>
      </c>
      <c r="J148" s="4">
        <v>2684.8139515749294</v>
      </c>
      <c r="K148" s="20">
        <v>17625.846354213216</v>
      </c>
      <c r="L148" s="24"/>
      <c r="M148" s="19">
        <f t="shared" si="2"/>
        <v>-17625.846354213216</v>
      </c>
      <c r="N148" s="177"/>
      <c r="O148" s="3"/>
      <c r="P148" s="3" t="s">
        <v>184</v>
      </c>
      <c r="Q148" s="4">
        <v>0</v>
      </c>
      <c r="R148" s="4">
        <v>0</v>
      </c>
      <c r="S148" s="4">
        <v>0</v>
      </c>
      <c r="T148" s="4">
        <v>0</v>
      </c>
      <c r="U148" s="4">
        <v>744.77750532161906</v>
      </c>
      <c r="V148" s="4">
        <v>2702.3231834714247</v>
      </c>
      <c r="W148" s="4">
        <v>1139.7962588166731</v>
      </c>
      <c r="X148" s="4">
        <v>824.23788313386399</v>
      </c>
      <c r="Y148" s="92">
        <v>5411.134830743581</v>
      </c>
    </row>
    <row r="149" spans="1:25" ht="21" x14ac:dyDescent="0.35">
      <c r="A149" s="3"/>
      <c r="B149" s="3" t="s">
        <v>1424</v>
      </c>
      <c r="C149" s="4">
        <v>0</v>
      </c>
      <c r="D149" s="4">
        <v>0</v>
      </c>
      <c r="E149" s="4">
        <v>0</v>
      </c>
      <c r="F149" s="4">
        <v>0</v>
      </c>
      <c r="G149" s="4">
        <v>6619.0560221123305</v>
      </c>
      <c r="H149" s="4">
        <v>1894.8830886835501</v>
      </c>
      <c r="I149" s="4">
        <v>2092.8170195583903</v>
      </c>
      <c r="J149" s="4">
        <v>257.40219034993004</v>
      </c>
      <c r="K149" s="20">
        <v>10864.1583207042</v>
      </c>
      <c r="L149" s="24"/>
      <c r="M149" s="19">
        <f t="shared" si="2"/>
        <v>-10864.1583207042</v>
      </c>
      <c r="N149" s="177"/>
      <c r="O149" s="3"/>
      <c r="P149" s="3" t="s">
        <v>1424</v>
      </c>
      <c r="Q149" s="4">
        <v>0</v>
      </c>
      <c r="R149" s="4">
        <v>0</v>
      </c>
      <c r="S149" s="4">
        <v>0</v>
      </c>
      <c r="T149" s="4">
        <v>0</v>
      </c>
      <c r="U149" s="4">
        <v>2032.0501987887835</v>
      </c>
      <c r="V149" s="4">
        <v>581.72910822586005</v>
      </c>
      <c r="W149" s="4">
        <v>642.49482500412296</v>
      </c>
      <c r="X149" s="4">
        <v>79.022472437440015</v>
      </c>
      <c r="Y149" s="92">
        <v>3335.2966044562068</v>
      </c>
    </row>
    <row r="150" spans="1:25" ht="21" x14ac:dyDescent="0.35">
      <c r="A150" s="3"/>
      <c r="B150" s="3" t="s">
        <v>4279</v>
      </c>
      <c r="C150" s="4">
        <v>0</v>
      </c>
      <c r="D150" s="4">
        <v>0</v>
      </c>
      <c r="E150" s="4">
        <v>0</v>
      </c>
      <c r="F150" s="4">
        <v>0</v>
      </c>
      <c r="G150" s="4">
        <v>6068.1775423614381</v>
      </c>
      <c r="H150" s="4">
        <v>9551.8682519606991</v>
      </c>
      <c r="I150" s="4">
        <v>9346.7373942481008</v>
      </c>
      <c r="J150" s="4">
        <v>5892.8489485436612</v>
      </c>
      <c r="K150" s="20">
        <v>30859.632137113902</v>
      </c>
      <c r="L150" s="24"/>
      <c r="M150" s="19">
        <f t="shared" si="2"/>
        <v>-30859.632137113902</v>
      </c>
      <c r="N150" s="177"/>
      <c r="O150" s="3"/>
      <c r="P150" s="3" t="s">
        <v>4279</v>
      </c>
      <c r="Q150" s="4">
        <v>0</v>
      </c>
      <c r="R150" s="4">
        <v>0</v>
      </c>
      <c r="S150" s="4">
        <v>0</v>
      </c>
      <c r="T150" s="4">
        <v>0</v>
      </c>
      <c r="U150" s="4">
        <v>1862.93050550512</v>
      </c>
      <c r="V150" s="4">
        <v>2932.4235533474639</v>
      </c>
      <c r="W150" s="4">
        <v>2869.4483800343196</v>
      </c>
      <c r="X150" s="4">
        <v>1809.1046272028723</v>
      </c>
      <c r="Y150" s="92">
        <v>9473.907066089776</v>
      </c>
    </row>
    <row r="151" spans="1:25" ht="21" x14ac:dyDescent="0.35">
      <c r="A151" s="3"/>
      <c r="B151" s="3" t="s">
        <v>4280</v>
      </c>
      <c r="C151" s="4">
        <v>0</v>
      </c>
      <c r="D151" s="4">
        <v>0</v>
      </c>
      <c r="E151" s="4">
        <v>0</v>
      </c>
      <c r="F151" s="4">
        <v>0</v>
      </c>
      <c r="G151" s="4">
        <v>11305.282057760121</v>
      </c>
      <c r="H151" s="4">
        <v>13538.20219026144</v>
      </c>
      <c r="I151" s="4">
        <v>3791.4756091213003</v>
      </c>
      <c r="J151" s="4">
        <v>3153.9720038304204</v>
      </c>
      <c r="K151" s="20">
        <v>31788.93186097328</v>
      </c>
      <c r="L151" s="24"/>
      <c r="M151" s="19">
        <f t="shared" si="2"/>
        <v>-31788.93186097328</v>
      </c>
      <c r="N151" s="177"/>
      <c r="O151" s="3"/>
      <c r="P151" s="3" t="s">
        <v>4280</v>
      </c>
      <c r="Q151" s="4">
        <v>0</v>
      </c>
      <c r="R151" s="4">
        <v>0</v>
      </c>
      <c r="S151" s="4">
        <v>0</v>
      </c>
      <c r="T151" s="4">
        <v>0</v>
      </c>
      <c r="U151" s="4">
        <v>3470.7215917334088</v>
      </c>
      <c r="V151" s="4">
        <v>4156.2280724078701</v>
      </c>
      <c r="W151" s="4">
        <v>1163.9830120000272</v>
      </c>
      <c r="X151" s="4">
        <v>968.26940517603293</v>
      </c>
      <c r="Y151" s="92">
        <v>9759.2020813173403</v>
      </c>
    </row>
    <row r="152" spans="1:25" ht="21" x14ac:dyDescent="0.35">
      <c r="A152" s="3"/>
      <c r="B152" s="3" t="s">
        <v>4281</v>
      </c>
      <c r="C152" s="4">
        <v>0</v>
      </c>
      <c r="D152" s="4">
        <v>0</v>
      </c>
      <c r="E152" s="4">
        <v>0</v>
      </c>
      <c r="F152" s="4">
        <v>0</v>
      </c>
      <c r="G152" s="4">
        <v>7864.4227145013401</v>
      </c>
      <c r="H152" s="4">
        <v>5931.8580503721987</v>
      </c>
      <c r="I152" s="4">
        <v>3041.8996891262191</v>
      </c>
      <c r="J152" s="4">
        <v>2661.7570321920398</v>
      </c>
      <c r="K152" s="20">
        <v>19499.937486191797</v>
      </c>
      <c r="L152" s="24"/>
      <c r="M152" s="19">
        <f t="shared" si="2"/>
        <v>-19499.937486191797</v>
      </c>
      <c r="N152" s="177"/>
      <c r="O152" s="3"/>
      <c r="P152" s="3" t="s">
        <v>4281</v>
      </c>
      <c r="Q152" s="4">
        <v>0</v>
      </c>
      <c r="R152" s="4">
        <v>0</v>
      </c>
      <c r="S152" s="4">
        <v>0</v>
      </c>
      <c r="T152" s="4">
        <v>0</v>
      </c>
      <c r="U152" s="4">
        <v>2414.3777733513493</v>
      </c>
      <c r="V152" s="4">
        <v>1821.0804214647499</v>
      </c>
      <c r="W152" s="4">
        <v>933.86320456172905</v>
      </c>
      <c r="X152" s="4">
        <v>817.15940888299906</v>
      </c>
      <c r="Y152" s="92">
        <v>5986.480808260827</v>
      </c>
    </row>
    <row r="153" spans="1:25" ht="21" x14ac:dyDescent="0.35">
      <c r="A153" s="3" t="s">
        <v>4282</v>
      </c>
      <c r="B153" s="3"/>
      <c r="C153" s="4">
        <v>0</v>
      </c>
      <c r="D153" s="4">
        <v>0</v>
      </c>
      <c r="E153" s="4">
        <v>0</v>
      </c>
      <c r="F153" s="4">
        <v>0</v>
      </c>
      <c r="G153" s="4">
        <v>43433.040188247265</v>
      </c>
      <c r="H153" s="4">
        <v>46517.823223363994</v>
      </c>
      <c r="I153" s="4">
        <v>29200.821930888244</v>
      </c>
      <c r="J153" s="4">
        <v>22086.964131023069</v>
      </c>
      <c r="K153" s="20">
        <v>141238.64947352259</v>
      </c>
      <c r="L153" s="24">
        <v>157200</v>
      </c>
      <c r="M153" s="19">
        <f t="shared" si="2"/>
        <v>15961.350526477414</v>
      </c>
      <c r="N153" s="177"/>
      <c r="O153" s="3" t="s">
        <v>4282</v>
      </c>
      <c r="P153" s="3"/>
      <c r="Q153" s="4">
        <v>0</v>
      </c>
      <c r="R153" s="4">
        <v>0</v>
      </c>
      <c r="S153" s="4">
        <v>0</v>
      </c>
      <c r="T153" s="4">
        <v>0</v>
      </c>
      <c r="U153" s="4">
        <v>13333.943337792836</v>
      </c>
      <c r="V153" s="4">
        <v>14280.971729566618</v>
      </c>
      <c r="W153" s="4">
        <v>8964.652332782498</v>
      </c>
      <c r="X153" s="4">
        <v>6780.6979882248634</v>
      </c>
      <c r="Y153" s="92">
        <v>43360.265388366817</v>
      </c>
    </row>
    <row r="154" spans="1:25" ht="21" x14ac:dyDescent="0.35">
      <c r="A154" s="221" t="s">
        <v>142</v>
      </c>
      <c r="B154" s="222"/>
      <c r="C154" s="92">
        <v>18.711726883400001</v>
      </c>
      <c r="D154" s="92">
        <v>0</v>
      </c>
      <c r="E154" s="92">
        <v>0</v>
      </c>
      <c r="F154" s="92">
        <v>0</v>
      </c>
      <c r="G154" s="92">
        <v>112973.56227334859</v>
      </c>
      <c r="H154" s="92">
        <v>444539.47979762149</v>
      </c>
      <c r="I154" s="92">
        <v>639049.42247136089</v>
      </c>
      <c r="J154" s="92">
        <v>233048.61542836716</v>
      </c>
      <c r="K154" s="92">
        <v>1429629.7916975813</v>
      </c>
      <c r="L154" s="92">
        <f>SUM(L11:L153)</f>
        <v>1722000</v>
      </c>
      <c r="M154" s="92">
        <f t="shared" si="2"/>
        <v>292370.2083024187</v>
      </c>
      <c r="N154" s="177"/>
      <c r="O154" s="221" t="s">
        <v>142</v>
      </c>
      <c r="P154" s="222"/>
      <c r="Q154" s="92">
        <v>8.5138357319499995</v>
      </c>
      <c r="R154" s="92">
        <v>0</v>
      </c>
      <c r="S154" s="92">
        <v>0</v>
      </c>
      <c r="T154" s="92">
        <v>0</v>
      </c>
      <c r="U154" s="92">
        <v>34682.883617922176</v>
      </c>
      <c r="V154" s="92">
        <v>136473.6202978458</v>
      </c>
      <c r="W154" s="92">
        <v>196188.17269869262</v>
      </c>
      <c r="X154" s="92">
        <v>71545.924936514333</v>
      </c>
      <c r="Y154" s="92">
        <v>438899.11538670689</v>
      </c>
    </row>
    <row r="155" spans="1:25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</sheetData>
  <mergeCells count="26">
    <mergeCell ref="A154:B154"/>
    <mergeCell ref="A8:A10"/>
    <mergeCell ref="B8:B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154:P154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O8:O10"/>
    <mergeCell ref="P8:P10"/>
    <mergeCell ref="Y8:Y10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154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view="pageBreakPreview" zoomScale="60" workbookViewId="0">
      <selection activeCell="O6" sqref="O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9.875" customWidth="1"/>
    <col min="16" max="16" width="18.3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4283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5551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3.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4284</v>
      </c>
      <c r="B11" s="3" t="s">
        <v>4284</v>
      </c>
      <c r="C11" s="4">
        <v>120.95563680730001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20">
        <v>120.95563680730001</v>
      </c>
      <c r="L11" s="24"/>
      <c r="M11" s="19">
        <f>SUM(L11-K11)</f>
        <v>-120.95563680730001</v>
      </c>
      <c r="N11" s="177"/>
      <c r="O11" s="3" t="s">
        <v>4284</v>
      </c>
      <c r="P11" s="3" t="s">
        <v>4284</v>
      </c>
      <c r="Q11" s="4">
        <v>72.210515173999994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92">
        <v>72.210515173999994</v>
      </c>
    </row>
    <row r="12" spans="1:27" ht="21" x14ac:dyDescent="0.35">
      <c r="A12" s="3"/>
      <c r="B12" s="3" t="s">
        <v>4285</v>
      </c>
      <c r="C12" s="4">
        <v>372.06184155200003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20">
        <v>372.06184155200003</v>
      </c>
      <c r="L12" s="24"/>
      <c r="M12" s="19">
        <f t="shared" ref="M12:M60" si="0">SUM(L12-K12)</f>
        <v>-372.06184155200003</v>
      </c>
      <c r="N12" s="177"/>
      <c r="O12" s="3"/>
      <c r="P12" s="3" t="s">
        <v>4285</v>
      </c>
      <c r="Q12" s="4">
        <v>222.1209194063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92">
        <v>222.1209194063</v>
      </c>
    </row>
    <row r="13" spans="1:27" ht="21" x14ac:dyDescent="0.35">
      <c r="A13" s="3"/>
      <c r="B13" s="3" t="s">
        <v>4286</v>
      </c>
      <c r="C13" s="4">
        <v>1544.5130189864999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20">
        <v>1544.5130189864999</v>
      </c>
      <c r="L13" s="24"/>
      <c r="M13" s="19">
        <f t="shared" si="0"/>
        <v>-1544.5130189864999</v>
      </c>
      <c r="N13" s="177"/>
      <c r="O13" s="3"/>
      <c r="P13" s="3" t="s">
        <v>4286</v>
      </c>
      <c r="Q13" s="4">
        <v>922.07427233538021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92">
        <v>922.07427233538021</v>
      </c>
    </row>
    <row r="14" spans="1:27" ht="21" x14ac:dyDescent="0.35">
      <c r="A14" s="3"/>
      <c r="B14" s="3" t="s">
        <v>4287</v>
      </c>
      <c r="C14" s="4">
        <v>276.55286087350004</v>
      </c>
      <c r="D14" s="4">
        <v>0</v>
      </c>
      <c r="E14" s="4">
        <v>0</v>
      </c>
      <c r="F14" s="4">
        <v>0</v>
      </c>
      <c r="G14" s="4">
        <v>72</v>
      </c>
      <c r="H14" s="4">
        <v>359.57801440110001</v>
      </c>
      <c r="I14" s="4">
        <v>130.23696776513</v>
      </c>
      <c r="J14" s="4">
        <v>0</v>
      </c>
      <c r="K14" s="20">
        <v>838.36784303973002</v>
      </c>
      <c r="L14" s="24"/>
      <c r="M14" s="19">
        <f t="shared" si="0"/>
        <v>-838.36784303973002</v>
      </c>
      <c r="N14" s="177"/>
      <c r="O14" s="3"/>
      <c r="P14" s="3" t="s">
        <v>4287</v>
      </c>
      <c r="Q14" s="4">
        <v>165.10205794139998</v>
      </c>
      <c r="R14" s="4">
        <v>0</v>
      </c>
      <c r="S14" s="4">
        <v>0</v>
      </c>
      <c r="T14" s="4">
        <v>0</v>
      </c>
      <c r="U14" s="4">
        <v>38.231999999999999</v>
      </c>
      <c r="V14" s="4">
        <v>190.9359256473</v>
      </c>
      <c r="W14" s="4">
        <v>69.155829883279992</v>
      </c>
      <c r="X14" s="4">
        <v>0</v>
      </c>
      <c r="Y14" s="92">
        <v>463.42581347197995</v>
      </c>
    </row>
    <row r="15" spans="1:27" ht="21" x14ac:dyDescent="0.35">
      <c r="A15" s="3" t="s">
        <v>4288</v>
      </c>
      <c r="B15" s="3"/>
      <c r="C15" s="4">
        <v>2314.0833582193</v>
      </c>
      <c r="D15" s="4">
        <v>0</v>
      </c>
      <c r="E15" s="4">
        <v>0</v>
      </c>
      <c r="F15" s="4">
        <v>0</v>
      </c>
      <c r="G15" s="4">
        <v>72</v>
      </c>
      <c r="H15" s="4">
        <v>359.57801440110001</v>
      </c>
      <c r="I15" s="4">
        <v>130.23696776513</v>
      </c>
      <c r="J15" s="4">
        <v>0</v>
      </c>
      <c r="K15" s="20">
        <v>2875.89834038553</v>
      </c>
      <c r="L15" s="24">
        <v>15600</v>
      </c>
      <c r="M15" s="19">
        <f t="shared" si="0"/>
        <v>12724.101659614469</v>
      </c>
      <c r="N15" s="177"/>
      <c r="O15" s="3" t="s">
        <v>4288</v>
      </c>
      <c r="P15" s="3"/>
      <c r="Q15" s="4">
        <v>1381.5077648570802</v>
      </c>
      <c r="R15" s="4">
        <v>0</v>
      </c>
      <c r="S15" s="4">
        <v>0</v>
      </c>
      <c r="T15" s="4">
        <v>0</v>
      </c>
      <c r="U15" s="4">
        <v>38.231999999999999</v>
      </c>
      <c r="V15" s="4">
        <v>190.9359256473</v>
      </c>
      <c r="W15" s="4">
        <v>69.155829883279992</v>
      </c>
      <c r="X15" s="4">
        <v>0</v>
      </c>
      <c r="Y15" s="92">
        <v>1679.83152038766</v>
      </c>
    </row>
    <row r="16" spans="1:27" ht="21" x14ac:dyDescent="0.35">
      <c r="A16" s="3" t="s">
        <v>4289</v>
      </c>
      <c r="B16" s="3" t="s">
        <v>4290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799.86780391100001</v>
      </c>
      <c r="K16" s="20">
        <v>799.86780391100001</v>
      </c>
      <c r="L16" s="24"/>
      <c r="M16" s="19">
        <f t="shared" si="0"/>
        <v>-799.86780391100001</v>
      </c>
      <c r="N16" s="177"/>
      <c r="O16" s="3" t="s">
        <v>4289</v>
      </c>
      <c r="P16" s="3" t="s">
        <v>4290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424.72980387699999</v>
      </c>
      <c r="Y16" s="92">
        <v>424.72980387699999</v>
      </c>
    </row>
    <row r="17" spans="1:25" ht="21" x14ac:dyDescent="0.35">
      <c r="A17" s="3" t="s">
        <v>4291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799.86780391100001</v>
      </c>
      <c r="K17" s="20">
        <v>799.86780391100001</v>
      </c>
      <c r="L17" s="24">
        <v>6900</v>
      </c>
      <c r="M17" s="19">
        <f t="shared" si="0"/>
        <v>6100.132196089</v>
      </c>
      <c r="N17" s="177"/>
      <c r="O17" s="3" t="s">
        <v>4291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424.72980387699999</v>
      </c>
      <c r="Y17" s="92">
        <v>424.72980387699999</v>
      </c>
    </row>
    <row r="18" spans="1:25" ht="21" x14ac:dyDescent="0.35">
      <c r="A18" s="3" t="s">
        <v>4292</v>
      </c>
      <c r="B18" s="3" t="s">
        <v>4293</v>
      </c>
      <c r="C18" s="4">
        <v>0</v>
      </c>
      <c r="D18" s="4">
        <v>0</v>
      </c>
      <c r="E18" s="4">
        <v>0</v>
      </c>
      <c r="F18" s="4">
        <v>0</v>
      </c>
      <c r="G18" s="4">
        <v>849.79704961415996</v>
      </c>
      <c r="H18" s="4">
        <v>0</v>
      </c>
      <c r="I18" s="4">
        <v>0</v>
      </c>
      <c r="J18" s="4">
        <v>0</v>
      </c>
      <c r="K18" s="20">
        <v>849.79704961415996</v>
      </c>
      <c r="L18" s="24"/>
      <c r="M18" s="19">
        <f t="shared" si="0"/>
        <v>-849.79704961415996</v>
      </c>
      <c r="N18" s="177"/>
      <c r="O18" s="3" t="s">
        <v>4292</v>
      </c>
      <c r="P18" s="3" t="s">
        <v>4293</v>
      </c>
      <c r="Q18" s="4">
        <v>0</v>
      </c>
      <c r="R18" s="4">
        <v>0</v>
      </c>
      <c r="S18" s="4">
        <v>0</v>
      </c>
      <c r="T18" s="4">
        <v>0</v>
      </c>
      <c r="U18" s="4">
        <v>451.24223334497003</v>
      </c>
      <c r="V18" s="4">
        <v>0</v>
      </c>
      <c r="W18" s="4">
        <v>0</v>
      </c>
      <c r="X18" s="4">
        <v>0</v>
      </c>
      <c r="Y18" s="92">
        <v>451.24223334497003</v>
      </c>
    </row>
    <row r="19" spans="1:25" ht="21" x14ac:dyDescent="0.35">
      <c r="A19" s="3"/>
      <c r="B19" s="3" t="s">
        <v>4294</v>
      </c>
      <c r="C19" s="4">
        <v>0</v>
      </c>
      <c r="D19" s="4">
        <v>0</v>
      </c>
      <c r="E19" s="4">
        <v>0</v>
      </c>
      <c r="F19" s="4">
        <v>0</v>
      </c>
      <c r="G19" s="4">
        <v>2063.0308324799998</v>
      </c>
      <c r="H19" s="4">
        <v>0</v>
      </c>
      <c r="I19" s="4">
        <v>3655.7480133400004</v>
      </c>
      <c r="J19" s="4">
        <v>0</v>
      </c>
      <c r="K19" s="20">
        <v>5718.7788458200002</v>
      </c>
      <c r="L19" s="24"/>
      <c r="M19" s="19">
        <f t="shared" si="0"/>
        <v>-5718.7788458200002</v>
      </c>
      <c r="N19" s="177"/>
      <c r="O19" s="3"/>
      <c r="P19" s="3" t="s">
        <v>4294</v>
      </c>
      <c r="Q19" s="4">
        <v>0</v>
      </c>
      <c r="R19" s="4">
        <v>0</v>
      </c>
      <c r="S19" s="4">
        <v>0</v>
      </c>
      <c r="T19" s="4">
        <v>0</v>
      </c>
      <c r="U19" s="4">
        <v>1095.469372047</v>
      </c>
      <c r="V19" s="4">
        <v>0</v>
      </c>
      <c r="W19" s="4">
        <v>1941.2021950879998</v>
      </c>
      <c r="X19" s="4">
        <v>0</v>
      </c>
      <c r="Y19" s="92">
        <v>3036.6715671349998</v>
      </c>
    </row>
    <row r="20" spans="1:25" ht="21" x14ac:dyDescent="0.35">
      <c r="A20" s="3"/>
      <c r="B20" s="3" t="s">
        <v>4295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1231.3646940379999</v>
      </c>
      <c r="J20" s="4">
        <v>0</v>
      </c>
      <c r="K20" s="20">
        <v>1231.3646940379999</v>
      </c>
      <c r="L20" s="24"/>
      <c r="M20" s="19">
        <f t="shared" si="0"/>
        <v>-1231.3646940379999</v>
      </c>
      <c r="N20" s="177"/>
      <c r="O20" s="3"/>
      <c r="P20" s="3" t="s">
        <v>4295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653.85465253450002</v>
      </c>
      <c r="X20" s="4">
        <v>0</v>
      </c>
      <c r="Y20" s="92">
        <v>653.85465253450002</v>
      </c>
    </row>
    <row r="21" spans="1:25" ht="21" x14ac:dyDescent="0.35">
      <c r="A21" s="3"/>
      <c r="B21" s="3" t="s">
        <v>4296</v>
      </c>
      <c r="C21" s="4">
        <v>0</v>
      </c>
      <c r="D21" s="4">
        <v>0</v>
      </c>
      <c r="E21" s="4">
        <v>0</v>
      </c>
      <c r="F21" s="4">
        <v>0</v>
      </c>
      <c r="G21" s="4">
        <v>283.95703232570003</v>
      </c>
      <c r="H21" s="4">
        <v>0</v>
      </c>
      <c r="I21" s="4">
        <v>742.30613200118</v>
      </c>
      <c r="J21" s="4">
        <v>0</v>
      </c>
      <c r="K21" s="20">
        <v>1026.2631643268801</v>
      </c>
      <c r="L21" s="24"/>
      <c r="M21" s="19">
        <f t="shared" si="0"/>
        <v>-1026.2631643268801</v>
      </c>
      <c r="N21" s="177"/>
      <c r="O21" s="3"/>
      <c r="P21" s="3" t="s">
        <v>4296</v>
      </c>
      <c r="Q21" s="4">
        <v>0</v>
      </c>
      <c r="R21" s="4">
        <v>0</v>
      </c>
      <c r="S21" s="4">
        <v>0</v>
      </c>
      <c r="T21" s="4">
        <v>0</v>
      </c>
      <c r="U21" s="4">
        <v>150.7811841649</v>
      </c>
      <c r="V21" s="4">
        <v>0</v>
      </c>
      <c r="W21" s="4">
        <v>394.16455609297003</v>
      </c>
      <c r="X21" s="4">
        <v>0</v>
      </c>
      <c r="Y21" s="92">
        <v>544.94574025787006</v>
      </c>
    </row>
    <row r="22" spans="1:25" ht="21" x14ac:dyDescent="0.35">
      <c r="A22" s="3"/>
      <c r="B22" s="3" t="s">
        <v>4297</v>
      </c>
      <c r="C22" s="4">
        <v>194.80389293410002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20">
        <v>194.80389293410002</v>
      </c>
      <c r="L22" s="24"/>
      <c r="M22" s="19">
        <f t="shared" si="0"/>
        <v>-194.80389293410002</v>
      </c>
      <c r="N22" s="177"/>
      <c r="O22" s="3"/>
      <c r="P22" s="3" t="s">
        <v>4297</v>
      </c>
      <c r="Q22" s="4">
        <v>116.2979240817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92">
        <v>116.2979240817</v>
      </c>
    </row>
    <row r="23" spans="1:25" ht="21" x14ac:dyDescent="0.35">
      <c r="A23" s="3"/>
      <c r="B23" s="3" t="s">
        <v>4298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452.22798279585004</v>
      </c>
      <c r="I23" s="4">
        <v>801.4054935117</v>
      </c>
      <c r="J23" s="4">
        <v>50</v>
      </c>
      <c r="K23" s="20">
        <v>1303.6334763075502</v>
      </c>
      <c r="L23" s="24"/>
      <c r="M23" s="19">
        <f t="shared" si="0"/>
        <v>-1303.6334763075502</v>
      </c>
      <c r="N23" s="177"/>
      <c r="O23" s="3"/>
      <c r="P23" s="3" t="s">
        <v>4298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240.13305886467001</v>
      </c>
      <c r="W23" s="4">
        <v>425.54631705461009</v>
      </c>
      <c r="X23" s="4">
        <v>26.55</v>
      </c>
      <c r="Y23" s="92">
        <v>692.22937591928007</v>
      </c>
    </row>
    <row r="24" spans="1:25" ht="21" x14ac:dyDescent="0.35">
      <c r="A24" s="3"/>
      <c r="B24" s="3" t="s">
        <v>599</v>
      </c>
      <c r="C24" s="4">
        <v>0</v>
      </c>
      <c r="D24" s="4">
        <v>0</v>
      </c>
      <c r="E24" s="4">
        <v>0</v>
      </c>
      <c r="F24" s="4">
        <v>0</v>
      </c>
      <c r="G24" s="4">
        <v>1191.9524874285</v>
      </c>
      <c r="H24" s="4">
        <v>0</v>
      </c>
      <c r="I24" s="4">
        <v>8475.8538100264796</v>
      </c>
      <c r="J24" s="4">
        <v>0</v>
      </c>
      <c r="K24" s="20">
        <v>9667.8062974549794</v>
      </c>
      <c r="L24" s="24"/>
      <c r="M24" s="19">
        <f t="shared" si="0"/>
        <v>-9667.8062974549794</v>
      </c>
      <c r="N24" s="177"/>
      <c r="O24" s="3"/>
      <c r="P24" s="3" t="s">
        <v>599</v>
      </c>
      <c r="Q24" s="4">
        <v>0</v>
      </c>
      <c r="R24" s="4">
        <v>0</v>
      </c>
      <c r="S24" s="4">
        <v>0</v>
      </c>
      <c r="T24" s="4">
        <v>0</v>
      </c>
      <c r="U24" s="4">
        <v>632.92677082419993</v>
      </c>
      <c r="V24" s="4">
        <v>0</v>
      </c>
      <c r="W24" s="4">
        <v>4500.6783731213136</v>
      </c>
      <c r="X24" s="4">
        <v>0</v>
      </c>
      <c r="Y24" s="92">
        <v>5133.6051439455132</v>
      </c>
    </row>
    <row r="25" spans="1:25" ht="21" x14ac:dyDescent="0.35">
      <c r="A25" s="3"/>
      <c r="B25" s="3" t="s">
        <v>4299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26.740138054199999</v>
      </c>
      <c r="J25" s="4">
        <v>0</v>
      </c>
      <c r="K25" s="20">
        <v>26.740138054199999</v>
      </c>
      <c r="L25" s="24"/>
      <c r="M25" s="19">
        <f t="shared" si="0"/>
        <v>-26.740138054199999</v>
      </c>
      <c r="N25" s="177"/>
      <c r="O25" s="3"/>
      <c r="P25" s="3" t="s">
        <v>4299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14.1990133068</v>
      </c>
      <c r="X25" s="4">
        <v>0</v>
      </c>
      <c r="Y25" s="92">
        <v>14.1990133068</v>
      </c>
    </row>
    <row r="26" spans="1:25" ht="21" x14ac:dyDescent="0.35">
      <c r="A26" s="3"/>
      <c r="B26" s="3" t="s">
        <v>4300</v>
      </c>
      <c r="C26" s="4">
        <v>238.12589019160004</v>
      </c>
      <c r="D26" s="4">
        <v>0</v>
      </c>
      <c r="E26" s="4">
        <v>0</v>
      </c>
      <c r="F26" s="4">
        <v>60.279249173699995</v>
      </c>
      <c r="G26" s="4">
        <v>0</v>
      </c>
      <c r="H26" s="4">
        <v>57.543749348250003</v>
      </c>
      <c r="I26" s="4">
        <v>303.13335625002003</v>
      </c>
      <c r="J26" s="4">
        <v>0</v>
      </c>
      <c r="K26" s="20">
        <v>659.08224496357002</v>
      </c>
      <c r="L26" s="24"/>
      <c r="M26" s="19">
        <f t="shared" si="0"/>
        <v>-659.08224496357002</v>
      </c>
      <c r="N26" s="177"/>
      <c r="O26" s="3"/>
      <c r="P26" s="3" t="s">
        <v>4300</v>
      </c>
      <c r="Q26" s="4">
        <v>142.16115644439998</v>
      </c>
      <c r="R26" s="4">
        <v>0</v>
      </c>
      <c r="S26" s="4">
        <v>0</v>
      </c>
      <c r="T26" s="4">
        <v>32.008281311200001</v>
      </c>
      <c r="U26" s="4">
        <v>0</v>
      </c>
      <c r="V26" s="4">
        <v>30.555730903890002</v>
      </c>
      <c r="W26" s="4">
        <v>160.96381216870998</v>
      </c>
      <c r="X26" s="4">
        <v>0</v>
      </c>
      <c r="Y26" s="92">
        <v>365.68898082819999</v>
      </c>
    </row>
    <row r="27" spans="1:25" ht="21" x14ac:dyDescent="0.35">
      <c r="A27" s="3"/>
      <c r="B27" s="3" t="s">
        <v>4292</v>
      </c>
      <c r="C27" s="4">
        <v>463.27148532619998</v>
      </c>
      <c r="D27" s="4">
        <v>0</v>
      </c>
      <c r="E27" s="4">
        <v>0</v>
      </c>
      <c r="F27" s="4">
        <v>89.544645790200008</v>
      </c>
      <c r="G27" s="4">
        <v>320.8721683558</v>
      </c>
      <c r="H27" s="4">
        <v>5202.7105344168294</v>
      </c>
      <c r="I27" s="4">
        <v>810.75850058003005</v>
      </c>
      <c r="J27" s="4">
        <v>0</v>
      </c>
      <c r="K27" s="20">
        <v>6887.1573344690596</v>
      </c>
      <c r="L27" s="24"/>
      <c r="M27" s="19">
        <f t="shared" si="0"/>
        <v>-6887.1573344690596</v>
      </c>
      <c r="N27" s="177"/>
      <c r="O27" s="3"/>
      <c r="P27" s="3" t="s">
        <v>4292</v>
      </c>
      <c r="Q27" s="4">
        <v>276.57307673979</v>
      </c>
      <c r="R27" s="4">
        <v>0</v>
      </c>
      <c r="S27" s="4">
        <v>0</v>
      </c>
      <c r="T27" s="4">
        <v>47.548206914559998</v>
      </c>
      <c r="U27" s="4">
        <v>170.38312139689998</v>
      </c>
      <c r="V27" s="4">
        <v>2762.6392937759897</v>
      </c>
      <c r="W27" s="4">
        <v>430.51276380771009</v>
      </c>
      <c r="X27" s="4">
        <v>0</v>
      </c>
      <c r="Y27" s="92">
        <v>3687.65646263495</v>
      </c>
    </row>
    <row r="28" spans="1:25" ht="21" x14ac:dyDescent="0.35">
      <c r="A28" s="3"/>
      <c r="B28" s="3" t="s">
        <v>4301</v>
      </c>
      <c r="C28" s="4">
        <v>34.470334276000003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28.116643750020003</v>
      </c>
      <c r="J28" s="4">
        <v>0</v>
      </c>
      <c r="K28" s="20">
        <v>62.586978026020006</v>
      </c>
      <c r="L28" s="24"/>
      <c r="M28" s="19">
        <f t="shared" si="0"/>
        <v>-62.586978026020006</v>
      </c>
      <c r="N28" s="177"/>
      <c r="O28" s="3"/>
      <c r="P28" s="3" t="s">
        <v>4301</v>
      </c>
      <c r="Q28" s="4">
        <v>20.578789562800001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14.92993783126</v>
      </c>
      <c r="X28" s="4">
        <v>0</v>
      </c>
      <c r="Y28" s="92">
        <v>35.508727394060003</v>
      </c>
    </row>
    <row r="29" spans="1:25" ht="21" x14ac:dyDescent="0.35">
      <c r="A29" s="3"/>
      <c r="B29" s="3" t="s">
        <v>4302</v>
      </c>
      <c r="C29" s="4">
        <v>66.610624144100001</v>
      </c>
      <c r="D29" s="4">
        <v>0</v>
      </c>
      <c r="E29" s="4">
        <v>0</v>
      </c>
      <c r="F29" s="4">
        <v>145.450686692</v>
      </c>
      <c r="G29" s="4">
        <v>0</v>
      </c>
      <c r="H29" s="4">
        <v>0</v>
      </c>
      <c r="I29" s="4">
        <v>26.01303223487</v>
      </c>
      <c r="J29" s="4">
        <v>0</v>
      </c>
      <c r="K29" s="20">
        <v>238.07434307097</v>
      </c>
      <c r="L29" s="24"/>
      <c r="M29" s="19">
        <f t="shared" si="0"/>
        <v>-238.07434307097</v>
      </c>
      <c r="N29" s="177"/>
      <c r="O29" s="3"/>
      <c r="P29" s="3" t="s">
        <v>4302</v>
      </c>
      <c r="Q29" s="4">
        <v>39.766542614000002</v>
      </c>
      <c r="R29" s="4">
        <v>0</v>
      </c>
      <c r="S29" s="4">
        <v>0</v>
      </c>
      <c r="T29" s="4">
        <v>77.234314633500006</v>
      </c>
      <c r="U29" s="4">
        <v>0</v>
      </c>
      <c r="V29" s="4">
        <v>0</v>
      </c>
      <c r="W29" s="4">
        <v>13.812920116716001</v>
      </c>
      <c r="X29" s="4">
        <v>0</v>
      </c>
      <c r="Y29" s="92">
        <v>130.81377736421601</v>
      </c>
    </row>
    <row r="30" spans="1:25" ht="21" x14ac:dyDescent="0.35">
      <c r="A30" s="3" t="s">
        <v>4303</v>
      </c>
      <c r="B30" s="3"/>
      <c r="C30" s="4">
        <v>997.28222687200002</v>
      </c>
      <c r="D30" s="4">
        <v>0</v>
      </c>
      <c r="E30" s="4">
        <v>0</v>
      </c>
      <c r="F30" s="4">
        <v>295.27458165589996</v>
      </c>
      <c r="G30" s="4">
        <v>4709.6095702041594</v>
      </c>
      <c r="H30" s="4">
        <v>5712.4822665609299</v>
      </c>
      <c r="I30" s="4">
        <v>16101.439813786501</v>
      </c>
      <c r="J30" s="4">
        <v>50</v>
      </c>
      <c r="K30" s="20">
        <v>27866.088459079489</v>
      </c>
      <c r="L30" s="24">
        <v>86000</v>
      </c>
      <c r="M30" s="19">
        <f t="shared" si="0"/>
        <v>58133.911540920511</v>
      </c>
      <c r="N30" s="177"/>
      <c r="O30" s="3" t="s">
        <v>4303</v>
      </c>
      <c r="P30" s="3"/>
      <c r="Q30" s="4">
        <v>595.37748944268992</v>
      </c>
      <c r="R30" s="4">
        <v>0</v>
      </c>
      <c r="S30" s="4">
        <v>0</v>
      </c>
      <c r="T30" s="4">
        <v>156.79080285926</v>
      </c>
      <c r="U30" s="4">
        <v>2500.8026817779701</v>
      </c>
      <c r="V30" s="4">
        <v>3033.3280835445498</v>
      </c>
      <c r="W30" s="4">
        <v>8549.8645411225898</v>
      </c>
      <c r="X30" s="4">
        <v>26.55</v>
      </c>
      <c r="Y30" s="92">
        <v>14862.713598747059</v>
      </c>
    </row>
    <row r="31" spans="1:25" ht="21" x14ac:dyDescent="0.35">
      <c r="A31" s="3" t="s">
        <v>4304</v>
      </c>
      <c r="B31" s="3" t="s">
        <v>4305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1.5485077565300001</v>
      </c>
      <c r="K31" s="20">
        <v>1.5485077565300001</v>
      </c>
      <c r="L31" s="24"/>
      <c r="M31" s="19">
        <f t="shared" si="0"/>
        <v>-1.5485077565300001</v>
      </c>
      <c r="N31" s="177"/>
      <c r="O31" s="3" t="s">
        <v>4304</v>
      </c>
      <c r="P31" s="3" t="s">
        <v>4305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0.82225761871699998</v>
      </c>
      <c r="Y31" s="92">
        <v>0.82225761871699998</v>
      </c>
    </row>
    <row r="32" spans="1:25" ht="21" x14ac:dyDescent="0.35">
      <c r="A32" s="3"/>
      <c r="B32" s="3" t="s">
        <v>4306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3987.3183033871996</v>
      </c>
      <c r="K32" s="20">
        <v>3987.3183033871996</v>
      </c>
      <c r="L32" s="24"/>
      <c r="M32" s="19">
        <f t="shared" si="0"/>
        <v>-3987.3183033871996</v>
      </c>
      <c r="N32" s="177"/>
      <c r="O32" s="3"/>
      <c r="P32" s="3" t="s">
        <v>4306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2117.2660190983402</v>
      </c>
      <c r="Y32" s="92">
        <v>2117.2660190983402</v>
      </c>
    </row>
    <row r="33" spans="1:25" ht="21" x14ac:dyDescent="0.35">
      <c r="A33" s="3"/>
      <c r="B33" s="3" t="s">
        <v>4307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185.86757815336998</v>
      </c>
      <c r="K33" s="20">
        <v>185.86757815336998</v>
      </c>
      <c r="L33" s="24"/>
      <c r="M33" s="19">
        <f t="shared" si="0"/>
        <v>-185.86757815336998</v>
      </c>
      <c r="N33" s="177"/>
      <c r="O33" s="3"/>
      <c r="P33" s="3" t="s">
        <v>4307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98.695683999393012</v>
      </c>
      <c r="Y33" s="92">
        <v>98.695683999393012</v>
      </c>
    </row>
    <row r="34" spans="1:25" ht="21" x14ac:dyDescent="0.35">
      <c r="A34" s="3" t="s">
        <v>4308</v>
      </c>
      <c r="B34" s="3"/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4174.7343892970994</v>
      </c>
      <c r="K34" s="20">
        <v>4174.7343892970994</v>
      </c>
      <c r="L34" s="24">
        <v>10500</v>
      </c>
      <c r="M34" s="19">
        <f t="shared" si="0"/>
        <v>6325.2656107029006</v>
      </c>
      <c r="N34" s="177"/>
      <c r="O34" s="3" t="s">
        <v>4308</v>
      </c>
      <c r="P34" s="3"/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2216.7839607164501</v>
      </c>
      <c r="Y34" s="92">
        <v>2216.7839607164501</v>
      </c>
    </row>
    <row r="35" spans="1:25" ht="21" x14ac:dyDescent="0.35">
      <c r="A35" s="3" t="s">
        <v>4309</v>
      </c>
      <c r="B35" s="3" t="s">
        <v>4310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131.25</v>
      </c>
      <c r="K35" s="20">
        <v>131.25</v>
      </c>
      <c r="L35" s="24"/>
      <c r="M35" s="19">
        <f t="shared" si="0"/>
        <v>-131.25</v>
      </c>
      <c r="N35" s="177"/>
      <c r="O35" s="3" t="s">
        <v>4309</v>
      </c>
      <c r="P35" s="3" t="s">
        <v>4310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69.693749999999994</v>
      </c>
      <c r="Y35" s="92">
        <v>69.693749999999994</v>
      </c>
    </row>
    <row r="36" spans="1:25" ht="21" x14ac:dyDescent="0.35">
      <c r="A36" s="3"/>
      <c r="B36" s="3" t="s">
        <v>4311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462.5</v>
      </c>
      <c r="K36" s="20">
        <v>462.5</v>
      </c>
      <c r="L36" s="24"/>
      <c r="M36" s="19">
        <f t="shared" si="0"/>
        <v>-462.5</v>
      </c>
      <c r="N36" s="177"/>
      <c r="O36" s="3"/>
      <c r="P36" s="3" t="s">
        <v>4311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245.58749999999998</v>
      </c>
      <c r="Y36" s="92">
        <v>245.58749999999998</v>
      </c>
    </row>
    <row r="37" spans="1:25" ht="21" x14ac:dyDescent="0.35">
      <c r="A37" s="3" t="s">
        <v>4312</v>
      </c>
      <c r="B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593.75</v>
      </c>
      <c r="K37" s="20">
        <v>593.75</v>
      </c>
      <c r="L37" s="24">
        <v>2800</v>
      </c>
      <c r="M37" s="19">
        <f t="shared" si="0"/>
        <v>2206.25</v>
      </c>
      <c r="N37" s="177"/>
      <c r="O37" s="3" t="s">
        <v>4312</v>
      </c>
      <c r="P37" s="3"/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315.28125</v>
      </c>
      <c r="Y37" s="92">
        <v>315.28125</v>
      </c>
    </row>
    <row r="38" spans="1:25" ht="21" x14ac:dyDescent="0.35">
      <c r="A38" s="3" t="s">
        <v>4313</v>
      </c>
      <c r="B38" s="3"/>
      <c r="C38" s="4"/>
      <c r="D38" s="4"/>
      <c r="E38" s="4"/>
      <c r="F38" s="4"/>
      <c r="G38" s="4"/>
      <c r="H38" s="4"/>
      <c r="I38" s="4"/>
      <c r="J38" s="4"/>
      <c r="K38" s="20"/>
      <c r="L38" s="24"/>
      <c r="M38" s="19">
        <f t="shared" si="0"/>
        <v>0</v>
      </c>
      <c r="N38" s="177"/>
      <c r="O38" s="3" t="s">
        <v>4313</v>
      </c>
      <c r="P38" s="3"/>
      <c r="Q38" s="4"/>
      <c r="R38" s="4"/>
      <c r="S38" s="4"/>
      <c r="T38" s="4"/>
      <c r="U38" s="4"/>
      <c r="V38" s="4"/>
      <c r="W38" s="4"/>
      <c r="X38" s="4"/>
      <c r="Y38" s="92"/>
    </row>
    <row r="39" spans="1:25" ht="21" x14ac:dyDescent="0.35">
      <c r="A39" s="3" t="s">
        <v>4314</v>
      </c>
      <c r="B39" s="3"/>
      <c r="C39" s="4"/>
      <c r="D39" s="4"/>
      <c r="E39" s="4"/>
      <c r="F39" s="4"/>
      <c r="G39" s="4"/>
      <c r="H39" s="4"/>
      <c r="I39" s="4"/>
      <c r="J39" s="4"/>
      <c r="K39" s="20"/>
      <c r="L39" s="24">
        <v>0</v>
      </c>
      <c r="M39" s="19">
        <f t="shared" si="0"/>
        <v>0</v>
      </c>
      <c r="N39" s="177"/>
      <c r="O39" s="3" t="s">
        <v>4314</v>
      </c>
      <c r="P39" s="3"/>
      <c r="Q39" s="4"/>
      <c r="R39" s="4"/>
      <c r="S39" s="4"/>
      <c r="T39" s="4"/>
      <c r="U39" s="4"/>
      <c r="V39" s="4"/>
      <c r="W39" s="4"/>
      <c r="X39" s="4"/>
      <c r="Y39" s="92"/>
    </row>
    <row r="40" spans="1:25" ht="21" x14ac:dyDescent="0.35">
      <c r="A40" s="3" t="s">
        <v>4315</v>
      </c>
      <c r="B40" s="3"/>
      <c r="C40" s="4"/>
      <c r="D40" s="4"/>
      <c r="E40" s="4"/>
      <c r="F40" s="4"/>
      <c r="G40" s="4"/>
      <c r="H40" s="4"/>
      <c r="I40" s="4"/>
      <c r="J40" s="4"/>
      <c r="K40" s="20"/>
      <c r="L40" s="24"/>
      <c r="M40" s="19">
        <f t="shared" si="0"/>
        <v>0</v>
      </c>
      <c r="N40" s="177"/>
      <c r="O40" s="3" t="s">
        <v>4315</v>
      </c>
      <c r="P40" s="3"/>
      <c r="Q40" s="4"/>
      <c r="R40" s="4"/>
      <c r="S40" s="4"/>
      <c r="T40" s="4"/>
      <c r="U40" s="4"/>
      <c r="V40" s="4"/>
      <c r="W40" s="4"/>
      <c r="X40" s="4"/>
      <c r="Y40" s="92"/>
    </row>
    <row r="41" spans="1:25" ht="21" x14ac:dyDescent="0.35">
      <c r="A41" s="3" t="s">
        <v>4316</v>
      </c>
      <c r="B41" s="3"/>
      <c r="C41" s="4"/>
      <c r="D41" s="4"/>
      <c r="E41" s="4"/>
      <c r="F41" s="4"/>
      <c r="G41" s="4"/>
      <c r="H41" s="4"/>
      <c r="I41" s="4"/>
      <c r="J41" s="4"/>
      <c r="K41" s="20"/>
      <c r="L41" s="24">
        <v>7600</v>
      </c>
      <c r="M41" s="19">
        <f t="shared" si="0"/>
        <v>7600</v>
      </c>
      <c r="N41" s="177"/>
      <c r="O41" s="3" t="s">
        <v>4316</v>
      </c>
      <c r="P41" s="3"/>
      <c r="Q41" s="4"/>
      <c r="R41" s="4"/>
      <c r="S41" s="4"/>
      <c r="T41" s="4"/>
      <c r="U41" s="4"/>
      <c r="V41" s="4"/>
      <c r="W41" s="4"/>
      <c r="X41" s="4"/>
      <c r="Y41" s="92"/>
    </row>
    <row r="42" spans="1:25" ht="21" x14ac:dyDescent="0.35">
      <c r="A42" s="3" t="s">
        <v>4317</v>
      </c>
      <c r="B42" s="3"/>
      <c r="C42" s="4"/>
      <c r="D42" s="4"/>
      <c r="E42" s="4"/>
      <c r="F42" s="4"/>
      <c r="G42" s="4"/>
      <c r="H42" s="4"/>
      <c r="I42" s="4"/>
      <c r="J42" s="4"/>
      <c r="K42" s="20"/>
      <c r="L42" s="24"/>
      <c r="M42" s="19">
        <f t="shared" si="0"/>
        <v>0</v>
      </c>
      <c r="N42" s="177"/>
      <c r="O42" s="3" t="s">
        <v>4317</v>
      </c>
      <c r="P42" s="3"/>
      <c r="Q42" s="4"/>
      <c r="R42" s="4"/>
      <c r="S42" s="4"/>
      <c r="T42" s="4"/>
      <c r="U42" s="4"/>
      <c r="V42" s="4"/>
      <c r="W42" s="4"/>
      <c r="X42" s="4"/>
      <c r="Y42" s="92"/>
    </row>
    <row r="43" spans="1:25" ht="21" x14ac:dyDescent="0.35">
      <c r="A43" s="3" t="s">
        <v>4318</v>
      </c>
      <c r="B43" s="3"/>
      <c r="C43" s="4"/>
      <c r="D43" s="4"/>
      <c r="E43" s="4"/>
      <c r="F43" s="4"/>
      <c r="G43" s="4"/>
      <c r="H43" s="4"/>
      <c r="I43" s="4"/>
      <c r="J43" s="4"/>
      <c r="K43" s="20"/>
      <c r="L43" s="24">
        <v>4300</v>
      </c>
      <c r="M43" s="19">
        <f t="shared" si="0"/>
        <v>4300</v>
      </c>
      <c r="N43" s="177"/>
      <c r="O43" s="3" t="s">
        <v>4318</v>
      </c>
      <c r="P43" s="3"/>
      <c r="Q43" s="4"/>
      <c r="R43" s="4"/>
      <c r="S43" s="4"/>
      <c r="T43" s="4"/>
      <c r="U43" s="4"/>
      <c r="V43" s="4"/>
      <c r="W43" s="4"/>
      <c r="X43" s="4"/>
      <c r="Y43" s="92"/>
    </row>
    <row r="44" spans="1:25" ht="21" x14ac:dyDescent="0.35">
      <c r="A44" s="3" t="s">
        <v>4319</v>
      </c>
      <c r="B44" s="3"/>
      <c r="C44" s="4"/>
      <c r="D44" s="4"/>
      <c r="E44" s="4"/>
      <c r="F44" s="4"/>
      <c r="G44" s="4"/>
      <c r="H44" s="4"/>
      <c r="I44" s="4"/>
      <c r="J44" s="4"/>
      <c r="K44" s="20"/>
      <c r="L44" s="24"/>
      <c r="M44" s="19">
        <f t="shared" si="0"/>
        <v>0</v>
      </c>
      <c r="N44" s="177"/>
      <c r="O44" s="3" t="s">
        <v>4319</v>
      </c>
      <c r="P44" s="3"/>
      <c r="Q44" s="4"/>
      <c r="R44" s="4"/>
      <c r="S44" s="4"/>
      <c r="T44" s="4"/>
      <c r="U44" s="4"/>
      <c r="V44" s="4"/>
      <c r="W44" s="4"/>
      <c r="X44" s="4"/>
      <c r="Y44" s="92"/>
    </row>
    <row r="45" spans="1:25" ht="21" x14ac:dyDescent="0.35">
      <c r="A45" s="3" t="s">
        <v>4320</v>
      </c>
      <c r="B45" s="3"/>
      <c r="C45" s="4"/>
      <c r="D45" s="4"/>
      <c r="E45" s="4"/>
      <c r="F45" s="4"/>
      <c r="G45" s="4"/>
      <c r="H45" s="4"/>
      <c r="I45" s="4"/>
      <c r="J45" s="4"/>
      <c r="K45" s="20"/>
      <c r="L45" s="24">
        <v>800</v>
      </c>
      <c r="M45" s="19">
        <f t="shared" si="0"/>
        <v>800</v>
      </c>
      <c r="N45" s="177"/>
      <c r="O45" s="3" t="s">
        <v>4320</v>
      </c>
      <c r="P45" s="3"/>
      <c r="Q45" s="4"/>
      <c r="R45" s="4"/>
      <c r="S45" s="4"/>
      <c r="T45" s="4"/>
      <c r="U45" s="4"/>
      <c r="V45" s="4"/>
      <c r="W45" s="4"/>
      <c r="X45" s="4"/>
      <c r="Y45" s="92"/>
    </row>
    <row r="46" spans="1:25" ht="21" x14ac:dyDescent="0.35">
      <c r="A46" s="3" t="s">
        <v>4321</v>
      </c>
      <c r="B46" s="3"/>
      <c r="C46" s="4"/>
      <c r="D46" s="4"/>
      <c r="E46" s="4"/>
      <c r="F46" s="4"/>
      <c r="G46" s="4"/>
      <c r="H46" s="4"/>
      <c r="I46" s="4"/>
      <c r="J46" s="4"/>
      <c r="K46" s="20"/>
      <c r="L46" s="24"/>
      <c r="M46" s="19">
        <f t="shared" si="0"/>
        <v>0</v>
      </c>
      <c r="N46" s="177"/>
      <c r="O46" s="3" t="s">
        <v>4321</v>
      </c>
      <c r="P46" s="3"/>
      <c r="Q46" s="4"/>
      <c r="R46" s="4"/>
      <c r="S46" s="4"/>
      <c r="T46" s="4"/>
      <c r="U46" s="4"/>
      <c r="V46" s="4"/>
      <c r="W46" s="4"/>
      <c r="X46" s="4"/>
      <c r="Y46" s="92"/>
    </row>
    <row r="47" spans="1:25" ht="21" x14ac:dyDescent="0.35">
      <c r="A47" s="3" t="s">
        <v>4322</v>
      </c>
      <c r="B47" s="3"/>
      <c r="C47" s="4"/>
      <c r="D47" s="4"/>
      <c r="E47" s="4"/>
      <c r="F47" s="4"/>
      <c r="G47" s="4"/>
      <c r="H47" s="4"/>
      <c r="I47" s="4"/>
      <c r="J47" s="4"/>
      <c r="K47" s="20"/>
      <c r="L47" s="24">
        <v>60</v>
      </c>
      <c r="M47" s="19">
        <f t="shared" si="0"/>
        <v>60</v>
      </c>
      <c r="N47" s="177"/>
      <c r="O47" s="3" t="s">
        <v>4322</v>
      </c>
      <c r="P47" s="3"/>
      <c r="Q47" s="4"/>
      <c r="R47" s="4"/>
      <c r="S47" s="4"/>
      <c r="T47" s="4"/>
      <c r="U47" s="4"/>
      <c r="V47" s="4"/>
      <c r="W47" s="4"/>
      <c r="X47" s="4"/>
      <c r="Y47" s="92"/>
    </row>
    <row r="48" spans="1:25" ht="21" x14ac:dyDescent="0.35">
      <c r="A48" s="3" t="s">
        <v>4323</v>
      </c>
      <c r="B48" s="3"/>
      <c r="C48" s="4"/>
      <c r="D48" s="4"/>
      <c r="E48" s="4"/>
      <c r="F48" s="4"/>
      <c r="G48" s="4"/>
      <c r="H48" s="4"/>
      <c r="I48" s="4"/>
      <c r="J48" s="4"/>
      <c r="K48" s="20"/>
      <c r="L48" s="24"/>
      <c r="M48" s="19">
        <f t="shared" si="0"/>
        <v>0</v>
      </c>
      <c r="N48" s="177"/>
      <c r="O48" s="3" t="s">
        <v>4323</v>
      </c>
      <c r="P48" s="3"/>
      <c r="Q48" s="4"/>
      <c r="R48" s="4"/>
      <c r="S48" s="4"/>
      <c r="T48" s="4"/>
      <c r="U48" s="4"/>
      <c r="V48" s="4"/>
      <c r="W48" s="4"/>
      <c r="X48" s="4"/>
      <c r="Y48" s="92"/>
    </row>
    <row r="49" spans="1:25" ht="21" x14ac:dyDescent="0.35">
      <c r="A49" s="3" t="s">
        <v>4324</v>
      </c>
      <c r="B49" s="3"/>
      <c r="C49" s="4"/>
      <c r="D49" s="4"/>
      <c r="E49" s="4"/>
      <c r="F49" s="4"/>
      <c r="G49" s="4"/>
      <c r="H49" s="4"/>
      <c r="I49" s="4"/>
      <c r="J49" s="4"/>
      <c r="K49" s="20"/>
      <c r="L49" s="24">
        <v>1700</v>
      </c>
      <c r="M49" s="19">
        <f t="shared" si="0"/>
        <v>1700</v>
      </c>
      <c r="N49" s="177"/>
      <c r="O49" s="3" t="s">
        <v>4324</v>
      </c>
      <c r="P49" s="3"/>
      <c r="Q49" s="4"/>
      <c r="R49" s="4"/>
      <c r="S49" s="4"/>
      <c r="T49" s="4"/>
      <c r="U49" s="4"/>
      <c r="V49" s="4"/>
      <c r="W49" s="4"/>
      <c r="X49" s="4"/>
      <c r="Y49" s="92"/>
    </row>
    <row r="50" spans="1:25" ht="21" x14ac:dyDescent="0.35">
      <c r="A50" s="3" t="s">
        <v>4325</v>
      </c>
      <c r="B50" s="3"/>
      <c r="C50" s="4"/>
      <c r="D50" s="4"/>
      <c r="E50" s="4"/>
      <c r="F50" s="4"/>
      <c r="G50" s="4"/>
      <c r="H50" s="4"/>
      <c r="I50" s="4"/>
      <c r="J50" s="4"/>
      <c r="K50" s="20"/>
      <c r="L50" s="24"/>
      <c r="M50" s="19">
        <f t="shared" si="0"/>
        <v>0</v>
      </c>
      <c r="N50" s="177"/>
      <c r="O50" s="3" t="s">
        <v>4325</v>
      </c>
      <c r="P50" s="3"/>
      <c r="Q50" s="4"/>
      <c r="R50" s="4"/>
      <c r="S50" s="4"/>
      <c r="T50" s="4"/>
      <c r="U50" s="4"/>
      <c r="V50" s="4"/>
      <c r="W50" s="4"/>
      <c r="X50" s="4"/>
      <c r="Y50" s="92"/>
    </row>
    <row r="51" spans="1:25" ht="21" x14ac:dyDescent="0.35">
      <c r="A51" s="3" t="s">
        <v>4326</v>
      </c>
      <c r="B51" s="3"/>
      <c r="C51" s="4"/>
      <c r="D51" s="4"/>
      <c r="E51" s="4"/>
      <c r="F51" s="4"/>
      <c r="G51" s="4"/>
      <c r="H51" s="4"/>
      <c r="I51" s="4"/>
      <c r="J51" s="4"/>
      <c r="K51" s="20"/>
      <c r="L51" s="24">
        <v>1840</v>
      </c>
      <c r="M51" s="19">
        <f t="shared" si="0"/>
        <v>1840</v>
      </c>
      <c r="N51" s="177"/>
      <c r="O51" s="3" t="s">
        <v>4326</v>
      </c>
      <c r="P51" s="3"/>
      <c r="Q51" s="4"/>
      <c r="R51" s="4"/>
      <c r="S51" s="4"/>
      <c r="T51" s="4"/>
      <c r="U51" s="4"/>
      <c r="V51" s="4"/>
      <c r="W51" s="4"/>
      <c r="X51" s="4"/>
      <c r="Y51" s="92"/>
    </row>
    <row r="52" spans="1:25" ht="21" x14ac:dyDescent="0.35">
      <c r="A52" s="3" t="s">
        <v>4327</v>
      </c>
      <c r="B52" s="3"/>
      <c r="C52" s="4"/>
      <c r="D52" s="4"/>
      <c r="E52" s="4"/>
      <c r="F52" s="4"/>
      <c r="G52" s="4"/>
      <c r="H52" s="4"/>
      <c r="I52" s="4"/>
      <c r="J52" s="4"/>
      <c r="K52" s="20"/>
      <c r="L52" s="24"/>
      <c r="M52" s="19">
        <f t="shared" si="0"/>
        <v>0</v>
      </c>
      <c r="N52" s="177"/>
      <c r="O52" s="3" t="s">
        <v>4327</v>
      </c>
      <c r="P52" s="3"/>
      <c r="Q52" s="4"/>
      <c r="R52" s="4"/>
      <c r="S52" s="4"/>
      <c r="T52" s="4"/>
      <c r="U52" s="4"/>
      <c r="V52" s="4"/>
      <c r="W52" s="4"/>
      <c r="X52" s="4"/>
      <c r="Y52" s="92"/>
    </row>
    <row r="53" spans="1:25" ht="21" x14ac:dyDescent="0.35">
      <c r="A53" s="3" t="s">
        <v>4328</v>
      </c>
      <c r="B53" s="3"/>
      <c r="C53" s="4"/>
      <c r="D53" s="4"/>
      <c r="E53" s="4"/>
      <c r="F53" s="4"/>
      <c r="G53" s="4"/>
      <c r="H53" s="4"/>
      <c r="I53" s="4"/>
      <c r="J53" s="4"/>
      <c r="K53" s="20"/>
      <c r="L53" s="24">
        <v>24200</v>
      </c>
      <c r="M53" s="19">
        <f t="shared" si="0"/>
        <v>24200</v>
      </c>
      <c r="N53" s="177"/>
      <c r="O53" s="3" t="s">
        <v>4328</v>
      </c>
      <c r="P53" s="3"/>
      <c r="Q53" s="4"/>
      <c r="R53" s="4"/>
      <c r="S53" s="4"/>
      <c r="T53" s="4"/>
      <c r="U53" s="4"/>
      <c r="V53" s="4"/>
      <c r="W53" s="4"/>
      <c r="X53" s="4"/>
      <c r="Y53" s="92"/>
    </row>
    <row r="54" spans="1:25" ht="21" x14ac:dyDescent="0.35">
      <c r="A54" s="3" t="s">
        <v>2150</v>
      </c>
      <c r="B54" s="3"/>
      <c r="C54" s="4"/>
      <c r="D54" s="4"/>
      <c r="E54" s="4"/>
      <c r="F54" s="4"/>
      <c r="G54" s="4"/>
      <c r="H54" s="4"/>
      <c r="I54" s="4"/>
      <c r="J54" s="4"/>
      <c r="K54" s="20"/>
      <c r="L54" s="24"/>
      <c r="M54" s="19">
        <f t="shared" si="0"/>
        <v>0</v>
      </c>
      <c r="N54" s="177"/>
      <c r="O54" s="3" t="s">
        <v>2150</v>
      </c>
      <c r="P54" s="3"/>
      <c r="Q54" s="4"/>
      <c r="R54" s="4"/>
      <c r="S54" s="4"/>
      <c r="T54" s="4"/>
      <c r="U54" s="4"/>
      <c r="V54" s="4"/>
      <c r="W54" s="4"/>
      <c r="X54" s="4"/>
      <c r="Y54" s="92"/>
    </row>
    <row r="55" spans="1:25" ht="21" x14ac:dyDescent="0.35">
      <c r="A55" s="3" t="s">
        <v>4329</v>
      </c>
      <c r="B55" s="3"/>
      <c r="C55" s="4"/>
      <c r="D55" s="4"/>
      <c r="E55" s="4"/>
      <c r="F55" s="4"/>
      <c r="G55" s="4"/>
      <c r="H55" s="4"/>
      <c r="I55" s="4"/>
      <c r="J55" s="4"/>
      <c r="K55" s="20"/>
      <c r="L55" s="24">
        <v>0</v>
      </c>
      <c r="M55" s="19">
        <f t="shared" si="0"/>
        <v>0</v>
      </c>
      <c r="N55" s="177"/>
      <c r="O55" s="3" t="s">
        <v>4329</v>
      </c>
      <c r="P55" s="3"/>
      <c r="Q55" s="4"/>
      <c r="R55" s="4"/>
      <c r="S55" s="4"/>
      <c r="T55" s="4"/>
      <c r="U55" s="4"/>
      <c r="V55" s="4"/>
      <c r="W55" s="4"/>
      <c r="X55" s="4"/>
      <c r="Y55" s="92"/>
    </row>
    <row r="56" spans="1:25" ht="21" x14ac:dyDescent="0.35">
      <c r="A56" s="3" t="s">
        <v>4330</v>
      </c>
      <c r="B56" s="3"/>
      <c r="C56" s="4"/>
      <c r="D56" s="4"/>
      <c r="E56" s="4"/>
      <c r="F56" s="4"/>
      <c r="G56" s="4"/>
      <c r="H56" s="4"/>
      <c r="I56" s="4"/>
      <c r="J56" s="4"/>
      <c r="K56" s="20"/>
      <c r="L56" s="24"/>
      <c r="M56" s="19">
        <f t="shared" si="0"/>
        <v>0</v>
      </c>
      <c r="N56" s="177"/>
      <c r="O56" s="3" t="s">
        <v>4330</v>
      </c>
      <c r="P56" s="3"/>
      <c r="Q56" s="4"/>
      <c r="R56" s="4"/>
      <c r="S56" s="4"/>
      <c r="T56" s="4"/>
      <c r="U56" s="4"/>
      <c r="V56" s="4"/>
      <c r="W56" s="4"/>
      <c r="X56" s="4"/>
      <c r="Y56" s="92"/>
    </row>
    <row r="57" spans="1:25" ht="21" x14ac:dyDescent="0.35">
      <c r="A57" s="3" t="s">
        <v>4331</v>
      </c>
      <c r="B57" s="3"/>
      <c r="C57" s="4"/>
      <c r="D57" s="4"/>
      <c r="E57" s="4"/>
      <c r="F57" s="4"/>
      <c r="G57" s="4"/>
      <c r="H57" s="4"/>
      <c r="I57" s="4"/>
      <c r="J57" s="4"/>
      <c r="K57" s="20"/>
      <c r="L57" s="24">
        <v>1500</v>
      </c>
      <c r="M57" s="19">
        <f t="shared" si="0"/>
        <v>1500</v>
      </c>
      <c r="N57" s="177"/>
      <c r="O57" s="3" t="s">
        <v>4331</v>
      </c>
      <c r="P57" s="3"/>
      <c r="Q57" s="4"/>
      <c r="R57" s="4"/>
      <c r="S57" s="4"/>
      <c r="T57" s="4"/>
      <c r="U57" s="4"/>
      <c r="V57" s="4"/>
      <c r="W57" s="4"/>
      <c r="X57" s="4"/>
      <c r="Y57" s="92"/>
    </row>
    <row r="58" spans="1:25" ht="21" x14ac:dyDescent="0.35">
      <c r="A58" s="3" t="s">
        <v>4332</v>
      </c>
      <c r="B58" s="3"/>
      <c r="C58" s="4"/>
      <c r="D58" s="4"/>
      <c r="E58" s="4"/>
      <c r="F58" s="4"/>
      <c r="G58" s="4"/>
      <c r="H58" s="4"/>
      <c r="I58" s="4"/>
      <c r="J58" s="4"/>
      <c r="K58" s="20"/>
      <c r="L58" s="24"/>
      <c r="M58" s="19">
        <f t="shared" si="0"/>
        <v>0</v>
      </c>
      <c r="N58" s="177"/>
      <c r="O58" s="3" t="s">
        <v>4332</v>
      </c>
      <c r="P58" s="3"/>
      <c r="Q58" s="4"/>
      <c r="R58" s="4"/>
      <c r="S58" s="4"/>
      <c r="T58" s="4"/>
      <c r="U58" s="4"/>
      <c r="V58" s="4"/>
      <c r="W58" s="4"/>
      <c r="X58" s="4"/>
      <c r="Y58" s="92"/>
    </row>
    <row r="59" spans="1:25" ht="21" x14ac:dyDescent="0.35">
      <c r="A59" s="3" t="s">
        <v>4333</v>
      </c>
      <c r="B59" s="3"/>
      <c r="C59" s="4"/>
      <c r="D59" s="4"/>
      <c r="E59" s="4"/>
      <c r="F59" s="4"/>
      <c r="G59" s="4"/>
      <c r="H59" s="4"/>
      <c r="I59" s="4"/>
      <c r="J59" s="4"/>
      <c r="K59" s="20"/>
      <c r="L59" s="24">
        <v>21200</v>
      </c>
      <c r="M59" s="19">
        <f t="shared" si="0"/>
        <v>21200</v>
      </c>
      <c r="N59" s="177"/>
      <c r="O59" s="3" t="s">
        <v>4333</v>
      </c>
      <c r="P59" s="3"/>
      <c r="Q59" s="4"/>
      <c r="R59" s="4"/>
      <c r="S59" s="4"/>
      <c r="T59" s="4"/>
      <c r="U59" s="4"/>
      <c r="V59" s="4"/>
      <c r="W59" s="4"/>
      <c r="X59" s="4"/>
      <c r="Y59" s="92"/>
    </row>
    <row r="60" spans="1:25" ht="21" x14ac:dyDescent="0.35">
      <c r="A60" s="221" t="s">
        <v>142</v>
      </c>
      <c r="B60" s="222"/>
      <c r="C60" s="92">
        <v>3311.3655850912996</v>
      </c>
      <c r="D60" s="92">
        <v>0</v>
      </c>
      <c r="E60" s="92">
        <v>0</v>
      </c>
      <c r="F60" s="92">
        <v>295.27458165589996</v>
      </c>
      <c r="G60" s="92">
        <v>4781.6095702041594</v>
      </c>
      <c r="H60" s="92">
        <v>6072.0602809620295</v>
      </c>
      <c r="I60" s="92">
        <v>16231.67678155163</v>
      </c>
      <c r="J60" s="92">
        <v>5618.3521932080994</v>
      </c>
      <c r="K60" s="92">
        <v>36310.338992673118</v>
      </c>
      <c r="L60" s="92">
        <f>SUM(L11:L59)</f>
        <v>185000</v>
      </c>
      <c r="M60" s="92">
        <f t="shared" si="0"/>
        <v>148689.66100732688</v>
      </c>
      <c r="N60" s="177"/>
      <c r="O60" s="221" t="s">
        <v>142</v>
      </c>
      <c r="P60" s="222"/>
      <c r="Q60" s="92">
        <v>1976.8852542997702</v>
      </c>
      <c r="R60" s="92">
        <v>0</v>
      </c>
      <c r="S60" s="92">
        <v>0</v>
      </c>
      <c r="T60" s="92">
        <v>156.79080285926</v>
      </c>
      <c r="U60" s="92">
        <v>2539.03468177797</v>
      </c>
      <c r="V60" s="92">
        <v>3224.2640091918497</v>
      </c>
      <c r="W60" s="92">
        <v>8619.0203710058704</v>
      </c>
      <c r="X60" s="92">
        <v>2983.3450145934503</v>
      </c>
      <c r="Y60" s="92">
        <v>19499.340133728168</v>
      </c>
    </row>
  </sheetData>
  <mergeCells count="26">
    <mergeCell ref="A60:B60"/>
    <mergeCell ref="A8:A10"/>
    <mergeCell ref="B8:B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8:O10"/>
    <mergeCell ref="P8:P10"/>
    <mergeCell ref="O60:P60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59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view="pageBreakPreview" zoomScale="60" workbookViewId="0">
      <selection activeCell="L34" sqref="L34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375" customWidth="1"/>
    <col min="16" max="16" width="20.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4334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4335</v>
      </c>
      <c r="B11" s="3" t="s">
        <v>4336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295.85994831242999</v>
      </c>
      <c r="K11" s="20">
        <v>295.85994831242999</v>
      </c>
      <c r="L11" s="24"/>
      <c r="M11" s="19">
        <f>SUM(L11-K11)</f>
        <v>-295.85994831242999</v>
      </c>
      <c r="N11" s="177"/>
      <c r="O11" s="3" t="s">
        <v>4335</v>
      </c>
      <c r="P11" s="3" t="s">
        <v>4336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117.16053953172199</v>
      </c>
      <c r="Y11" s="92">
        <v>117.16053953172199</v>
      </c>
    </row>
    <row r="12" spans="1:27" ht="21" x14ac:dyDescent="0.35">
      <c r="A12" s="3"/>
      <c r="B12" s="3" t="s">
        <v>4337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876.11077421132006</v>
      </c>
      <c r="K12" s="20">
        <v>876.11077421132006</v>
      </c>
      <c r="L12" s="24"/>
      <c r="M12" s="19">
        <f t="shared" ref="M12:M28" si="0">SUM(L12-K12)</f>
        <v>-876.11077421132006</v>
      </c>
      <c r="N12" s="177"/>
      <c r="O12" s="3"/>
      <c r="P12" s="3" t="s">
        <v>4337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346.93986658793</v>
      </c>
      <c r="Y12" s="92">
        <v>346.93986658793</v>
      </c>
    </row>
    <row r="13" spans="1:27" ht="21" x14ac:dyDescent="0.35">
      <c r="A13" s="3" t="s">
        <v>4338</v>
      </c>
      <c r="B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1171.9707225237501</v>
      </c>
      <c r="K13" s="20">
        <v>1171.9707225237501</v>
      </c>
      <c r="L13" s="24">
        <v>2780</v>
      </c>
      <c r="M13" s="19">
        <f t="shared" si="0"/>
        <v>1608.0292774762499</v>
      </c>
      <c r="N13" s="177"/>
      <c r="O13" s="3" t="s">
        <v>4338</v>
      </c>
      <c r="P13" s="3"/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464.10040611965201</v>
      </c>
      <c r="Y13" s="92">
        <v>464.10040611965201</v>
      </c>
    </row>
    <row r="14" spans="1:27" ht="21" x14ac:dyDescent="0.35">
      <c r="A14" s="3" t="s">
        <v>4339</v>
      </c>
      <c r="B14" s="3" t="s">
        <v>4340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2912.500000001</v>
      </c>
      <c r="K14" s="20">
        <v>2912.500000001</v>
      </c>
      <c r="L14" s="24"/>
      <c r="M14" s="19">
        <f t="shared" si="0"/>
        <v>-2912.500000001</v>
      </c>
      <c r="N14" s="177"/>
      <c r="O14" s="3" t="s">
        <v>4339</v>
      </c>
      <c r="P14" s="3" t="s">
        <v>4340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1153.3500000010999</v>
      </c>
      <c r="Y14" s="92">
        <v>1153.3500000010999</v>
      </c>
    </row>
    <row r="15" spans="1:27" ht="21" x14ac:dyDescent="0.35">
      <c r="A15" s="3"/>
      <c r="B15" s="3" t="s">
        <v>4341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3.0292774758099998</v>
      </c>
      <c r="K15" s="20">
        <v>3.0292774758099998</v>
      </c>
      <c r="L15" s="24"/>
      <c r="M15" s="19">
        <f t="shared" si="0"/>
        <v>-3.0292774758099998</v>
      </c>
      <c r="N15" s="177"/>
      <c r="O15" s="3"/>
      <c r="P15" s="3" t="s">
        <v>4341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1.1995938804199999</v>
      </c>
      <c r="Y15" s="92">
        <v>1.1995938804199999</v>
      </c>
    </row>
    <row r="16" spans="1:27" ht="21" x14ac:dyDescent="0.35">
      <c r="A16" s="3" t="s">
        <v>4342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2915.52927747681</v>
      </c>
      <c r="K16" s="20">
        <v>2915.52927747681</v>
      </c>
      <c r="L16" s="24">
        <v>6500</v>
      </c>
      <c r="M16" s="19">
        <f t="shared" si="0"/>
        <v>3584.47072252319</v>
      </c>
      <c r="N16" s="177"/>
      <c r="O16" s="3" t="s">
        <v>4342</v>
      </c>
      <c r="P16" s="3"/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1154.54959388152</v>
      </c>
      <c r="Y16" s="92">
        <v>1154.54959388152</v>
      </c>
    </row>
    <row r="17" spans="1:25" ht="21" x14ac:dyDescent="0.35">
      <c r="A17" s="3" t="s">
        <v>4343</v>
      </c>
      <c r="B17" s="3" t="s">
        <v>3556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1381.25</v>
      </c>
      <c r="J17" s="4">
        <v>0</v>
      </c>
      <c r="K17" s="20">
        <v>1381.25</v>
      </c>
      <c r="L17" s="24"/>
      <c r="M17" s="19">
        <f t="shared" si="0"/>
        <v>-1381.25</v>
      </c>
      <c r="N17" s="177"/>
      <c r="O17" s="3" t="s">
        <v>4343</v>
      </c>
      <c r="P17" s="3" t="s">
        <v>3556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546.97500000000014</v>
      </c>
      <c r="X17" s="4">
        <v>0</v>
      </c>
      <c r="Y17" s="92">
        <v>546.97500000000014</v>
      </c>
    </row>
    <row r="18" spans="1:25" ht="21" x14ac:dyDescent="0.35">
      <c r="A18" s="3"/>
      <c r="B18" s="3" t="s">
        <v>4344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527.26751717700006</v>
      </c>
      <c r="J18" s="4">
        <v>1418.45272436389</v>
      </c>
      <c r="K18" s="20">
        <v>1945.7202415408901</v>
      </c>
      <c r="L18" s="24"/>
      <c r="M18" s="19">
        <f t="shared" si="0"/>
        <v>-1945.7202415408901</v>
      </c>
      <c r="N18" s="177"/>
      <c r="O18" s="3"/>
      <c r="P18" s="3" t="s">
        <v>4344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208.79793680213999</v>
      </c>
      <c r="X18" s="4">
        <v>561.70727884838493</v>
      </c>
      <c r="Y18" s="92">
        <v>770.50521565052486</v>
      </c>
    </row>
    <row r="19" spans="1:25" ht="21" x14ac:dyDescent="0.35">
      <c r="A19" s="3"/>
      <c r="B19" s="3" t="s">
        <v>4345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653.10392803756997</v>
      </c>
      <c r="J19" s="4">
        <v>461.15645042150999</v>
      </c>
      <c r="K19" s="20">
        <v>1114.2603784590799</v>
      </c>
      <c r="L19" s="24"/>
      <c r="M19" s="19">
        <f t="shared" si="0"/>
        <v>-1114.2603784590799</v>
      </c>
      <c r="N19" s="177"/>
      <c r="O19" s="3"/>
      <c r="P19" s="3" t="s">
        <v>4345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258.62915550288</v>
      </c>
      <c r="X19" s="4">
        <v>182.61795436688999</v>
      </c>
      <c r="Y19" s="92">
        <v>441.24710986976999</v>
      </c>
    </row>
    <row r="20" spans="1:25" ht="21" x14ac:dyDescent="0.35">
      <c r="A20" s="3"/>
      <c r="B20" s="3" t="s">
        <v>4346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1506.25</v>
      </c>
      <c r="K20" s="20">
        <v>1506.25</v>
      </c>
      <c r="L20" s="24"/>
      <c r="M20" s="19">
        <f t="shared" si="0"/>
        <v>-1506.25</v>
      </c>
      <c r="N20" s="177"/>
      <c r="O20" s="3"/>
      <c r="P20" s="3" t="s">
        <v>4346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596.47500000000002</v>
      </c>
      <c r="Y20" s="92">
        <v>596.47500000000002</v>
      </c>
    </row>
    <row r="21" spans="1:25" ht="21" x14ac:dyDescent="0.35">
      <c r="A21" s="3" t="s">
        <v>4347</v>
      </c>
      <c r="B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2561.62144521457</v>
      </c>
      <c r="J21" s="4">
        <v>3385.8591747853998</v>
      </c>
      <c r="K21" s="20">
        <v>5947.4806199999703</v>
      </c>
      <c r="L21" s="24">
        <v>9660</v>
      </c>
      <c r="M21" s="19">
        <f t="shared" si="0"/>
        <v>3712.5193800000297</v>
      </c>
      <c r="N21" s="177"/>
      <c r="O21" s="3" t="s">
        <v>4347</v>
      </c>
      <c r="P21" s="3"/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1014.40209230502</v>
      </c>
      <c r="X21" s="4">
        <v>1340.8002332152751</v>
      </c>
      <c r="Y21" s="92">
        <v>2355.2023255202948</v>
      </c>
    </row>
    <row r="22" spans="1:25" ht="21" x14ac:dyDescent="0.35">
      <c r="A22" s="3" t="s">
        <v>4348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24"/>
      <c r="M22" s="19">
        <f t="shared" si="0"/>
        <v>0</v>
      </c>
      <c r="N22" s="177"/>
      <c r="O22" s="3" t="s">
        <v>4348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ht="21" x14ac:dyDescent="0.35">
      <c r="A23" s="3" t="s">
        <v>4349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24">
        <v>460</v>
      </c>
      <c r="M23" s="19">
        <f t="shared" si="0"/>
        <v>460</v>
      </c>
      <c r="N23" s="177"/>
      <c r="O23" s="3" t="s">
        <v>4349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ht="21" x14ac:dyDescent="0.35">
      <c r="A24" s="3" t="s">
        <v>4350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24"/>
      <c r="M24" s="19">
        <f t="shared" si="0"/>
        <v>0</v>
      </c>
      <c r="N24" s="177"/>
      <c r="O24" s="3" t="s">
        <v>4350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ht="21" x14ac:dyDescent="0.35">
      <c r="A25" s="3" t="s">
        <v>4351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24">
        <v>3710</v>
      </c>
      <c r="M25" s="19">
        <f t="shared" si="0"/>
        <v>3710</v>
      </c>
      <c r="N25" s="177"/>
      <c r="O25" s="3" t="s">
        <v>4351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ht="21" x14ac:dyDescent="0.35">
      <c r="A26" s="3" t="s">
        <v>4352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24"/>
      <c r="M26" s="19">
        <f t="shared" si="0"/>
        <v>0</v>
      </c>
      <c r="N26" s="177"/>
      <c r="O26" s="3" t="s">
        <v>4352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ht="21" x14ac:dyDescent="0.35">
      <c r="A27" s="3" t="s">
        <v>4353</v>
      </c>
      <c r="B27" s="3"/>
      <c r="C27" s="4"/>
      <c r="D27" s="4"/>
      <c r="E27" s="4"/>
      <c r="F27" s="4"/>
      <c r="G27" s="4"/>
      <c r="H27" s="4"/>
      <c r="I27" s="4"/>
      <c r="J27" s="4"/>
      <c r="K27" s="20"/>
      <c r="L27" s="24">
        <v>90</v>
      </c>
      <c r="M27" s="19">
        <f t="shared" si="0"/>
        <v>90</v>
      </c>
      <c r="N27" s="177"/>
      <c r="O27" s="3" t="s">
        <v>4353</v>
      </c>
      <c r="P27" s="3"/>
      <c r="Q27" s="4"/>
      <c r="R27" s="4"/>
      <c r="S27" s="4"/>
      <c r="T27" s="4"/>
      <c r="U27" s="4"/>
      <c r="V27" s="4"/>
      <c r="W27" s="4"/>
      <c r="X27" s="4"/>
      <c r="Y27" s="92"/>
    </row>
    <row r="28" spans="1:25" ht="21" x14ac:dyDescent="0.35">
      <c r="A28" s="221" t="s">
        <v>142</v>
      </c>
      <c r="B28" s="222"/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2561.62144521457</v>
      </c>
      <c r="J28" s="92">
        <v>7473.35917478596</v>
      </c>
      <c r="K28" s="92">
        <v>10034.98062000053</v>
      </c>
      <c r="L28" s="92">
        <f>SUM(L11:L27)</f>
        <v>23200</v>
      </c>
      <c r="M28" s="92">
        <f t="shared" si="0"/>
        <v>13165.01937999947</v>
      </c>
      <c r="N28" s="177"/>
      <c r="O28" s="221" t="s">
        <v>142</v>
      </c>
      <c r="P28" s="222"/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2">
        <v>0</v>
      </c>
      <c r="W28" s="92">
        <v>1014.40209230502</v>
      </c>
      <c r="X28" s="92">
        <v>2959.4502332164466</v>
      </c>
      <c r="Y28" s="92">
        <v>3973.8523255214673</v>
      </c>
    </row>
  </sheetData>
  <mergeCells count="26">
    <mergeCell ref="S9:T9"/>
    <mergeCell ref="U9:V9"/>
    <mergeCell ref="W9:X9"/>
    <mergeCell ref="O8:O10"/>
    <mergeCell ref="P8:P10"/>
    <mergeCell ref="C9:D9"/>
    <mergeCell ref="E9:F9"/>
    <mergeCell ref="G9:H9"/>
    <mergeCell ref="I9:J9"/>
    <mergeCell ref="Q9:R9"/>
    <mergeCell ref="O28:P28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28:B28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1" width="9.5" customWidth="1"/>
    <col min="12" max="12" width="9.75" customWidth="1"/>
    <col min="13" max="13" width="10.125" customWidth="1"/>
    <col min="14" max="14" width="7.625" style="37" customWidth="1"/>
    <col min="15" max="15" width="15.125" customWidth="1"/>
    <col min="16" max="16" width="17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5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336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58"/>
      <c r="O2" s="192" t="s">
        <v>5495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63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63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63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63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337</v>
      </c>
      <c r="B11" s="3" t="s">
        <v>338</v>
      </c>
      <c r="C11" s="4">
        <v>0</v>
      </c>
      <c r="D11" s="4">
        <v>0</v>
      </c>
      <c r="E11" s="4">
        <v>0</v>
      </c>
      <c r="F11" s="4">
        <v>45.936469538200001</v>
      </c>
      <c r="G11" s="4">
        <v>0</v>
      </c>
      <c r="H11" s="4">
        <v>480.79288201409997</v>
      </c>
      <c r="I11" s="4">
        <v>1279.1224918379999</v>
      </c>
      <c r="J11" s="4">
        <v>940.57245170940007</v>
      </c>
      <c r="K11" s="20">
        <v>2746.4242950997</v>
      </c>
      <c r="L11" s="24"/>
      <c r="M11" s="19">
        <f>SUM(L11-K11)</f>
        <v>-2746.4242950997</v>
      </c>
      <c r="N11" s="92"/>
      <c r="O11" s="3" t="s">
        <v>337</v>
      </c>
      <c r="P11" s="3" t="s">
        <v>338</v>
      </c>
      <c r="Q11" s="4">
        <v>0</v>
      </c>
      <c r="R11" s="4">
        <v>0</v>
      </c>
      <c r="S11" s="4">
        <v>0</v>
      </c>
      <c r="T11" s="4">
        <v>24.576011202940002</v>
      </c>
      <c r="U11" s="4">
        <v>0</v>
      </c>
      <c r="V11" s="4">
        <v>257.22419187750995</v>
      </c>
      <c r="W11" s="4">
        <v>684.33053313300002</v>
      </c>
      <c r="X11" s="4">
        <v>503.20626166490001</v>
      </c>
      <c r="Y11" s="92">
        <v>1469.3369978783498</v>
      </c>
    </row>
    <row r="12" spans="1:27" ht="21" x14ac:dyDescent="0.35">
      <c r="A12" s="3"/>
      <c r="B12" s="3" t="s">
        <v>339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72.337634557800001</v>
      </c>
      <c r="I12" s="4">
        <v>115.86781678909001</v>
      </c>
      <c r="J12" s="4">
        <v>148.753020241</v>
      </c>
      <c r="K12" s="20">
        <v>336.95847158789002</v>
      </c>
      <c r="L12" s="24"/>
      <c r="M12" s="19">
        <f t="shared" ref="M12:M75" si="0">SUM(L12-K12)</f>
        <v>-336.95847158789002</v>
      </c>
      <c r="N12" s="92"/>
      <c r="O12" s="3"/>
      <c r="P12" s="3" t="s">
        <v>339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38.700634488399999</v>
      </c>
      <c r="W12" s="4">
        <v>61.989281982199998</v>
      </c>
      <c r="X12" s="4">
        <v>79.582865828899997</v>
      </c>
      <c r="Y12" s="92">
        <v>180.27278229949999</v>
      </c>
    </row>
    <row r="13" spans="1:27" ht="21" x14ac:dyDescent="0.35">
      <c r="A13" s="3"/>
      <c r="B13" s="3" t="s">
        <v>340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955.48542662380009</v>
      </c>
      <c r="I13" s="4">
        <v>662.54033774501988</v>
      </c>
      <c r="J13" s="4">
        <v>308.68549643530002</v>
      </c>
      <c r="K13" s="20">
        <v>1926.7112608041202</v>
      </c>
      <c r="L13" s="24"/>
      <c r="M13" s="19">
        <f t="shared" si="0"/>
        <v>-1926.7112608041202</v>
      </c>
      <c r="N13" s="92"/>
      <c r="O13" s="3"/>
      <c r="P13" s="3" t="s">
        <v>340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511.18470324420002</v>
      </c>
      <c r="W13" s="4">
        <v>354.45908069351003</v>
      </c>
      <c r="X13" s="4">
        <v>165.14674059289999</v>
      </c>
      <c r="Y13" s="92">
        <v>1030.7905245306101</v>
      </c>
    </row>
    <row r="14" spans="1:27" ht="21" x14ac:dyDescent="0.35">
      <c r="A14" s="3" t="s">
        <v>341</v>
      </c>
      <c r="B14" s="3"/>
      <c r="C14" s="4">
        <v>0</v>
      </c>
      <c r="D14" s="4">
        <v>0</v>
      </c>
      <c r="E14" s="4">
        <v>0</v>
      </c>
      <c r="F14" s="4">
        <v>45.936469538200001</v>
      </c>
      <c r="G14" s="4">
        <v>0</v>
      </c>
      <c r="H14" s="4">
        <v>1508.6159431957001</v>
      </c>
      <c r="I14" s="4">
        <v>2057.5306463721099</v>
      </c>
      <c r="J14" s="4">
        <v>1398.0109683856999</v>
      </c>
      <c r="K14" s="20">
        <v>5010.0940274917102</v>
      </c>
      <c r="L14" s="24">
        <v>10410</v>
      </c>
      <c r="M14" s="19">
        <f t="shared" si="0"/>
        <v>5399.9059725082898</v>
      </c>
      <c r="N14" s="92"/>
      <c r="O14" s="3" t="s">
        <v>341</v>
      </c>
      <c r="P14" s="3"/>
      <c r="Q14" s="4">
        <v>0</v>
      </c>
      <c r="R14" s="4">
        <v>0</v>
      </c>
      <c r="S14" s="4">
        <v>0</v>
      </c>
      <c r="T14" s="4">
        <v>24.576011202940002</v>
      </c>
      <c r="U14" s="4">
        <v>0</v>
      </c>
      <c r="V14" s="4">
        <v>807.10952961011003</v>
      </c>
      <c r="W14" s="4">
        <v>1100.7788958087101</v>
      </c>
      <c r="X14" s="4">
        <v>747.9358680867</v>
      </c>
      <c r="Y14" s="92">
        <v>2680.4003047084598</v>
      </c>
    </row>
    <row r="15" spans="1:27" ht="21" x14ac:dyDescent="0.35">
      <c r="A15" s="3" t="s">
        <v>342</v>
      </c>
      <c r="B15" s="3" t="s">
        <v>343</v>
      </c>
      <c r="C15" s="4">
        <v>28.125</v>
      </c>
      <c r="D15" s="4">
        <v>0</v>
      </c>
      <c r="E15" s="4">
        <v>0</v>
      </c>
      <c r="F15" s="4">
        <v>0</v>
      </c>
      <c r="G15" s="4">
        <v>89.497991249899997</v>
      </c>
      <c r="H15" s="4">
        <v>0</v>
      </c>
      <c r="I15" s="4">
        <v>34.024281070409998</v>
      </c>
      <c r="J15" s="4">
        <v>618.19745204027004</v>
      </c>
      <c r="K15" s="20">
        <v>769.84472436058002</v>
      </c>
      <c r="L15" s="24"/>
      <c r="M15" s="19">
        <f t="shared" si="0"/>
        <v>-769.84472436058002</v>
      </c>
      <c r="N15" s="92"/>
      <c r="O15" s="3" t="s">
        <v>342</v>
      </c>
      <c r="P15" s="3" t="s">
        <v>343</v>
      </c>
      <c r="Q15" s="4">
        <v>16.903124999999999</v>
      </c>
      <c r="R15" s="4">
        <v>0</v>
      </c>
      <c r="S15" s="4">
        <v>0</v>
      </c>
      <c r="T15" s="4">
        <v>0</v>
      </c>
      <c r="U15" s="4">
        <v>47.881425318699996</v>
      </c>
      <c r="V15" s="4">
        <v>0</v>
      </c>
      <c r="W15" s="4">
        <v>18.202990372670001</v>
      </c>
      <c r="X15" s="4">
        <v>330.73563684158603</v>
      </c>
      <c r="Y15" s="92">
        <v>413.72317753295602</v>
      </c>
    </row>
    <row r="16" spans="1:27" ht="21" x14ac:dyDescent="0.35">
      <c r="A16" s="3"/>
      <c r="B16" s="3" t="s">
        <v>344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80.364441239599998</v>
      </c>
      <c r="J16" s="4">
        <v>1268.5284535400701</v>
      </c>
      <c r="K16" s="20">
        <v>1348.8928947796701</v>
      </c>
      <c r="L16" s="24"/>
      <c r="M16" s="19">
        <f t="shared" si="0"/>
        <v>-1348.8928947796701</v>
      </c>
      <c r="N16" s="92"/>
      <c r="O16" s="3"/>
      <c r="P16" s="3" t="s">
        <v>344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42.994976063199999</v>
      </c>
      <c r="X16" s="4">
        <v>678.66272264380996</v>
      </c>
      <c r="Y16" s="92">
        <v>721.65769870701001</v>
      </c>
    </row>
    <row r="17" spans="1:25" ht="21" x14ac:dyDescent="0.35">
      <c r="A17" s="3"/>
      <c r="B17" s="3" t="s">
        <v>345</v>
      </c>
      <c r="C17" s="4">
        <v>0</v>
      </c>
      <c r="D17" s="4">
        <v>0</v>
      </c>
      <c r="E17" s="4">
        <v>0</v>
      </c>
      <c r="F17" s="4">
        <v>0</v>
      </c>
      <c r="G17" s="4">
        <v>91.945786439800003</v>
      </c>
      <c r="H17" s="4">
        <v>0</v>
      </c>
      <c r="I17" s="4">
        <v>628.47571892960002</v>
      </c>
      <c r="J17" s="4">
        <v>1511.31473909895</v>
      </c>
      <c r="K17" s="20">
        <v>2231.7362444683499</v>
      </c>
      <c r="L17" s="24"/>
      <c r="M17" s="19">
        <f t="shared" si="0"/>
        <v>-2231.7362444683499</v>
      </c>
      <c r="N17" s="92"/>
      <c r="O17" s="3"/>
      <c r="P17" s="3" t="s">
        <v>345</v>
      </c>
      <c r="Q17" s="4">
        <v>0</v>
      </c>
      <c r="R17" s="4">
        <v>0</v>
      </c>
      <c r="S17" s="4">
        <v>0</v>
      </c>
      <c r="T17" s="4">
        <v>0</v>
      </c>
      <c r="U17" s="4">
        <v>49.1909957453</v>
      </c>
      <c r="V17" s="4">
        <v>0</v>
      </c>
      <c r="W17" s="4">
        <v>336.23450962729999</v>
      </c>
      <c r="X17" s="4">
        <v>808.5533854176299</v>
      </c>
      <c r="Y17" s="92">
        <v>1193.9788907902298</v>
      </c>
    </row>
    <row r="18" spans="1:25" ht="21" x14ac:dyDescent="0.35">
      <c r="A18" s="3"/>
      <c r="B18" s="3" t="s">
        <v>346</v>
      </c>
      <c r="C18" s="4">
        <v>32.064369077800002</v>
      </c>
      <c r="D18" s="4">
        <v>0</v>
      </c>
      <c r="E18" s="4">
        <v>0</v>
      </c>
      <c r="F18" s="4">
        <v>164.25</v>
      </c>
      <c r="G18" s="4">
        <v>453.18885409939003</v>
      </c>
      <c r="H18" s="4">
        <v>32.768057616299998</v>
      </c>
      <c r="I18" s="4">
        <v>0</v>
      </c>
      <c r="J18" s="4">
        <v>7613.8152206793293</v>
      </c>
      <c r="K18" s="20">
        <v>8296.0865014728188</v>
      </c>
      <c r="L18" s="24"/>
      <c r="M18" s="19">
        <f t="shared" si="0"/>
        <v>-8296.0865014728188</v>
      </c>
      <c r="N18" s="92"/>
      <c r="O18" s="3"/>
      <c r="P18" s="3" t="s">
        <v>346</v>
      </c>
      <c r="Q18" s="4">
        <v>19.2706858158</v>
      </c>
      <c r="R18" s="4">
        <v>0</v>
      </c>
      <c r="S18" s="4">
        <v>0</v>
      </c>
      <c r="T18" s="4">
        <v>87.873750000000001</v>
      </c>
      <c r="U18" s="4">
        <v>242.45603694323</v>
      </c>
      <c r="V18" s="4">
        <v>17.530910824700001</v>
      </c>
      <c r="W18" s="4">
        <v>0</v>
      </c>
      <c r="X18" s="4">
        <v>4073.3911430614999</v>
      </c>
      <c r="Y18" s="92">
        <v>4440.5225266452298</v>
      </c>
    </row>
    <row r="19" spans="1:25" ht="21" x14ac:dyDescent="0.35">
      <c r="A19" s="3"/>
      <c r="B19" s="3" t="s">
        <v>347</v>
      </c>
      <c r="C19" s="4">
        <v>0</v>
      </c>
      <c r="D19" s="4">
        <v>33.187488256499996</v>
      </c>
      <c r="E19" s="4">
        <v>0</v>
      </c>
      <c r="F19" s="4">
        <v>70.875</v>
      </c>
      <c r="G19" s="4">
        <v>136.5459586069</v>
      </c>
      <c r="H19" s="4">
        <v>380.09782143199999</v>
      </c>
      <c r="I19" s="4">
        <v>0</v>
      </c>
      <c r="J19" s="4">
        <v>889.68342155100004</v>
      </c>
      <c r="K19" s="20">
        <v>1510.3896898464</v>
      </c>
      <c r="L19" s="24"/>
      <c r="M19" s="19">
        <f t="shared" si="0"/>
        <v>-1510.3896898464</v>
      </c>
      <c r="N19" s="92"/>
      <c r="O19" s="3"/>
      <c r="P19" s="3" t="s">
        <v>347</v>
      </c>
      <c r="Q19" s="4">
        <v>0</v>
      </c>
      <c r="R19" s="4">
        <v>19.9456804422</v>
      </c>
      <c r="S19" s="4">
        <v>0</v>
      </c>
      <c r="T19" s="4">
        <v>37.918124999999996</v>
      </c>
      <c r="U19" s="4">
        <v>73.052087854800007</v>
      </c>
      <c r="V19" s="4">
        <v>203.35233446660001</v>
      </c>
      <c r="W19" s="4">
        <v>0</v>
      </c>
      <c r="X19" s="4">
        <v>475.98063053009997</v>
      </c>
      <c r="Y19" s="92">
        <v>810.24885829369998</v>
      </c>
    </row>
    <row r="20" spans="1:25" ht="21" x14ac:dyDescent="0.35">
      <c r="A20" s="3"/>
      <c r="B20" s="3" t="s">
        <v>348</v>
      </c>
      <c r="C20" s="4">
        <v>27.014610496500001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20">
        <v>27.014610496500001</v>
      </c>
      <c r="L20" s="24"/>
      <c r="M20" s="19">
        <f t="shared" si="0"/>
        <v>-27.014610496500001</v>
      </c>
      <c r="N20" s="92"/>
      <c r="O20" s="3"/>
      <c r="P20" s="3" t="s">
        <v>348</v>
      </c>
      <c r="Q20" s="4">
        <v>16.235780908399999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92">
        <v>16.235780908399999</v>
      </c>
    </row>
    <row r="21" spans="1:25" ht="21" x14ac:dyDescent="0.35">
      <c r="A21" s="3"/>
      <c r="B21" s="3" t="s">
        <v>349</v>
      </c>
      <c r="C21" s="4">
        <v>0</v>
      </c>
      <c r="D21" s="4">
        <v>0</v>
      </c>
      <c r="E21" s="4">
        <v>0</v>
      </c>
      <c r="F21" s="4">
        <v>0</v>
      </c>
      <c r="G21" s="4">
        <v>131.23094006754002</v>
      </c>
      <c r="H21" s="4">
        <v>0</v>
      </c>
      <c r="I21" s="4">
        <v>0</v>
      </c>
      <c r="J21" s="4">
        <v>0</v>
      </c>
      <c r="K21" s="20">
        <v>131.23094006754002</v>
      </c>
      <c r="L21" s="24"/>
      <c r="M21" s="19">
        <f t="shared" si="0"/>
        <v>-131.23094006754002</v>
      </c>
      <c r="N21" s="92"/>
      <c r="O21" s="3"/>
      <c r="P21" s="3" t="s">
        <v>349</v>
      </c>
      <c r="Q21" s="4">
        <v>0</v>
      </c>
      <c r="R21" s="4">
        <v>0</v>
      </c>
      <c r="S21" s="4">
        <v>0</v>
      </c>
      <c r="T21" s="4">
        <v>0</v>
      </c>
      <c r="U21" s="4">
        <v>70.208552936230006</v>
      </c>
      <c r="V21" s="4">
        <v>0</v>
      </c>
      <c r="W21" s="4">
        <v>0</v>
      </c>
      <c r="X21" s="4">
        <v>0</v>
      </c>
      <c r="Y21" s="92">
        <v>70.208552936230006</v>
      </c>
    </row>
    <row r="22" spans="1:25" ht="21" x14ac:dyDescent="0.35">
      <c r="A22" s="3"/>
      <c r="B22" s="3" t="s">
        <v>350</v>
      </c>
      <c r="C22" s="4">
        <v>0</v>
      </c>
      <c r="D22" s="4">
        <v>0</v>
      </c>
      <c r="E22" s="4">
        <v>0</v>
      </c>
      <c r="F22" s="4">
        <v>48.142818355899998</v>
      </c>
      <c r="G22" s="4">
        <v>1374.4162865045598</v>
      </c>
      <c r="H22" s="4">
        <v>0</v>
      </c>
      <c r="I22" s="4">
        <v>0</v>
      </c>
      <c r="J22" s="4">
        <v>2090.0507271276001</v>
      </c>
      <c r="K22" s="20">
        <v>3512.6098319880603</v>
      </c>
      <c r="L22" s="24"/>
      <c r="M22" s="19">
        <f t="shared" si="0"/>
        <v>-3512.6098319880603</v>
      </c>
      <c r="N22" s="92"/>
      <c r="O22" s="3"/>
      <c r="P22" s="3" t="s">
        <v>350</v>
      </c>
      <c r="Q22" s="4">
        <v>0</v>
      </c>
      <c r="R22" s="4">
        <v>0</v>
      </c>
      <c r="S22" s="4">
        <v>0</v>
      </c>
      <c r="T22" s="4">
        <v>25.7564078204</v>
      </c>
      <c r="U22" s="4">
        <v>735.3127132798802</v>
      </c>
      <c r="V22" s="4">
        <v>0</v>
      </c>
      <c r="W22" s="4">
        <v>0</v>
      </c>
      <c r="X22" s="4">
        <v>1118.17713901396</v>
      </c>
      <c r="Y22" s="92">
        <v>1879.2462601142402</v>
      </c>
    </row>
    <row r="23" spans="1:25" ht="21" x14ac:dyDescent="0.35">
      <c r="A23" s="3"/>
      <c r="B23" s="3" t="s">
        <v>351</v>
      </c>
      <c r="C23" s="4">
        <v>131.4133211992</v>
      </c>
      <c r="D23" s="4">
        <v>0</v>
      </c>
      <c r="E23" s="4">
        <v>95.0624971875</v>
      </c>
      <c r="F23" s="4">
        <v>91.724746108199994</v>
      </c>
      <c r="G23" s="4">
        <v>2658.7063900550502</v>
      </c>
      <c r="H23" s="4">
        <v>282.36854507299995</v>
      </c>
      <c r="I23" s="4">
        <v>39.2146406532</v>
      </c>
      <c r="J23" s="4">
        <v>6167.5552198079295</v>
      </c>
      <c r="K23" s="20">
        <v>9466.0453600840792</v>
      </c>
      <c r="L23" s="24"/>
      <c r="M23" s="19">
        <f t="shared" si="0"/>
        <v>-9466.0453600840792</v>
      </c>
      <c r="N23" s="92"/>
      <c r="O23" s="3"/>
      <c r="P23" s="3" t="s">
        <v>351</v>
      </c>
      <c r="Q23" s="4">
        <v>78.979406040699999</v>
      </c>
      <c r="R23" s="4">
        <v>0</v>
      </c>
      <c r="S23" s="4">
        <v>50.858435995299999</v>
      </c>
      <c r="T23" s="4">
        <v>49.072739167899996</v>
      </c>
      <c r="U23" s="4">
        <v>1422.4079186791801</v>
      </c>
      <c r="V23" s="4">
        <v>151.06717161399999</v>
      </c>
      <c r="W23" s="4">
        <v>20.979832749500002</v>
      </c>
      <c r="X23" s="4">
        <v>3299.6420425957999</v>
      </c>
      <c r="Y23" s="92">
        <v>5073.0075468423802</v>
      </c>
    </row>
    <row r="24" spans="1:25" ht="21" x14ac:dyDescent="0.35">
      <c r="A24" s="3"/>
      <c r="B24" s="3" t="s">
        <v>115</v>
      </c>
      <c r="C24" s="4">
        <v>117.6458464798</v>
      </c>
      <c r="D24" s="4">
        <v>118.4936727425</v>
      </c>
      <c r="E24" s="4">
        <v>0</v>
      </c>
      <c r="F24" s="4">
        <v>154.705152158</v>
      </c>
      <c r="G24" s="4">
        <v>408.22633222799999</v>
      </c>
      <c r="H24" s="4">
        <v>156.93948483769998</v>
      </c>
      <c r="I24" s="4">
        <v>442.26262807920006</v>
      </c>
      <c r="J24" s="4">
        <v>983.85234630310003</v>
      </c>
      <c r="K24" s="20">
        <v>2382.1254628283</v>
      </c>
      <c r="L24" s="24"/>
      <c r="M24" s="19">
        <f t="shared" si="0"/>
        <v>-2382.1254628283</v>
      </c>
      <c r="N24" s="92"/>
      <c r="O24" s="3"/>
      <c r="P24" s="3" t="s">
        <v>115</v>
      </c>
      <c r="Q24" s="4">
        <v>70.705153734420009</v>
      </c>
      <c r="R24" s="4">
        <v>71.214697318199995</v>
      </c>
      <c r="S24" s="4">
        <v>0</v>
      </c>
      <c r="T24" s="4">
        <v>82.767256404500003</v>
      </c>
      <c r="U24" s="4">
        <v>218.40108774175002</v>
      </c>
      <c r="V24" s="4">
        <v>83.962624388199998</v>
      </c>
      <c r="W24" s="4">
        <v>236.61050602234002</v>
      </c>
      <c r="X24" s="4">
        <v>526.36100527179997</v>
      </c>
      <c r="Y24" s="92">
        <v>1290.0223308812101</v>
      </c>
    </row>
    <row r="25" spans="1:25" ht="21" x14ac:dyDescent="0.35">
      <c r="A25" s="3" t="s">
        <v>352</v>
      </c>
      <c r="B25" s="3"/>
      <c r="C25" s="4">
        <v>336.26314725330002</v>
      </c>
      <c r="D25" s="4">
        <v>151.68116099899999</v>
      </c>
      <c r="E25" s="4">
        <v>95.0624971875</v>
      </c>
      <c r="F25" s="4">
        <v>529.69771662209996</v>
      </c>
      <c r="G25" s="4">
        <v>5343.7585392511392</v>
      </c>
      <c r="H25" s="4">
        <v>852.17390895899996</v>
      </c>
      <c r="I25" s="4">
        <v>1224.34170997201</v>
      </c>
      <c r="J25" s="4">
        <v>21142.997580148251</v>
      </c>
      <c r="K25" s="20">
        <v>29675.976260392301</v>
      </c>
      <c r="L25" s="24">
        <v>154010</v>
      </c>
      <c r="M25" s="19">
        <f t="shared" si="0"/>
        <v>124334.0237396077</v>
      </c>
      <c r="N25" s="92"/>
      <c r="O25" s="3" t="s">
        <v>352</v>
      </c>
      <c r="P25" s="3"/>
      <c r="Q25" s="4">
        <v>202.09415149932002</v>
      </c>
      <c r="R25" s="4">
        <v>91.160377760399996</v>
      </c>
      <c r="S25" s="4">
        <v>50.858435995299999</v>
      </c>
      <c r="T25" s="4">
        <v>283.38827839280003</v>
      </c>
      <c r="U25" s="4">
        <v>2858.9108184990705</v>
      </c>
      <c r="V25" s="4">
        <v>455.91304129349999</v>
      </c>
      <c r="W25" s="4">
        <v>655.02281483500997</v>
      </c>
      <c r="X25" s="4">
        <v>11311.503705376184</v>
      </c>
      <c r="Y25" s="92">
        <v>15908.851623651586</v>
      </c>
    </row>
    <row r="26" spans="1:25" ht="21" x14ac:dyDescent="0.35">
      <c r="A26" s="3" t="s">
        <v>353</v>
      </c>
      <c r="B26" s="3" t="s">
        <v>353</v>
      </c>
      <c r="C26" s="4">
        <v>462.12252984209999</v>
      </c>
      <c r="D26" s="4">
        <v>522.3467080035</v>
      </c>
      <c r="E26" s="4">
        <v>196.737282894</v>
      </c>
      <c r="F26" s="4">
        <v>1477.7521424048803</v>
      </c>
      <c r="G26" s="4">
        <v>130.03818726040001</v>
      </c>
      <c r="H26" s="4">
        <v>953.80022440150015</v>
      </c>
      <c r="I26" s="4">
        <v>2216.4353535874698</v>
      </c>
      <c r="J26" s="4">
        <v>3453.3480559792802</v>
      </c>
      <c r="K26" s="20">
        <v>9412.5804843731294</v>
      </c>
      <c r="L26" s="24"/>
      <c r="M26" s="19">
        <f t="shared" si="0"/>
        <v>-9412.5804843731294</v>
      </c>
      <c r="N26" s="92"/>
      <c r="O26" s="3" t="s">
        <v>353</v>
      </c>
      <c r="P26" s="3" t="s">
        <v>353</v>
      </c>
      <c r="Q26" s="4">
        <v>277.73564043509998</v>
      </c>
      <c r="R26" s="4">
        <v>313.93037151003</v>
      </c>
      <c r="S26" s="4">
        <v>105.254446348</v>
      </c>
      <c r="T26" s="4">
        <v>790.59739618675701</v>
      </c>
      <c r="U26" s="4">
        <v>69.570430184320003</v>
      </c>
      <c r="V26" s="4">
        <v>510.28312005496713</v>
      </c>
      <c r="W26" s="4">
        <v>1185.7929141694999</v>
      </c>
      <c r="X26" s="4">
        <v>1847.5412099485261</v>
      </c>
      <c r="Y26" s="92">
        <v>5100.7055288371994</v>
      </c>
    </row>
    <row r="27" spans="1:25" ht="21" x14ac:dyDescent="0.35">
      <c r="A27" s="3"/>
      <c r="B27" s="3" t="s">
        <v>354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4.3236348370000002</v>
      </c>
      <c r="J27" s="4">
        <v>321.12047303334998</v>
      </c>
      <c r="K27" s="20">
        <v>325.44410787034997</v>
      </c>
      <c r="L27" s="24"/>
      <c r="M27" s="19">
        <f t="shared" si="0"/>
        <v>-325.44410787034997</v>
      </c>
      <c r="N27" s="92"/>
      <c r="O27" s="3"/>
      <c r="P27" s="3" t="s">
        <v>354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2.3131446377999998</v>
      </c>
      <c r="X27" s="4">
        <v>171.79945307281</v>
      </c>
      <c r="Y27" s="92">
        <v>174.11259771061</v>
      </c>
    </row>
    <row r="28" spans="1:25" ht="21" x14ac:dyDescent="0.35">
      <c r="A28" s="3"/>
      <c r="B28" s="3" t="s">
        <v>355</v>
      </c>
      <c r="C28" s="4">
        <v>210.74764015769</v>
      </c>
      <c r="D28" s="4">
        <v>0</v>
      </c>
      <c r="E28" s="4">
        <v>136.25556750000001</v>
      </c>
      <c r="F28" s="4">
        <v>984.49931951481005</v>
      </c>
      <c r="G28" s="4">
        <v>34.184866644099998</v>
      </c>
      <c r="H28" s="4">
        <v>745.13986607873994</v>
      </c>
      <c r="I28" s="4">
        <v>2955.0432014008702</v>
      </c>
      <c r="J28" s="4">
        <v>1682.8901993980298</v>
      </c>
      <c r="K28" s="20">
        <v>6748.76066069424</v>
      </c>
      <c r="L28" s="24"/>
      <c r="M28" s="19">
        <f t="shared" si="0"/>
        <v>-6748.76066069424</v>
      </c>
      <c r="N28" s="92"/>
      <c r="O28" s="3"/>
      <c r="P28" s="3" t="s">
        <v>355</v>
      </c>
      <c r="Q28" s="4">
        <v>126.65933173483</v>
      </c>
      <c r="R28" s="4">
        <v>0</v>
      </c>
      <c r="S28" s="4">
        <v>72.896728612499999</v>
      </c>
      <c r="T28" s="4">
        <v>526.70713594033998</v>
      </c>
      <c r="U28" s="4">
        <v>18.288903654599999</v>
      </c>
      <c r="V28" s="4">
        <v>398.64982835219502</v>
      </c>
      <c r="W28" s="4">
        <v>1580.9481127475801</v>
      </c>
      <c r="X28" s="4">
        <v>900.34625667821001</v>
      </c>
      <c r="Y28" s="92">
        <v>3624.4962977202549</v>
      </c>
    </row>
    <row r="29" spans="1:25" ht="21" x14ac:dyDescent="0.35">
      <c r="A29" s="3"/>
      <c r="B29" s="3" t="s">
        <v>356</v>
      </c>
      <c r="C29" s="4">
        <v>0</v>
      </c>
      <c r="D29" s="4">
        <v>0</v>
      </c>
      <c r="E29" s="4">
        <v>0</v>
      </c>
      <c r="F29" s="4">
        <v>139.63786414410001</v>
      </c>
      <c r="G29" s="4">
        <v>0</v>
      </c>
      <c r="H29" s="4">
        <v>0</v>
      </c>
      <c r="I29" s="4">
        <v>4095.0600340989999</v>
      </c>
      <c r="J29" s="4">
        <v>1046.2399476313001</v>
      </c>
      <c r="K29" s="20">
        <v>5280.9378458744004</v>
      </c>
      <c r="L29" s="24"/>
      <c r="M29" s="19">
        <f t="shared" si="0"/>
        <v>-5280.9378458744004</v>
      </c>
      <c r="N29" s="92"/>
      <c r="O29" s="3"/>
      <c r="P29" s="3" t="s">
        <v>356</v>
      </c>
      <c r="Q29" s="4">
        <v>0</v>
      </c>
      <c r="R29" s="4">
        <v>0</v>
      </c>
      <c r="S29" s="4">
        <v>0</v>
      </c>
      <c r="T29" s="4">
        <v>74.706257317099997</v>
      </c>
      <c r="U29" s="4">
        <v>0</v>
      </c>
      <c r="V29" s="4">
        <v>0</v>
      </c>
      <c r="W29" s="4">
        <v>2190.8571182420001</v>
      </c>
      <c r="X29" s="4">
        <v>559.7383719828</v>
      </c>
      <c r="Y29" s="92">
        <v>2825.3017475419001</v>
      </c>
    </row>
    <row r="30" spans="1:25" ht="21" x14ac:dyDescent="0.35">
      <c r="A30" s="3"/>
      <c r="B30" s="3" t="s">
        <v>357</v>
      </c>
      <c r="C30" s="4">
        <v>0</v>
      </c>
      <c r="D30" s="4">
        <v>0</v>
      </c>
      <c r="E30" s="4">
        <v>0</v>
      </c>
      <c r="F30" s="4">
        <v>0</v>
      </c>
      <c r="G30" s="4">
        <v>25.773459211700001</v>
      </c>
      <c r="H30" s="4">
        <v>0</v>
      </c>
      <c r="I30" s="4">
        <v>181.25</v>
      </c>
      <c r="J30" s="4">
        <v>105.51185826139999</v>
      </c>
      <c r="K30" s="20">
        <v>312.53531747310001</v>
      </c>
      <c r="L30" s="24"/>
      <c r="M30" s="19">
        <f t="shared" si="0"/>
        <v>-312.53531747310001</v>
      </c>
      <c r="N30" s="92"/>
      <c r="O30" s="3"/>
      <c r="P30" s="3" t="s">
        <v>357</v>
      </c>
      <c r="Q30" s="4">
        <v>0</v>
      </c>
      <c r="R30" s="4">
        <v>0</v>
      </c>
      <c r="S30" s="4">
        <v>0</v>
      </c>
      <c r="T30" s="4">
        <v>0</v>
      </c>
      <c r="U30" s="4">
        <v>13.788800678299999</v>
      </c>
      <c r="V30" s="4">
        <v>0</v>
      </c>
      <c r="W30" s="4">
        <v>96.96875</v>
      </c>
      <c r="X30" s="4">
        <v>56.448844169890002</v>
      </c>
      <c r="Y30" s="92">
        <v>167.20639484819</v>
      </c>
    </row>
    <row r="31" spans="1:25" ht="21" x14ac:dyDescent="0.35">
      <c r="A31" s="3"/>
      <c r="B31" s="3" t="s">
        <v>358</v>
      </c>
      <c r="C31" s="4">
        <v>33.639581364900003</v>
      </c>
      <c r="D31" s="4">
        <v>0</v>
      </c>
      <c r="E31" s="4">
        <v>0</v>
      </c>
      <c r="F31" s="4">
        <v>205.61485639599999</v>
      </c>
      <c r="G31" s="4">
        <v>667.08072947050005</v>
      </c>
      <c r="H31" s="4">
        <v>397.42781446860005</v>
      </c>
      <c r="I31" s="4">
        <v>10447.434628741801</v>
      </c>
      <c r="J31" s="4">
        <v>421.86297845600001</v>
      </c>
      <c r="K31" s="20">
        <v>12173.060588897801</v>
      </c>
      <c r="L31" s="24"/>
      <c r="M31" s="19">
        <f t="shared" si="0"/>
        <v>-12173.060588897801</v>
      </c>
      <c r="N31" s="92"/>
      <c r="O31" s="3"/>
      <c r="P31" s="3" t="s">
        <v>358</v>
      </c>
      <c r="Q31" s="4">
        <v>20.217388400299999</v>
      </c>
      <c r="R31" s="4">
        <v>0</v>
      </c>
      <c r="S31" s="4">
        <v>0</v>
      </c>
      <c r="T31" s="4">
        <v>110.00394817189</v>
      </c>
      <c r="U31" s="4">
        <v>356.88819026651998</v>
      </c>
      <c r="V31" s="4">
        <v>212.62388074070003</v>
      </c>
      <c r="W31" s="4">
        <v>5589.3775263823791</v>
      </c>
      <c r="X31" s="4">
        <v>225.69669347398002</v>
      </c>
      <c r="Y31" s="92">
        <v>6514.8076274357691</v>
      </c>
    </row>
    <row r="32" spans="1:25" ht="21" x14ac:dyDescent="0.35">
      <c r="A32" s="3"/>
      <c r="B32" s="3" t="s">
        <v>359</v>
      </c>
      <c r="C32" s="4">
        <v>0</v>
      </c>
      <c r="D32" s="4">
        <v>42.524221025599999</v>
      </c>
      <c r="E32" s="4">
        <v>0</v>
      </c>
      <c r="F32" s="4">
        <v>0</v>
      </c>
      <c r="G32" s="4">
        <v>0</v>
      </c>
      <c r="H32" s="4">
        <v>257.49746115469998</v>
      </c>
      <c r="I32" s="4">
        <v>3254.7120242717801</v>
      </c>
      <c r="J32" s="4">
        <v>5550.93838795396</v>
      </c>
      <c r="K32" s="20">
        <v>9105.6720944060398</v>
      </c>
      <c r="L32" s="24"/>
      <c r="M32" s="19">
        <f t="shared" si="0"/>
        <v>-9105.6720944060398</v>
      </c>
      <c r="N32" s="92"/>
      <c r="O32" s="3"/>
      <c r="P32" s="3" t="s">
        <v>359</v>
      </c>
      <c r="Q32" s="4">
        <v>0</v>
      </c>
      <c r="R32" s="4">
        <v>25.557056836400001</v>
      </c>
      <c r="S32" s="4">
        <v>0</v>
      </c>
      <c r="T32" s="4">
        <v>0</v>
      </c>
      <c r="U32" s="4">
        <v>0</v>
      </c>
      <c r="V32" s="4">
        <v>137.76114171771002</v>
      </c>
      <c r="W32" s="4">
        <v>1741.2709329850629</v>
      </c>
      <c r="X32" s="4">
        <v>2969.7520375507997</v>
      </c>
      <c r="Y32" s="92">
        <v>4874.3411690899729</v>
      </c>
    </row>
    <row r="33" spans="1:25" ht="21" x14ac:dyDescent="0.35">
      <c r="A33" s="3"/>
      <c r="B33" s="3" t="s">
        <v>360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3975.7095078974703</v>
      </c>
      <c r="J33" s="4">
        <v>596.73387008219004</v>
      </c>
      <c r="K33" s="20">
        <v>4572.44337797966</v>
      </c>
      <c r="L33" s="24"/>
      <c r="M33" s="19">
        <f t="shared" si="0"/>
        <v>-4572.44337797966</v>
      </c>
      <c r="N33" s="92"/>
      <c r="O33" s="3"/>
      <c r="P33" s="3" t="s">
        <v>360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2127.0045867261101</v>
      </c>
      <c r="X33" s="4">
        <v>319.25262049437299</v>
      </c>
      <c r="Y33" s="92">
        <v>2446.257207220483</v>
      </c>
    </row>
    <row r="34" spans="1:25" ht="21" x14ac:dyDescent="0.35">
      <c r="A34" s="3"/>
      <c r="B34" s="3" t="s">
        <v>361</v>
      </c>
      <c r="C34" s="4">
        <v>0</v>
      </c>
      <c r="D34" s="4">
        <v>0</v>
      </c>
      <c r="E34" s="4">
        <v>0</v>
      </c>
      <c r="F34" s="4">
        <v>475.43262756040002</v>
      </c>
      <c r="G34" s="4">
        <v>79.59921219908</v>
      </c>
      <c r="H34" s="4">
        <v>116.84500921399999</v>
      </c>
      <c r="I34" s="4">
        <v>2721.3497793975298</v>
      </c>
      <c r="J34" s="4">
        <v>171.73383520909999</v>
      </c>
      <c r="K34" s="20">
        <v>3564.9604635801097</v>
      </c>
      <c r="L34" s="24"/>
      <c r="M34" s="19">
        <f t="shared" si="0"/>
        <v>-3564.9604635801097</v>
      </c>
      <c r="N34" s="92"/>
      <c r="O34" s="3"/>
      <c r="P34" s="3" t="s">
        <v>361</v>
      </c>
      <c r="Q34" s="4">
        <v>0</v>
      </c>
      <c r="R34" s="4">
        <v>0</v>
      </c>
      <c r="S34" s="4">
        <v>0</v>
      </c>
      <c r="T34" s="4">
        <v>254.35645574489999</v>
      </c>
      <c r="U34" s="4">
        <v>42.585578526556006</v>
      </c>
      <c r="V34" s="4">
        <v>62.512079929399995</v>
      </c>
      <c r="W34" s="4">
        <v>1455.9221319779499</v>
      </c>
      <c r="X34" s="4">
        <v>91.877601836899998</v>
      </c>
      <c r="Y34" s="92">
        <v>1907.2538480157059</v>
      </c>
    </row>
    <row r="35" spans="1:25" ht="21" x14ac:dyDescent="0.35">
      <c r="A35" s="3"/>
      <c r="B35" s="3" t="s">
        <v>362</v>
      </c>
      <c r="C35" s="4">
        <v>238.03142891480002</v>
      </c>
      <c r="D35" s="4">
        <v>23.0624971875</v>
      </c>
      <c r="E35" s="4">
        <v>84.375</v>
      </c>
      <c r="F35" s="4">
        <v>510.55217137889997</v>
      </c>
      <c r="G35" s="4">
        <v>162.5625</v>
      </c>
      <c r="H35" s="4">
        <v>1589.7557419830398</v>
      </c>
      <c r="I35" s="4">
        <v>2935.6689736134699</v>
      </c>
      <c r="J35" s="4">
        <v>4141.4910261928908</v>
      </c>
      <c r="K35" s="20">
        <v>9685.4993392706001</v>
      </c>
      <c r="L35" s="24"/>
      <c r="M35" s="19">
        <f t="shared" si="0"/>
        <v>-9685.4993392706001</v>
      </c>
      <c r="N35" s="92"/>
      <c r="O35" s="3"/>
      <c r="P35" s="3" t="s">
        <v>362</v>
      </c>
      <c r="Q35" s="4">
        <v>143.0568887778</v>
      </c>
      <c r="R35" s="4">
        <v>13.860560809700001</v>
      </c>
      <c r="S35" s="4">
        <v>45.140625</v>
      </c>
      <c r="T35" s="4">
        <v>273.14541168778999</v>
      </c>
      <c r="U35" s="4">
        <v>86.970937500000005</v>
      </c>
      <c r="V35" s="4">
        <v>850.51932196147004</v>
      </c>
      <c r="W35" s="4">
        <v>1570.5829008829201</v>
      </c>
      <c r="X35" s="4">
        <v>2215.6976990124895</v>
      </c>
      <c r="Y35" s="92">
        <v>5198.9743456321694</v>
      </c>
    </row>
    <row r="36" spans="1:25" ht="21" x14ac:dyDescent="0.35">
      <c r="A36" s="3" t="s">
        <v>363</v>
      </c>
      <c r="B36" s="3"/>
      <c r="C36" s="4">
        <v>944.54118027949005</v>
      </c>
      <c r="D36" s="4">
        <v>587.93342621659997</v>
      </c>
      <c r="E36" s="4">
        <v>417.36785039400002</v>
      </c>
      <c r="F36" s="4">
        <v>3793.4889813990903</v>
      </c>
      <c r="G36" s="4">
        <v>1099.2389547857802</v>
      </c>
      <c r="H36" s="4">
        <v>4060.4661173005798</v>
      </c>
      <c r="I36" s="4">
        <v>32786.987137846394</v>
      </c>
      <c r="J36" s="4">
        <v>17491.870632197497</v>
      </c>
      <c r="K36" s="20">
        <v>61181.894280419423</v>
      </c>
      <c r="L36" s="24">
        <v>157510</v>
      </c>
      <c r="M36" s="19">
        <f t="shared" si="0"/>
        <v>96328.105719580577</v>
      </c>
      <c r="N36" s="92"/>
      <c r="O36" s="3" t="s">
        <v>363</v>
      </c>
      <c r="P36" s="3"/>
      <c r="Q36" s="4">
        <v>567.66924934803001</v>
      </c>
      <c r="R36" s="4">
        <v>353.34798915613004</v>
      </c>
      <c r="S36" s="4">
        <v>223.29179996049999</v>
      </c>
      <c r="T36" s="4">
        <v>2029.5166050487769</v>
      </c>
      <c r="U36" s="4">
        <v>588.09284081029602</v>
      </c>
      <c r="V36" s="4">
        <v>2172.3493727564419</v>
      </c>
      <c r="W36" s="4">
        <v>17541.038118751301</v>
      </c>
      <c r="X36" s="4">
        <v>9358.150788220777</v>
      </c>
      <c r="Y36" s="92">
        <v>32833.456764052251</v>
      </c>
    </row>
    <row r="37" spans="1:25" ht="21" x14ac:dyDescent="0.35">
      <c r="A37" s="3" t="s">
        <v>364</v>
      </c>
      <c r="B37" s="3" t="s">
        <v>365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985.19620431817998</v>
      </c>
      <c r="J37" s="4">
        <v>0</v>
      </c>
      <c r="K37" s="20">
        <v>985.19620431817998</v>
      </c>
      <c r="L37" s="24"/>
      <c r="M37" s="19">
        <f t="shared" si="0"/>
        <v>-985.19620431817998</v>
      </c>
      <c r="N37" s="92"/>
      <c r="O37" s="3" t="s">
        <v>364</v>
      </c>
      <c r="P37" s="3" t="s">
        <v>365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527.07996931017988</v>
      </c>
      <c r="X37" s="4">
        <v>0</v>
      </c>
      <c r="Y37" s="92">
        <v>527.07996931017988</v>
      </c>
    </row>
    <row r="38" spans="1:25" ht="21" x14ac:dyDescent="0.35">
      <c r="A38" s="3"/>
      <c r="B38" s="3" t="s">
        <v>366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107.48972424589999</v>
      </c>
      <c r="I38" s="4">
        <v>1328.0199773367997</v>
      </c>
      <c r="J38" s="4">
        <v>0</v>
      </c>
      <c r="K38" s="20">
        <v>1435.5097015826996</v>
      </c>
      <c r="L38" s="24"/>
      <c r="M38" s="19">
        <f t="shared" si="0"/>
        <v>-1435.5097015826996</v>
      </c>
      <c r="N38" s="92"/>
      <c r="O38" s="3"/>
      <c r="P38" s="3" t="s">
        <v>366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57.507002471550003</v>
      </c>
      <c r="W38" s="4">
        <v>710.49068787520002</v>
      </c>
      <c r="X38" s="4">
        <v>0</v>
      </c>
      <c r="Y38" s="92">
        <v>767.99769034675001</v>
      </c>
    </row>
    <row r="39" spans="1:25" ht="21" x14ac:dyDescent="0.35">
      <c r="A39" s="3"/>
      <c r="B39" s="3" t="s">
        <v>367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174.99128648000001</v>
      </c>
      <c r="J39" s="4">
        <v>0</v>
      </c>
      <c r="K39" s="20">
        <v>174.99128648000001</v>
      </c>
      <c r="L39" s="24"/>
      <c r="M39" s="19">
        <f t="shared" si="0"/>
        <v>-174.99128648000001</v>
      </c>
      <c r="N39" s="92"/>
      <c r="O39" s="3"/>
      <c r="P39" s="3" t="s">
        <v>367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93.620338266800005</v>
      </c>
      <c r="X39" s="4">
        <v>0</v>
      </c>
      <c r="Y39" s="92">
        <v>93.620338266800005</v>
      </c>
    </row>
    <row r="40" spans="1:25" ht="21" x14ac:dyDescent="0.35">
      <c r="A40" s="3"/>
      <c r="B40" s="3" t="s">
        <v>368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456.0285612463</v>
      </c>
      <c r="J40" s="4">
        <v>0</v>
      </c>
      <c r="K40" s="20">
        <v>456.0285612463</v>
      </c>
      <c r="L40" s="24"/>
      <c r="M40" s="19">
        <f t="shared" si="0"/>
        <v>-456.0285612463</v>
      </c>
      <c r="N40" s="92"/>
      <c r="O40" s="3"/>
      <c r="P40" s="3" t="s">
        <v>368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243.97528026679998</v>
      </c>
      <c r="X40" s="4">
        <v>0</v>
      </c>
      <c r="Y40" s="92">
        <v>243.97528026679998</v>
      </c>
    </row>
    <row r="41" spans="1:25" ht="21" x14ac:dyDescent="0.35">
      <c r="A41" s="3" t="s">
        <v>369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107.48972424589999</v>
      </c>
      <c r="I41" s="4">
        <v>2944.2360293812794</v>
      </c>
      <c r="J41" s="4">
        <v>0</v>
      </c>
      <c r="K41" s="20">
        <v>3051.7257536271795</v>
      </c>
      <c r="L41" s="24">
        <v>33410</v>
      </c>
      <c r="M41" s="19">
        <f t="shared" si="0"/>
        <v>30358.274246372821</v>
      </c>
      <c r="N41" s="92"/>
      <c r="O41" s="3" t="s">
        <v>369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57.507002471550003</v>
      </c>
      <c r="W41" s="4">
        <v>1575.1662757189797</v>
      </c>
      <c r="X41" s="4">
        <v>0</v>
      </c>
      <c r="Y41" s="92">
        <v>1632.6732781905298</v>
      </c>
    </row>
    <row r="42" spans="1:25" ht="21" x14ac:dyDescent="0.35">
      <c r="A42" s="3" t="s">
        <v>370</v>
      </c>
      <c r="B42" s="3" t="s">
        <v>371</v>
      </c>
      <c r="C42" s="4">
        <v>0</v>
      </c>
      <c r="D42" s="4">
        <v>0</v>
      </c>
      <c r="E42" s="4">
        <v>0</v>
      </c>
      <c r="F42" s="4">
        <v>0</v>
      </c>
      <c r="G42" s="4">
        <v>99.479974605699994</v>
      </c>
      <c r="H42" s="4">
        <v>0</v>
      </c>
      <c r="I42" s="4">
        <v>129.4043907834</v>
      </c>
      <c r="J42" s="4">
        <v>0</v>
      </c>
      <c r="K42" s="20">
        <v>228.8843653891</v>
      </c>
      <c r="L42" s="24"/>
      <c r="M42" s="19">
        <f t="shared" si="0"/>
        <v>-228.8843653891</v>
      </c>
      <c r="N42" s="92"/>
      <c r="O42" s="3" t="s">
        <v>370</v>
      </c>
      <c r="P42" s="3" t="s">
        <v>371</v>
      </c>
      <c r="Q42" s="4">
        <v>0</v>
      </c>
      <c r="R42" s="4">
        <v>0</v>
      </c>
      <c r="S42" s="4">
        <v>0</v>
      </c>
      <c r="T42" s="4">
        <v>0</v>
      </c>
      <c r="U42" s="4">
        <v>53.221786414150003</v>
      </c>
      <c r="V42" s="4">
        <v>0</v>
      </c>
      <c r="W42" s="4">
        <v>69.231349069100006</v>
      </c>
      <c r="X42" s="4">
        <v>0</v>
      </c>
      <c r="Y42" s="92">
        <v>122.45313548325001</v>
      </c>
    </row>
    <row r="43" spans="1:25" ht="21" x14ac:dyDescent="0.35">
      <c r="A43" s="3"/>
      <c r="B43" s="3" t="s">
        <v>372</v>
      </c>
      <c r="C43" s="4">
        <v>22.354014532899999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3304.8592377135001</v>
      </c>
      <c r="J43" s="4">
        <v>0</v>
      </c>
      <c r="K43" s="20">
        <v>3327.2132522463999</v>
      </c>
      <c r="L43" s="24"/>
      <c r="M43" s="19">
        <f t="shared" si="0"/>
        <v>-3327.2132522463999</v>
      </c>
      <c r="N43" s="92"/>
      <c r="O43" s="3"/>
      <c r="P43" s="3" t="s">
        <v>372</v>
      </c>
      <c r="Q43" s="4">
        <v>13.4347627343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1768.09969217811</v>
      </c>
      <c r="X43" s="4">
        <v>0</v>
      </c>
      <c r="Y43" s="92">
        <v>1781.53445491241</v>
      </c>
    </row>
    <row r="44" spans="1:25" ht="21" x14ac:dyDescent="0.35">
      <c r="A44" s="3"/>
      <c r="B44" s="3" t="s">
        <v>373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90.449392330199998</v>
      </c>
      <c r="J44" s="4">
        <v>0</v>
      </c>
      <c r="K44" s="20">
        <v>90.449392330199998</v>
      </c>
      <c r="L44" s="24"/>
      <c r="M44" s="19">
        <f t="shared" si="0"/>
        <v>-90.449392330199998</v>
      </c>
      <c r="N44" s="92"/>
      <c r="O44" s="3"/>
      <c r="P44" s="3" t="s">
        <v>373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48.390424896699997</v>
      </c>
      <c r="X44" s="4">
        <v>0</v>
      </c>
      <c r="Y44" s="92">
        <v>48.390424896699997</v>
      </c>
    </row>
    <row r="45" spans="1:25" ht="21" x14ac:dyDescent="0.35">
      <c r="A45" s="3" t="s">
        <v>374</v>
      </c>
      <c r="B45" s="3"/>
      <c r="C45" s="4">
        <v>22.354014532899999</v>
      </c>
      <c r="D45" s="4">
        <v>0</v>
      </c>
      <c r="E45" s="4">
        <v>0</v>
      </c>
      <c r="F45" s="4">
        <v>0</v>
      </c>
      <c r="G45" s="4">
        <v>99.479974605699994</v>
      </c>
      <c r="H45" s="4">
        <v>0</v>
      </c>
      <c r="I45" s="4">
        <v>3524.7130208271001</v>
      </c>
      <c r="J45" s="4">
        <v>0</v>
      </c>
      <c r="K45" s="20">
        <v>3646.5470099656995</v>
      </c>
      <c r="L45" s="24">
        <v>36820</v>
      </c>
      <c r="M45" s="19">
        <f t="shared" si="0"/>
        <v>33173.452990034304</v>
      </c>
      <c r="N45" s="92"/>
      <c r="O45" s="3" t="s">
        <v>374</v>
      </c>
      <c r="P45" s="3"/>
      <c r="Q45" s="4">
        <v>13.4347627343</v>
      </c>
      <c r="R45" s="4">
        <v>0</v>
      </c>
      <c r="S45" s="4">
        <v>0</v>
      </c>
      <c r="T45" s="4">
        <v>0</v>
      </c>
      <c r="U45" s="4">
        <v>53.221786414150003</v>
      </c>
      <c r="V45" s="4">
        <v>0</v>
      </c>
      <c r="W45" s="4">
        <v>1885.72146614391</v>
      </c>
      <c r="X45" s="4">
        <v>0</v>
      </c>
      <c r="Y45" s="92">
        <v>1952.37801529236</v>
      </c>
    </row>
    <row r="46" spans="1:25" ht="21" x14ac:dyDescent="0.35">
      <c r="A46" s="3" t="s">
        <v>375</v>
      </c>
      <c r="B46" s="3" t="s">
        <v>375</v>
      </c>
      <c r="C46" s="4">
        <v>71.668975475500005</v>
      </c>
      <c r="D46" s="4">
        <v>0</v>
      </c>
      <c r="E46" s="4">
        <v>40.131276562499998</v>
      </c>
      <c r="F46" s="4">
        <v>100.125</v>
      </c>
      <c r="G46" s="4">
        <v>169.1135850002</v>
      </c>
      <c r="H46" s="4">
        <v>2751.2180815248598</v>
      </c>
      <c r="I46" s="4">
        <v>3271.6661387069398</v>
      </c>
      <c r="J46" s="4">
        <v>2417.5619686129803</v>
      </c>
      <c r="K46" s="20">
        <v>8821.4850258829792</v>
      </c>
      <c r="L46" s="24"/>
      <c r="M46" s="19">
        <f t="shared" si="0"/>
        <v>-8821.4850258829792</v>
      </c>
      <c r="N46" s="92"/>
      <c r="O46" s="3" t="s">
        <v>375</v>
      </c>
      <c r="P46" s="3" t="s">
        <v>375</v>
      </c>
      <c r="Q46" s="4">
        <v>43.073054260799999</v>
      </c>
      <c r="R46" s="4">
        <v>0</v>
      </c>
      <c r="S46" s="4">
        <v>21.470232960899999</v>
      </c>
      <c r="T46" s="4">
        <v>53.566875000000003</v>
      </c>
      <c r="U46" s="4">
        <v>90.475767975059995</v>
      </c>
      <c r="V46" s="4">
        <v>1471.9016736159999</v>
      </c>
      <c r="W46" s="4">
        <v>1750.3413842085647</v>
      </c>
      <c r="X46" s="4">
        <v>1293.39565320765</v>
      </c>
      <c r="Y46" s="92">
        <v>4724.2246412289751</v>
      </c>
    </row>
    <row r="47" spans="1:25" ht="21" x14ac:dyDescent="0.35">
      <c r="A47" s="3"/>
      <c r="B47" s="3" t="s">
        <v>376</v>
      </c>
      <c r="C47" s="4">
        <v>32.062489687499998</v>
      </c>
      <c r="D47" s="4">
        <v>0</v>
      </c>
      <c r="E47" s="4">
        <v>0</v>
      </c>
      <c r="F47" s="4">
        <v>0</v>
      </c>
      <c r="G47" s="4">
        <v>0</v>
      </c>
      <c r="H47" s="4">
        <v>118.29786876899999</v>
      </c>
      <c r="I47" s="4">
        <v>7670.2714819709399</v>
      </c>
      <c r="J47" s="4">
        <v>780.87115892744998</v>
      </c>
      <c r="K47" s="20">
        <v>8601.5029993548906</v>
      </c>
      <c r="L47" s="24"/>
      <c r="M47" s="19">
        <f t="shared" si="0"/>
        <v>-8601.5029993548906</v>
      </c>
      <c r="N47" s="92"/>
      <c r="O47" s="3"/>
      <c r="P47" s="3" t="s">
        <v>376</v>
      </c>
      <c r="Q47" s="4">
        <v>19.269556302200002</v>
      </c>
      <c r="R47" s="4">
        <v>0</v>
      </c>
      <c r="S47" s="4">
        <v>0</v>
      </c>
      <c r="T47" s="4">
        <v>0</v>
      </c>
      <c r="U47" s="4">
        <v>0</v>
      </c>
      <c r="V47" s="4">
        <v>63.289359791400003</v>
      </c>
      <c r="W47" s="4">
        <v>4103.5952428539003</v>
      </c>
      <c r="X47" s="4">
        <v>417.766070026531</v>
      </c>
      <c r="Y47" s="92">
        <v>4603.9202289740315</v>
      </c>
    </row>
    <row r="48" spans="1:25" ht="21" x14ac:dyDescent="0.35">
      <c r="A48" s="3"/>
      <c r="B48" s="3" t="s">
        <v>377</v>
      </c>
      <c r="C48" s="4">
        <v>0</v>
      </c>
      <c r="D48" s="4">
        <v>0</v>
      </c>
      <c r="E48" s="4">
        <v>0</v>
      </c>
      <c r="F48" s="4">
        <v>171.40018422589998</v>
      </c>
      <c r="G48" s="4">
        <v>47.25</v>
      </c>
      <c r="H48" s="4">
        <v>2053.0529961479001</v>
      </c>
      <c r="I48" s="4">
        <v>4862.4921006944996</v>
      </c>
      <c r="J48" s="4">
        <v>2914.7820843947397</v>
      </c>
      <c r="K48" s="20">
        <v>10048.977365463039</v>
      </c>
      <c r="L48" s="24"/>
      <c r="M48" s="19">
        <f t="shared" si="0"/>
        <v>-10048.977365463039</v>
      </c>
      <c r="N48" s="92"/>
      <c r="O48" s="3"/>
      <c r="P48" s="3" t="s">
        <v>377</v>
      </c>
      <c r="Q48" s="4">
        <v>0</v>
      </c>
      <c r="R48" s="4">
        <v>0</v>
      </c>
      <c r="S48" s="4">
        <v>0</v>
      </c>
      <c r="T48" s="4">
        <v>91.699098560910002</v>
      </c>
      <c r="U48" s="4">
        <v>25.278750000000002</v>
      </c>
      <c r="V48" s="4">
        <v>1098.3833529391898</v>
      </c>
      <c r="W48" s="4">
        <v>2601.433273872713</v>
      </c>
      <c r="X48" s="4">
        <v>1559.4084151516099</v>
      </c>
      <c r="Y48" s="92">
        <v>5376.2028905244224</v>
      </c>
    </row>
    <row r="49" spans="1:25" ht="21" x14ac:dyDescent="0.35">
      <c r="A49" s="3"/>
      <c r="B49" s="3" t="s">
        <v>378</v>
      </c>
      <c r="C49" s="4">
        <v>0</v>
      </c>
      <c r="D49" s="4">
        <v>16.312500937500001</v>
      </c>
      <c r="E49" s="4">
        <v>0</v>
      </c>
      <c r="F49" s="4">
        <v>50.648977961699998</v>
      </c>
      <c r="G49" s="4">
        <v>117.46892757180001</v>
      </c>
      <c r="H49" s="4">
        <v>1584.7627779434999</v>
      </c>
      <c r="I49" s="4">
        <v>3660.66842662007</v>
      </c>
      <c r="J49" s="4">
        <v>1533.44031958903</v>
      </c>
      <c r="K49" s="20">
        <v>6963.3019306236001</v>
      </c>
      <c r="L49" s="24"/>
      <c r="M49" s="19">
        <f t="shared" si="0"/>
        <v>-6963.3019306236001</v>
      </c>
      <c r="N49" s="92"/>
      <c r="O49" s="3"/>
      <c r="P49" s="3" t="s">
        <v>378</v>
      </c>
      <c r="Q49" s="4">
        <v>0</v>
      </c>
      <c r="R49" s="4">
        <v>9.8038130634399998</v>
      </c>
      <c r="S49" s="4">
        <v>0</v>
      </c>
      <c r="T49" s="4">
        <v>27.0972032096</v>
      </c>
      <c r="U49" s="4">
        <v>62.845876250899998</v>
      </c>
      <c r="V49" s="4">
        <v>847.84808619933983</v>
      </c>
      <c r="W49" s="4">
        <v>1958.457608242697</v>
      </c>
      <c r="X49" s="4">
        <v>820.39057098100398</v>
      </c>
      <c r="Y49" s="92">
        <v>3726.443157946981</v>
      </c>
    </row>
    <row r="50" spans="1:25" ht="21" x14ac:dyDescent="0.35">
      <c r="A50" s="3"/>
      <c r="B50" s="3" t="s">
        <v>379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253.74465046180001</v>
      </c>
      <c r="I50" s="4">
        <v>8065.498556986121</v>
      </c>
      <c r="J50" s="4">
        <v>3062.9810201013997</v>
      </c>
      <c r="K50" s="20">
        <v>11382.224227549319</v>
      </c>
      <c r="L50" s="24"/>
      <c r="M50" s="19">
        <f t="shared" si="0"/>
        <v>-11382.224227549319</v>
      </c>
      <c r="N50" s="92"/>
      <c r="O50" s="3"/>
      <c r="P50" s="3" t="s">
        <v>379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135.75338799709999</v>
      </c>
      <c r="W50" s="4">
        <v>4315.0417279885905</v>
      </c>
      <c r="X50" s="4">
        <v>1638.6948457544902</v>
      </c>
      <c r="Y50" s="92">
        <v>6089.4899617401807</v>
      </c>
    </row>
    <row r="51" spans="1:25" ht="21" x14ac:dyDescent="0.35">
      <c r="A51" s="3"/>
      <c r="B51" s="3" t="s">
        <v>380</v>
      </c>
      <c r="C51" s="4">
        <v>35.763630102400001</v>
      </c>
      <c r="D51" s="4">
        <v>0</v>
      </c>
      <c r="E51" s="4">
        <v>0</v>
      </c>
      <c r="F51" s="4">
        <v>0</v>
      </c>
      <c r="G51" s="4">
        <v>0</v>
      </c>
      <c r="H51" s="4">
        <v>707.06688591830004</v>
      </c>
      <c r="I51" s="4">
        <v>2649.4266062557003</v>
      </c>
      <c r="J51" s="4">
        <v>386.03163846849998</v>
      </c>
      <c r="K51" s="20">
        <v>3778.2887607449002</v>
      </c>
      <c r="L51" s="24"/>
      <c r="M51" s="19">
        <f t="shared" si="0"/>
        <v>-3778.2887607449002</v>
      </c>
      <c r="N51" s="92"/>
      <c r="O51" s="3"/>
      <c r="P51" s="3" t="s">
        <v>380</v>
      </c>
      <c r="Q51" s="4">
        <v>21.493941691500002</v>
      </c>
      <c r="R51" s="4">
        <v>0</v>
      </c>
      <c r="S51" s="4">
        <v>0</v>
      </c>
      <c r="T51" s="4">
        <v>0</v>
      </c>
      <c r="U51" s="4">
        <v>0</v>
      </c>
      <c r="V51" s="4">
        <v>378.28078396619998</v>
      </c>
      <c r="W51" s="4">
        <v>1417.4432343475698</v>
      </c>
      <c r="X51" s="4">
        <v>206.52692658070004</v>
      </c>
      <c r="Y51" s="92">
        <v>2023.7448865859699</v>
      </c>
    </row>
    <row r="52" spans="1:25" ht="21" x14ac:dyDescent="0.35">
      <c r="A52" s="3"/>
      <c r="B52" s="3" t="s">
        <v>381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314.44197248346001</v>
      </c>
      <c r="I52" s="4">
        <v>4235.7655853270799</v>
      </c>
      <c r="J52" s="4">
        <v>4720.72734701435</v>
      </c>
      <c r="K52" s="20">
        <v>9270.9349048248896</v>
      </c>
      <c r="L52" s="24"/>
      <c r="M52" s="19">
        <f t="shared" si="0"/>
        <v>-9270.9349048248896</v>
      </c>
      <c r="N52" s="92"/>
      <c r="O52" s="3"/>
      <c r="P52" s="3" t="s">
        <v>381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168.22645527867999</v>
      </c>
      <c r="W52" s="4">
        <v>2266.1345881497132</v>
      </c>
      <c r="X52" s="4">
        <v>2525.5891306522303</v>
      </c>
      <c r="Y52" s="92">
        <v>4959.9501740806236</v>
      </c>
    </row>
    <row r="53" spans="1:25" ht="21" x14ac:dyDescent="0.35">
      <c r="A53" s="3" t="s">
        <v>382</v>
      </c>
      <c r="B53" s="3"/>
      <c r="C53" s="4">
        <v>139.49509526539998</v>
      </c>
      <c r="D53" s="4">
        <v>16.312500937500001</v>
      </c>
      <c r="E53" s="4">
        <v>40.131276562499998</v>
      </c>
      <c r="F53" s="4">
        <v>322.17416218759996</v>
      </c>
      <c r="G53" s="4">
        <v>333.83251257200004</v>
      </c>
      <c r="H53" s="4">
        <v>7782.5852332488193</v>
      </c>
      <c r="I53" s="4">
        <v>34415.788896561353</v>
      </c>
      <c r="J53" s="4">
        <v>15816.39553710845</v>
      </c>
      <c r="K53" s="20">
        <v>58866.715214443626</v>
      </c>
      <c r="L53" s="24">
        <v>145000</v>
      </c>
      <c r="M53" s="19">
        <f t="shared" si="0"/>
        <v>86133.284785556374</v>
      </c>
      <c r="N53" s="92"/>
      <c r="O53" s="3" t="s">
        <v>382</v>
      </c>
      <c r="P53" s="3"/>
      <c r="Q53" s="4">
        <v>83.836552254500006</v>
      </c>
      <c r="R53" s="4">
        <v>9.8038130634399998</v>
      </c>
      <c r="S53" s="4">
        <v>21.470232960899999</v>
      </c>
      <c r="T53" s="4">
        <v>172.36317677050999</v>
      </c>
      <c r="U53" s="4">
        <v>178.60039422596</v>
      </c>
      <c r="V53" s="4">
        <v>4163.6830997879097</v>
      </c>
      <c r="W53" s="4">
        <v>18412.447059663747</v>
      </c>
      <c r="X53" s="4">
        <v>8461.7716123542159</v>
      </c>
      <c r="Y53" s="92">
        <v>31503.975941081182</v>
      </c>
    </row>
    <row r="54" spans="1:25" ht="21" x14ac:dyDescent="0.35">
      <c r="A54" s="3" t="s">
        <v>383</v>
      </c>
      <c r="B54" s="3" t="s">
        <v>384</v>
      </c>
      <c r="C54" s="4">
        <v>0</v>
      </c>
      <c r="D54" s="4">
        <v>0</v>
      </c>
      <c r="E54" s="4">
        <v>0</v>
      </c>
      <c r="F54" s="4">
        <v>0</v>
      </c>
      <c r="G54" s="4">
        <v>35.6156535191</v>
      </c>
      <c r="H54" s="4">
        <v>0</v>
      </c>
      <c r="I54" s="4">
        <v>3415.3946977506998</v>
      </c>
      <c r="J54" s="4">
        <v>0</v>
      </c>
      <c r="K54" s="20">
        <v>3451.0103512697997</v>
      </c>
      <c r="L54" s="24"/>
      <c r="M54" s="19">
        <f t="shared" si="0"/>
        <v>-3451.0103512697997</v>
      </c>
      <c r="N54" s="92"/>
      <c r="O54" s="3" t="s">
        <v>383</v>
      </c>
      <c r="P54" s="3" t="s">
        <v>384</v>
      </c>
      <c r="Q54" s="4">
        <v>0</v>
      </c>
      <c r="R54" s="4">
        <v>0</v>
      </c>
      <c r="S54" s="4">
        <v>0</v>
      </c>
      <c r="T54" s="4">
        <v>0</v>
      </c>
      <c r="U54" s="4">
        <v>19.054374632750001</v>
      </c>
      <c r="V54" s="4">
        <v>0</v>
      </c>
      <c r="W54" s="4">
        <v>1827.2361632964999</v>
      </c>
      <c r="X54" s="4">
        <v>0</v>
      </c>
      <c r="Y54" s="92">
        <v>1846.2905379292499</v>
      </c>
    </row>
    <row r="55" spans="1:25" ht="21" x14ac:dyDescent="0.35">
      <c r="A55" s="3"/>
      <c r="B55" s="3" t="s">
        <v>383</v>
      </c>
      <c r="C55" s="4">
        <v>46.860755795800003</v>
      </c>
      <c r="D55" s="4">
        <v>0</v>
      </c>
      <c r="E55" s="4">
        <v>0</v>
      </c>
      <c r="F55" s="4">
        <v>0</v>
      </c>
      <c r="G55" s="4">
        <v>132.13008710619999</v>
      </c>
      <c r="H55" s="4">
        <v>0</v>
      </c>
      <c r="I55" s="4">
        <v>601.77075673946001</v>
      </c>
      <c r="J55" s="4">
        <v>0</v>
      </c>
      <c r="K55" s="20">
        <v>780.76159964145995</v>
      </c>
      <c r="L55" s="24"/>
      <c r="M55" s="19">
        <f t="shared" si="0"/>
        <v>-780.76159964145995</v>
      </c>
      <c r="N55" s="92"/>
      <c r="O55" s="3"/>
      <c r="P55" s="3" t="s">
        <v>383</v>
      </c>
      <c r="Q55" s="4">
        <v>28.1633142333</v>
      </c>
      <c r="R55" s="4">
        <v>0</v>
      </c>
      <c r="S55" s="4">
        <v>0</v>
      </c>
      <c r="T55" s="4">
        <v>0</v>
      </c>
      <c r="U55" s="4">
        <v>70.689596601809995</v>
      </c>
      <c r="V55" s="4">
        <v>0</v>
      </c>
      <c r="W55" s="4">
        <v>321.94735485557999</v>
      </c>
      <c r="X55" s="4">
        <v>0</v>
      </c>
      <c r="Y55" s="92">
        <v>420.80026569068997</v>
      </c>
    </row>
    <row r="56" spans="1:25" ht="21" x14ac:dyDescent="0.35">
      <c r="A56" s="3"/>
      <c r="B56" s="3" t="s">
        <v>385</v>
      </c>
      <c r="C56" s="4">
        <v>0</v>
      </c>
      <c r="D56" s="4">
        <v>0</v>
      </c>
      <c r="E56" s="4">
        <v>0</v>
      </c>
      <c r="F56" s="4">
        <v>0</v>
      </c>
      <c r="G56" s="4">
        <v>22.641837560059997</v>
      </c>
      <c r="H56" s="4">
        <v>0</v>
      </c>
      <c r="I56" s="4">
        <v>0</v>
      </c>
      <c r="J56" s="4">
        <v>0</v>
      </c>
      <c r="K56" s="20">
        <v>22.641837560059997</v>
      </c>
      <c r="L56" s="24"/>
      <c r="M56" s="19">
        <f t="shared" si="0"/>
        <v>-22.641837560059997</v>
      </c>
      <c r="N56" s="92"/>
      <c r="O56" s="3"/>
      <c r="P56" s="3" t="s">
        <v>385</v>
      </c>
      <c r="Q56" s="4">
        <v>0</v>
      </c>
      <c r="R56" s="4">
        <v>0</v>
      </c>
      <c r="S56" s="4">
        <v>0</v>
      </c>
      <c r="T56" s="4">
        <v>0</v>
      </c>
      <c r="U56" s="4">
        <v>12.113383094630001</v>
      </c>
      <c r="V56" s="4">
        <v>0</v>
      </c>
      <c r="W56" s="4">
        <v>0</v>
      </c>
      <c r="X56" s="4">
        <v>0</v>
      </c>
      <c r="Y56" s="92">
        <v>12.113383094630001</v>
      </c>
    </row>
    <row r="57" spans="1:25" ht="21" x14ac:dyDescent="0.35">
      <c r="A57" s="3"/>
      <c r="B57" s="3" t="s">
        <v>386</v>
      </c>
      <c r="C57" s="4">
        <v>16.515909921900001</v>
      </c>
      <c r="D57" s="4">
        <v>0</v>
      </c>
      <c r="E57" s="4">
        <v>0</v>
      </c>
      <c r="F57" s="4">
        <v>0</v>
      </c>
      <c r="G57" s="4">
        <v>70.117068355949996</v>
      </c>
      <c r="H57" s="4">
        <v>0</v>
      </c>
      <c r="I57" s="4">
        <v>738.68870217324002</v>
      </c>
      <c r="J57" s="4">
        <v>0</v>
      </c>
      <c r="K57" s="20">
        <v>825.32168045109006</v>
      </c>
      <c r="L57" s="24"/>
      <c r="M57" s="19">
        <f t="shared" si="0"/>
        <v>-825.32168045109006</v>
      </c>
      <c r="N57" s="92"/>
      <c r="O57" s="3"/>
      <c r="P57" s="3" t="s">
        <v>386</v>
      </c>
      <c r="Q57" s="4">
        <v>9.9260618630599993</v>
      </c>
      <c r="R57" s="4">
        <v>0</v>
      </c>
      <c r="S57" s="4">
        <v>0</v>
      </c>
      <c r="T57" s="4">
        <v>0</v>
      </c>
      <c r="U57" s="4">
        <v>37.512631570404999</v>
      </c>
      <c r="V57" s="4">
        <v>0</v>
      </c>
      <c r="W57" s="4">
        <v>395.19845566310403</v>
      </c>
      <c r="X57" s="4">
        <v>0</v>
      </c>
      <c r="Y57" s="92">
        <v>442.63714909656903</v>
      </c>
    </row>
    <row r="58" spans="1:25" ht="21" x14ac:dyDescent="0.35">
      <c r="A58" s="3" t="s">
        <v>387</v>
      </c>
      <c r="B58" s="3"/>
      <c r="C58" s="4">
        <v>63.376665717700007</v>
      </c>
      <c r="D58" s="4">
        <v>0</v>
      </c>
      <c r="E58" s="4">
        <v>0</v>
      </c>
      <c r="F58" s="4">
        <v>0</v>
      </c>
      <c r="G58" s="4">
        <v>260.50464654130997</v>
      </c>
      <c r="H58" s="4">
        <v>0</v>
      </c>
      <c r="I58" s="4">
        <v>4755.8541566633994</v>
      </c>
      <c r="J58" s="4">
        <v>0</v>
      </c>
      <c r="K58" s="20">
        <v>5079.7354689224094</v>
      </c>
      <c r="L58" s="24">
        <v>59510</v>
      </c>
      <c r="M58" s="19">
        <f t="shared" si="0"/>
        <v>54430.264531077592</v>
      </c>
      <c r="N58" s="92"/>
      <c r="O58" s="3" t="s">
        <v>387</v>
      </c>
      <c r="P58" s="3"/>
      <c r="Q58" s="4">
        <v>38.089376096359999</v>
      </c>
      <c r="R58" s="4">
        <v>0</v>
      </c>
      <c r="S58" s="4">
        <v>0</v>
      </c>
      <c r="T58" s="4">
        <v>0</v>
      </c>
      <c r="U58" s="4">
        <v>139.36998589959498</v>
      </c>
      <c r="V58" s="4">
        <v>0</v>
      </c>
      <c r="W58" s="4">
        <v>2544.3819738151842</v>
      </c>
      <c r="X58" s="4">
        <v>0</v>
      </c>
      <c r="Y58" s="92">
        <v>2721.8413358111388</v>
      </c>
    </row>
    <row r="59" spans="1:25" ht="21" x14ac:dyDescent="0.35">
      <c r="A59" s="3" t="s">
        <v>388</v>
      </c>
      <c r="B59" s="3" t="s">
        <v>389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200</v>
      </c>
      <c r="J59" s="4">
        <v>0</v>
      </c>
      <c r="K59" s="20">
        <v>200</v>
      </c>
      <c r="L59" s="24"/>
      <c r="M59" s="19">
        <f t="shared" si="0"/>
        <v>-200</v>
      </c>
      <c r="N59" s="92"/>
      <c r="O59" s="3" t="s">
        <v>388</v>
      </c>
      <c r="P59" s="3" t="s">
        <v>389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107</v>
      </c>
      <c r="X59" s="4">
        <v>0</v>
      </c>
      <c r="Y59" s="92">
        <v>107</v>
      </c>
    </row>
    <row r="60" spans="1:25" ht="21" x14ac:dyDescent="0.35">
      <c r="A60" s="3"/>
      <c r="B60" s="3" t="s">
        <v>390</v>
      </c>
      <c r="C60" s="4">
        <v>10.125002050899999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4053.86023150864</v>
      </c>
      <c r="J60" s="4">
        <v>9866.9595599515596</v>
      </c>
      <c r="K60" s="20">
        <v>13930.9447935111</v>
      </c>
      <c r="L60" s="24"/>
      <c r="M60" s="19">
        <f t="shared" si="0"/>
        <v>-13930.9447935111</v>
      </c>
      <c r="N60" s="92"/>
      <c r="O60" s="3"/>
      <c r="P60" s="3" t="s">
        <v>390</v>
      </c>
      <c r="Q60" s="4">
        <v>6.0851262325900004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2168.8152238605899</v>
      </c>
      <c r="X60" s="4">
        <v>5278.8233645697583</v>
      </c>
      <c r="Y60" s="92">
        <v>7453.7237146629377</v>
      </c>
    </row>
    <row r="61" spans="1:25" ht="21" x14ac:dyDescent="0.35">
      <c r="A61" s="3"/>
      <c r="B61" s="3" t="s">
        <v>391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127.43605200409999</v>
      </c>
      <c r="I61" s="4">
        <v>2970.4102596117095</v>
      </c>
      <c r="J61" s="4">
        <v>0</v>
      </c>
      <c r="K61" s="20">
        <v>3097.8463116158096</v>
      </c>
      <c r="L61" s="24"/>
      <c r="M61" s="19">
        <f t="shared" si="0"/>
        <v>-3097.8463116158096</v>
      </c>
      <c r="N61" s="92"/>
      <c r="O61" s="3"/>
      <c r="P61" s="3" t="s">
        <v>391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68.178287822200005</v>
      </c>
      <c r="W61" s="4">
        <v>1589.1694888923698</v>
      </c>
      <c r="X61" s="4">
        <v>0</v>
      </c>
      <c r="Y61" s="92">
        <v>1657.3477767145698</v>
      </c>
    </row>
    <row r="62" spans="1:25" ht="21" x14ac:dyDescent="0.35">
      <c r="A62" s="3" t="s">
        <v>392</v>
      </c>
      <c r="B62" s="3"/>
      <c r="C62" s="4">
        <v>10.125002050899999</v>
      </c>
      <c r="D62" s="4">
        <v>0</v>
      </c>
      <c r="E62" s="4">
        <v>0</v>
      </c>
      <c r="F62" s="4">
        <v>0</v>
      </c>
      <c r="G62" s="4">
        <v>0</v>
      </c>
      <c r="H62" s="4">
        <v>127.43605200409999</v>
      </c>
      <c r="I62" s="4">
        <v>7224.2704911203491</v>
      </c>
      <c r="J62" s="4">
        <v>9866.9595599515596</v>
      </c>
      <c r="K62" s="20">
        <v>17228.791105126911</v>
      </c>
      <c r="L62" s="24">
        <v>38910</v>
      </c>
      <c r="M62" s="19">
        <f t="shared" si="0"/>
        <v>21681.208894873089</v>
      </c>
      <c r="N62" s="92"/>
      <c r="O62" s="3" t="s">
        <v>392</v>
      </c>
      <c r="P62" s="3"/>
      <c r="Q62" s="4">
        <v>6.0851262325900004</v>
      </c>
      <c r="R62" s="4">
        <v>0</v>
      </c>
      <c r="S62" s="4">
        <v>0</v>
      </c>
      <c r="T62" s="4">
        <v>0</v>
      </c>
      <c r="U62" s="4">
        <v>0</v>
      </c>
      <c r="V62" s="4">
        <v>68.178287822200005</v>
      </c>
      <c r="W62" s="4">
        <v>3864.9847127529597</v>
      </c>
      <c r="X62" s="4">
        <v>5278.8233645697583</v>
      </c>
      <c r="Y62" s="92">
        <v>9218.0714913775082</v>
      </c>
    </row>
    <row r="63" spans="1:25" ht="21" x14ac:dyDescent="0.35">
      <c r="A63" s="3" t="s">
        <v>393</v>
      </c>
      <c r="B63" s="3" t="s">
        <v>394</v>
      </c>
      <c r="C63" s="4">
        <v>634.66551880850011</v>
      </c>
      <c r="D63" s="4">
        <v>484.00399988460009</v>
      </c>
      <c r="E63" s="4">
        <v>1114.0628520519999</v>
      </c>
      <c r="F63" s="4">
        <v>3946.695858690859</v>
      </c>
      <c r="G63" s="4">
        <v>1293.0236421548598</v>
      </c>
      <c r="H63" s="4">
        <v>8177.7921528600873</v>
      </c>
      <c r="I63" s="4">
        <v>5363.8204679534692</v>
      </c>
      <c r="J63" s="4">
        <v>7846.1875560075096</v>
      </c>
      <c r="K63" s="20">
        <v>28860.252048411883</v>
      </c>
      <c r="L63" s="24"/>
      <c r="M63" s="19">
        <f t="shared" si="0"/>
        <v>-28860.252048411883</v>
      </c>
      <c r="N63" s="92"/>
      <c r="O63" s="3" t="s">
        <v>393</v>
      </c>
      <c r="P63" s="3" t="s">
        <v>394</v>
      </c>
      <c r="Q63" s="4">
        <v>381.43397680404996</v>
      </c>
      <c r="R63" s="4">
        <v>290.88640393058</v>
      </c>
      <c r="S63" s="4">
        <v>596.02362584820003</v>
      </c>
      <c r="T63" s="4">
        <v>2111.4822843991187</v>
      </c>
      <c r="U63" s="4">
        <v>691.76764855288218</v>
      </c>
      <c r="V63" s="4">
        <v>4375.1188017789264</v>
      </c>
      <c r="W63" s="4">
        <v>2869.6439503526099</v>
      </c>
      <c r="X63" s="4">
        <v>4197.7103424634279</v>
      </c>
      <c r="Y63" s="92">
        <v>15514.067034129794</v>
      </c>
    </row>
    <row r="64" spans="1:25" ht="21" x14ac:dyDescent="0.35">
      <c r="A64" s="3"/>
      <c r="B64" s="3" t="s">
        <v>395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62.5</v>
      </c>
      <c r="J64" s="4">
        <v>15.856536181719999</v>
      </c>
      <c r="K64" s="20">
        <v>78.356536181720003</v>
      </c>
      <c r="L64" s="24"/>
      <c r="M64" s="19">
        <f t="shared" si="0"/>
        <v>-78.356536181720003</v>
      </c>
      <c r="N64" s="92"/>
      <c r="O64" s="3"/>
      <c r="P64" s="3" t="s">
        <v>395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33.437500000004</v>
      </c>
      <c r="X64" s="4">
        <v>8.4832468572199993</v>
      </c>
      <c r="Y64" s="92">
        <v>41.920746857224003</v>
      </c>
    </row>
    <row r="65" spans="1:25" ht="21" x14ac:dyDescent="0.35">
      <c r="A65" s="3"/>
      <c r="B65" s="3" t="s">
        <v>396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454.56907449372</v>
      </c>
      <c r="I65" s="4">
        <v>460.26100264076001</v>
      </c>
      <c r="J65" s="4">
        <v>13282.33206825478</v>
      </c>
      <c r="K65" s="20">
        <v>14197.16214538926</v>
      </c>
      <c r="L65" s="24"/>
      <c r="M65" s="19">
        <f t="shared" si="0"/>
        <v>-14197.16214538926</v>
      </c>
      <c r="N65" s="92"/>
      <c r="O65" s="3"/>
      <c r="P65" s="3" t="s">
        <v>396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243.19445485418998</v>
      </c>
      <c r="W65" s="4">
        <v>246.23963641276004</v>
      </c>
      <c r="X65" s="4">
        <v>7106.0476565118215</v>
      </c>
      <c r="Y65" s="92">
        <v>7595.4817477787719</v>
      </c>
    </row>
    <row r="66" spans="1:25" ht="21" x14ac:dyDescent="0.35">
      <c r="A66" s="3"/>
      <c r="B66" s="3" t="s">
        <v>397</v>
      </c>
      <c r="C66" s="4">
        <v>0</v>
      </c>
      <c r="D66" s="4">
        <v>0</v>
      </c>
      <c r="E66" s="4">
        <v>0</v>
      </c>
      <c r="F66" s="4">
        <v>0</v>
      </c>
      <c r="G66" s="4">
        <v>30.986966426599999</v>
      </c>
      <c r="H66" s="4">
        <v>479.70905347329995</v>
      </c>
      <c r="I66" s="4">
        <v>4069.16102843</v>
      </c>
      <c r="J66" s="4">
        <v>20649.341967384305</v>
      </c>
      <c r="K66" s="20">
        <v>25229.199015714206</v>
      </c>
      <c r="L66" s="24"/>
      <c r="M66" s="19">
        <f t="shared" si="0"/>
        <v>-25229.199015714206</v>
      </c>
      <c r="N66" s="92"/>
      <c r="O66" s="3"/>
      <c r="P66" s="3" t="s">
        <v>397</v>
      </c>
      <c r="Q66" s="4">
        <v>0</v>
      </c>
      <c r="R66" s="4">
        <v>0</v>
      </c>
      <c r="S66" s="4">
        <v>0</v>
      </c>
      <c r="T66" s="4">
        <v>0</v>
      </c>
      <c r="U66" s="4">
        <v>16.578027038199998</v>
      </c>
      <c r="V66" s="4">
        <v>256.6443436079</v>
      </c>
      <c r="W66" s="4">
        <v>2177.0011502103703</v>
      </c>
      <c r="X66" s="4">
        <v>11047.397952546629</v>
      </c>
      <c r="Y66" s="92">
        <v>13497.6214734031</v>
      </c>
    </row>
    <row r="67" spans="1:25" ht="21" x14ac:dyDescent="0.35">
      <c r="A67" s="3"/>
      <c r="B67" s="3" t="s">
        <v>109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3737.3052513922098</v>
      </c>
      <c r="J67" s="4">
        <v>3764.6783185271502</v>
      </c>
      <c r="K67" s="20">
        <v>7501.98356991936</v>
      </c>
      <c r="L67" s="24"/>
      <c r="M67" s="19">
        <f t="shared" si="0"/>
        <v>-7501.98356991936</v>
      </c>
      <c r="N67" s="92"/>
      <c r="O67" s="3"/>
      <c r="P67" s="3" t="s">
        <v>109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1999.4583094971499</v>
      </c>
      <c r="X67" s="4">
        <v>2014.1029004115301</v>
      </c>
      <c r="Y67" s="92">
        <v>4013.5612099086802</v>
      </c>
    </row>
    <row r="68" spans="1:25" ht="21" x14ac:dyDescent="0.35">
      <c r="A68" s="3"/>
      <c r="B68" s="3" t="s">
        <v>393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667.38597514564003</v>
      </c>
      <c r="J68" s="4">
        <v>2097.3103674234999</v>
      </c>
      <c r="K68" s="20">
        <v>2764.6963425691401</v>
      </c>
      <c r="L68" s="24"/>
      <c r="M68" s="19">
        <f t="shared" si="0"/>
        <v>-2764.6963425691401</v>
      </c>
      <c r="N68" s="92"/>
      <c r="O68" s="3"/>
      <c r="P68" s="3" t="s">
        <v>393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357.05149670284601</v>
      </c>
      <c r="X68" s="4">
        <v>1122.0610465714999</v>
      </c>
      <c r="Y68" s="92">
        <v>1479.1125432743459</v>
      </c>
    </row>
    <row r="69" spans="1:25" ht="21" x14ac:dyDescent="0.35">
      <c r="A69" s="3"/>
      <c r="B69" s="3" t="s">
        <v>398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59.537812038299997</v>
      </c>
      <c r="I69" s="4">
        <v>10529.251184232871</v>
      </c>
      <c r="J69" s="4">
        <v>3734.052547792</v>
      </c>
      <c r="K69" s="20">
        <v>14322.841544063171</v>
      </c>
      <c r="L69" s="24"/>
      <c r="M69" s="19">
        <f t="shared" si="0"/>
        <v>-14322.841544063171</v>
      </c>
      <c r="N69" s="92"/>
      <c r="O69" s="3"/>
      <c r="P69" s="3" t="s">
        <v>398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31.852729440499999</v>
      </c>
      <c r="W69" s="4">
        <v>5633.1493835656793</v>
      </c>
      <c r="X69" s="4">
        <v>1997.7181130706001</v>
      </c>
      <c r="Y69" s="92">
        <v>7662.7202260767799</v>
      </c>
    </row>
    <row r="70" spans="1:25" ht="21" x14ac:dyDescent="0.35">
      <c r="A70" s="3"/>
      <c r="B70" s="3" t="s">
        <v>399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103.231703005</v>
      </c>
      <c r="J70" s="4">
        <v>5259.2820341586003</v>
      </c>
      <c r="K70" s="20">
        <v>5362.5137371636001</v>
      </c>
      <c r="L70" s="24"/>
      <c r="M70" s="19">
        <f t="shared" si="0"/>
        <v>-5362.5137371636001</v>
      </c>
      <c r="N70" s="92"/>
      <c r="O70" s="3"/>
      <c r="P70" s="3" t="s">
        <v>399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55.228961107700002</v>
      </c>
      <c r="X70" s="4">
        <v>2813.7158882722997</v>
      </c>
      <c r="Y70" s="92">
        <v>2868.9448493799996</v>
      </c>
    </row>
    <row r="71" spans="1:25" ht="21" x14ac:dyDescent="0.35">
      <c r="A71" s="3"/>
      <c r="B71" s="3" t="s">
        <v>400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4237.8434638818599</v>
      </c>
      <c r="J71" s="4">
        <v>4764.9060498456201</v>
      </c>
      <c r="K71" s="20">
        <v>9002.74951372748</v>
      </c>
      <c r="L71" s="24"/>
      <c r="M71" s="19">
        <f t="shared" si="0"/>
        <v>-9002.74951372748</v>
      </c>
      <c r="N71" s="92"/>
      <c r="O71" s="3"/>
      <c r="P71" s="3" t="s">
        <v>400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2267.2462531822939</v>
      </c>
      <c r="X71" s="4">
        <v>2549.2247366705897</v>
      </c>
      <c r="Y71" s="92">
        <v>4816.4709898528836</v>
      </c>
    </row>
    <row r="72" spans="1:25" ht="21" x14ac:dyDescent="0.35">
      <c r="A72" s="3"/>
      <c r="B72" s="3" t="s">
        <v>401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5767.3670220500107</v>
      </c>
      <c r="J72" s="4">
        <v>5799.49361708982</v>
      </c>
      <c r="K72" s="20">
        <v>11566.860639139832</v>
      </c>
      <c r="L72" s="24"/>
      <c r="M72" s="19">
        <f t="shared" si="0"/>
        <v>-11566.860639139832</v>
      </c>
      <c r="N72" s="92"/>
      <c r="O72" s="3"/>
      <c r="P72" s="3" t="s">
        <v>401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3085.5413567972264</v>
      </c>
      <c r="X72" s="4">
        <v>3102.7290851439702</v>
      </c>
      <c r="Y72" s="92">
        <v>6188.2704419411966</v>
      </c>
    </row>
    <row r="73" spans="1:25" ht="21" x14ac:dyDescent="0.35">
      <c r="A73" s="3" t="s">
        <v>402</v>
      </c>
      <c r="B73" s="3"/>
      <c r="C73" s="4">
        <v>634.66551880850011</v>
      </c>
      <c r="D73" s="4">
        <v>484.00399988460009</v>
      </c>
      <c r="E73" s="4">
        <v>1114.0628520519999</v>
      </c>
      <c r="F73" s="4">
        <v>3946.695858690859</v>
      </c>
      <c r="G73" s="4">
        <v>1324.0106085814598</v>
      </c>
      <c r="H73" s="4">
        <v>9171.6080928654064</v>
      </c>
      <c r="I73" s="4">
        <v>34998.127098731828</v>
      </c>
      <c r="J73" s="4">
        <v>67213.441062664991</v>
      </c>
      <c r="K73" s="20">
        <v>118886.61509227965</v>
      </c>
      <c r="L73" s="24">
        <v>125510</v>
      </c>
      <c r="M73" s="19">
        <f t="shared" si="0"/>
        <v>6623.3849077203486</v>
      </c>
      <c r="N73" s="92"/>
      <c r="O73" s="3" t="s">
        <v>402</v>
      </c>
      <c r="P73" s="3"/>
      <c r="Q73" s="4">
        <v>381.43397680404996</v>
      </c>
      <c r="R73" s="4">
        <v>290.88640393058</v>
      </c>
      <c r="S73" s="4">
        <v>596.02362584820003</v>
      </c>
      <c r="T73" s="4">
        <v>2111.4822843991187</v>
      </c>
      <c r="U73" s="4">
        <v>708.34567559108223</v>
      </c>
      <c r="V73" s="4">
        <v>4906.8103296815161</v>
      </c>
      <c r="W73" s="4">
        <v>18723.997997828636</v>
      </c>
      <c r="X73" s="4">
        <v>35959.190968519586</v>
      </c>
      <c r="Y73" s="92">
        <v>63678.171262602773</v>
      </c>
    </row>
    <row r="74" spans="1:25" ht="21" x14ac:dyDescent="0.35">
      <c r="A74" s="3" t="s">
        <v>403</v>
      </c>
      <c r="B74" s="3" t="s">
        <v>404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376.56208226449996</v>
      </c>
      <c r="I74" s="4">
        <v>4124.6888215664203</v>
      </c>
      <c r="J74" s="4">
        <v>2583.8354040347804</v>
      </c>
      <c r="K74" s="20">
        <v>7085.0863078657003</v>
      </c>
      <c r="L74" s="24"/>
      <c r="M74" s="19">
        <f t="shared" si="0"/>
        <v>-7085.0863078657003</v>
      </c>
      <c r="N74" s="92"/>
      <c r="O74" s="3" t="s">
        <v>403</v>
      </c>
      <c r="P74" s="3" t="s">
        <v>404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201.46071401120003</v>
      </c>
      <c r="W74" s="4">
        <v>2206.7085195381242</v>
      </c>
      <c r="X74" s="4">
        <v>1382.3519411587831</v>
      </c>
      <c r="Y74" s="92">
        <v>3790.5211747081075</v>
      </c>
    </row>
    <row r="75" spans="1:25" ht="21" x14ac:dyDescent="0.35">
      <c r="A75" s="3"/>
      <c r="B75" s="3" t="s">
        <v>405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980.89365190032004</v>
      </c>
      <c r="J75" s="4">
        <v>0</v>
      </c>
      <c r="K75" s="20">
        <v>980.89365190032004</v>
      </c>
      <c r="L75" s="24"/>
      <c r="M75" s="19">
        <f t="shared" si="0"/>
        <v>-980.89365190032004</v>
      </c>
      <c r="N75" s="92"/>
      <c r="O75" s="3"/>
      <c r="P75" s="3" t="s">
        <v>405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524.77810376668992</v>
      </c>
      <c r="X75" s="4">
        <v>0</v>
      </c>
      <c r="Y75" s="92">
        <v>524.77810376668992</v>
      </c>
    </row>
    <row r="76" spans="1:25" ht="21" x14ac:dyDescent="0.35">
      <c r="A76" s="3"/>
      <c r="B76" s="3" t="s">
        <v>406</v>
      </c>
      <c r="C76" s="4">
        <v>98.19212320150001</v>
      </c>
      <c r="D76" s="4">
        <v>0</v>
      </c>
      <c r="E76" s="4">
        <v>0</v>
      </c>
      <c r="F76" s="4">
        <v>207.23937627639998</v>
      </c>
      <c r="G76" s="4">
        <v>0</v>
      </c>
      <c r="H76" s="4">
        <v>635.8106349336</v>
      </c>
      <c r="I76" s="4">
        <v>5797.9278410734296</v>
      </c>
      <c r="J76" s="4">
        <v>923.07704902227999</v>
      </c>
      <c r="K76" s="20">
        <v>7662.24702450721</v>
      </c>
      <c r="L76" s="24"/>
      <c r="M76" s="19">
        <f t="shared" ref="M76:M99" si="1">SUM(L76-K76)</f>
        <v>-7662.24702450721</v>
      </c>
      <c r="N76" s="92"/>
      <c r="O76" s="3"/>
      <c r="P76" s="3" t="s">
        <v>406</v>
      </c>
      <c r="Q76" s="4">
        <v>59.013466044119994</v>
      </c>
      <c r="R76" s="4">
        <v>0</v>
      </c>
      <c r="S76" s="4">
        <v>0</v>
      </c>
      <c r="T76" s="4">
        <v>110.8730663079</v>
      </c>
      <c r="U76" s="4">
        <v>0</v>
      </c>
      <c r="V76" s="4">
        <v>340.15868968963002</v>
      </c>
      <c r="W76" s="4">
        <v>3101.8913949753596</v>
      </c>
      <c r="X76" s="4">
        <v>493.84622122730997</v>
      </c>
      <c r="Y76" s="92">
        <v>4105.7828382443195</v>
      </c>
    </row>
    <row r="77" spans="1:25" ht="21" x14ac:dyDescent="0.35">
      <c r="A77" s="3"/>
      <c r="B77" s="3" t="s">
        <v>407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907.12887523709992</v>
      </c>
      <c r="I77" s="4">
        <v>1346.77207907714</v>
      </c>
      <c r="J77" s="4">
        <v>632.03045300400004</v>
      </c>
      <c r="K77" s="20">
        <v>2885.9314073182404</v>
      </c>
      <c r="L77" s="24"/>
      <c r="M77" s="19">
        <f t="shared" si="1"/>
        <v>-2885.9314073182404</v>
      </c>
      <c r="N77" s="92"/>
      <c r="O77" s="3"/>
      <c r="P77" s="3" t="s">
        <v>407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485.31394825162999</v>
      </c>
      <c r="W77" s="4">
        <v>720.52306230610998</v>
      </c>
      <c r="X77" s="4">
        <v>338.136292357</v>
      </c>
      <c r="Y77" s="92">
        <v>1543.9733029147401</v>
      </c>
    </row>
    <row r="78" spans="1:25" ht="21" x14ac:dyDescent="0.35">
      <c r="A78" s="3"/>
      <c r="B78" s="3" t="s">
        <v>408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2234.9049943681403</v>
      </c>
      <c r="J78" s="4">
        <v>0</v>
      </c>
      <c r="K78" s="20">
        <v>2234.9049943681403</v>
      </c>
      <c r="L78" s="24"/>
      <c r="M78" s="19">
        <f t="shared" si="1"/>
        <v>-2234.9049943681403</v>
      </c>
      <c r="N78" s="92"/>
      <c r="O78" s="3"/>
      <c r="P78" s="3" t="s">
        <v>408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1195.6741719867618</v>
      </c>
      <c r="X78" s="4">
        <v>0</v>
      </c>
      <c r="Y78" s="92">
        <v>1195.6741719867618</v>
      </c>
    </row>
    <row r="79" spans="1:25" ht="21" x14ac:dyDescent="0.35">
      <c r="A79" s="3"/>
      <c r="B79" s="3" t="s">
        <v>409</v>
      </c>
      <c r="C79" s="4">
        <v>110.68304431909999</v>
      </c>
      <c r="D79" s="4">
        <v>0</v>
      </c>
      <c r="E79" s="4">
        <v>0</v>
      </c>
      <c r="F79" s="4">
        <v>117.181224375</v>
      </c>
      <c r="G79" s="4">
        <v>141.1140853942</v>
      </c>
      <c r="H79" s="4">
        <v>5975.5708722771769</v>
      </c>
      <c r="I79" s="4">
        <v>29885.895126768799</v>
      </c>
      <c r="J79" s="4">
        <v>8841.9651198438387</v>
      </c>
      <c r="K79" s="20">
        <v>45072.409472978114</v>
      </c>
      <c r="L79" s="24"/>
      <c r="M79" s="19">
        <f t="shared" si="1"/>
        <v>-45072.409472978114</v>
      </c>
      <c r="N79" s="92"/>
      <c r="O79" s="3"/>
      <c r="P79" s="3" t="s">
        <v>409</v>
      </c>
      <c r="Q79" s="4">
        <v>66.520509635699995</v>
      </c>
      <c r="R79" s="4">
        <v>0</v>
      </c>
      <c r="S79" s="4">
        <v>0</v>
      </c>
      <c r="T79" s="4">
        <v>62.6919550406</v>
      </c>
      <c r="U79" s="4">
        <v>75.496035685899997</v>
      </c>
      <c r="V79" s="4">
        <v>3196.9304166681427</v>
      </c>
      <c r="W79" s="4">
        <v>15988.953892821268</v>
      </c>
      <c r="X79" s="4">
        <v>4730.4513391175715</v>
      </c>
      <c r="Y79" s="92">
        <v>24121.04414896918</v>
      </c>
    </row>
    <row r="80" spans="1:25" ht="21" x14ac:dyDescent="0.35">
      <c r="A80" s="3"/>
      <c r="B80" s="3" t="s">
        <v>410</v>
      </c>
      <c r="C80" s="4">
        <v>54.0238898976</v>
      </c>
      <c r="D80" s="4">
        <v>0</v>
      </c>
      <c r="E80" s="4">
        <v>0</v>
      </c>
      <c r="F80" s="4">
        <v>818.57259927180007</v>
      </c>
      <c r="G80" s="4">
        <v>159.3791963175</v>
      </c>
      <c r="H80" s="4">
        <v>4597.3862845794711</v>
      </c>
      <c r="I80" s="4">
        <v>5689.633027452739</v>
      </c>
      <c r="J80" s="4">
        <v>2697.54536886505</v>
      </c>
      <c r="K80" s="20">
        <v>14016.540366384161</v>
      </c>
      <c r="L80" s="24"/>
      <c r="M80" s="19">
        <f t="shared" si="1"/>
        <v>-14016.540366384161</v>
      </c>
      <c r="N80" s="92"/>
      <c r="O80" s="3"/>
      <c r="P80" s="3" t="s">
        <v>410</v>
      </c>
      <c r="Q80" s="4">
        <v>32.468357828499997</v>
      </c>
      <c r="R80" s="4">
        <v>0</v>
      </c>
      <c r="S80" s="4">
        <v>0</v>
      </c>
      <c r="T80" s="4">
        <v>437.93634061040001</v>
      </c>
      <c r="U80" s="4">
        <v>85.267870029899996</v>
      </c>
      <c r="V80" s="4">
        <v>2459.601662249559</v>
      </c>
      <c r="W80" s="4">
        <v>3043.9536696886098</v>
      </c>
      <c r="X80" s="4">
        <v>1443.1867723430901</v>
      </c>
      <c r="Y80" s="92">
        <v>7502.4146727500593</v>
      </c>
    </row>
    <row r="81" spans="1:25" ht="21" x14ac:dyDescent="0.35">
      <c r="A81" s="3"/>
      <c r="B81" s="3" t="s">
        <v>411</v>
      </c>
      <c r="C81" s="4">
        <v>0</v>
      </c>
      <c r="D81" s="4">
        <v>0</v>
      </c>
      <c r="E81" s="4">
        <v>0</v>
      </c>
      <c r="F81" s="4">
        <v>52.3125</v>
      </c>
      <c r="G81" s="4">
        <v>0</v>
      </c>
      <c r="H81" s="4">
        <v>631.54214102455001</v>
      </c>
      <c r="I81" s="4">
        <v>3618.6346869408499</v>
      </c>
      <c r="J81" s="4">
        <v>399.31320561000001</v>
      </c>
      <c r="K81" s="20">
        <v>4701.8025335754</v>
      </c>
      <c r="L81" s="24"/>
      <c r="M81" s="19">
        <f t="shared" si="1"/>
        <v>-4701.8025335754</v>
      </c>
      <c r="N81" s="92"/>
      <c r="O81" s="3"/>
      <c r="P81" s="3" t="s">
        <v>411</v>
      </c>
      <c r="Q81" s="4">
        <v>0</v>
      </c>
      <c r="R81" s="4">
        <v>0</v>
      </c>
      <c r="S81" s="4">
        <v>0</v>
      </c>
      <c r="T81" s="4">
        <v>27.987187500000001</v>
      </c>
      <c r="U81" s="4">
        <v>0</v>
      </c>
      <c r="V81" s="4">
        <v>337.87504544801197</v>
      </c>
      <c r="W81" s="4">
        <v>1935.96955751368</v>
      </c>
      <c r="X81" s="4">
        <v>213.63256500099999</v>
      </c>
      <c r="Y81" s="92">
        <v>2515.4643554626919</v>
      </c>
    </row>
    <row r="82" spans="1:25" ht="21" x14ac:dyDescent="0.35">
      <c r="A82" s="3"/>
      <c r="B82" s="3" t="s">
        <v>412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693.75</v>
      </c>
      <c r="J82" s="4">
        <v>0</v>
      </c>
      <c r="K82" s="20">
        <v>693.75</v>
      </c>
      <c r="L82" s="24"/>
      <c r="M82" s="19">
        <f t="shared" si="1"/>
        <v>-693.75</v>
      </c>
      <c r="N82" s="92"/>
      <c r="O82" s="3"/>
      <c r="P82" s="3" t="s">
        <v>412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371.15625</v>
      </c>
      <c r="X82" s="4">
        <v>0</v>
      </c>
      <c r="Y82" s="92">
        <v>371.15625</v>
      </c>
    </row>
    <row r="83" spans="1:25" ht="21" x14ac:dyDescent="0.35">
      <c r="A83" s="3"/>
      <c r="B83" s="3" t="s">
        <v>413</v>
      </c>
      <c r="C83" s="4">
        <v>0</v>
      </c>
      <c r="D83" s="4">
        <v>0</v>
      </c>
      <c r="E83" s="4">
        <v>0</v>
      </c>
      <c r="F83" s="4">
        <v>105.6195706875</v>
      </c>
      <c r="G83" s="4">
        <v>60.639087269100003</v>
      </c>
      <c r="H83" s="4">
        <v>617.39142564902011</v>
      </c>
      <c r="I83" s="4">
        <v>8100.0601458005694</v>
      </c>
      <c r="J83" s="4">
        <v>3813.2444244183398</v>
      </c>
      <c r="K83" s="20">
        <v>12696.95465382453</v>
      </c>
      <c r="L83" s="24"/>
      <c r="M83" s="19">
        <f t="shared" si="1"/>
        <v>-12696.95465382453</v>
      </c>
      <c r="N83" s="92"/>
      <c r="O83" s="3"/>
      <c r="P83" s="3" t="s">
        <v>413</v>
      </c>
      <c r="Q83" s="4">
        <v>0</v>
      </c>
      <c r="R83" s="4">
        <v>0</v>
      </c>
      <c r="S83" s="4">
        <v>0</v>
      </c>
      <c r="T83" s="4">
        <v>56.506470317899996</v>
      </c>
      <c r="U83" s="4">
        <v>32.441911688925003</v>
      </c>
      <c r="V83" s="4">
        <v>330.30441272227205</v>
      </c>
      <c r="W83" s="4">
        <v>4333.5321780057184</v>
      </c>
      <c r="X83" s="4">
        <v>2040.08576706397</v>
      </c>
      <c r="Y83" s="92">
        <v>6792.8707397987855</v>
      </c>
    </row>
    <row r="84" spans="1:25" ht="21" x14ac:dyDescent="0.35">
      <c r="A84" s="3"/>
      <c r="B84" s="3" t="s">
        <v>414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174.09756770319001</v>
      </c>
      <c r="I84" s="4">
        <v>74.295921019170009</v>
      </c>
      <c r="J84" s="4">
        <v>95.487037576200009</v>
      </c>
      <c r="K84" s="20">
        <v>343.88052629856003</v>
      </c>
      <c r="L84" s="24"/>
      <c r="M84" s="19">
        <f t="shared" si="1"/>
        <v>-343.88052629856003</v>
      </c>
      <c r="N84" s="92"/>
      <c r="O84" s="3"/>
      <c r="P84" s="3" t="s">
        <v>414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93.142198721149995</v>
      </c>
      <c r="W84" s="4">
        <v>39.748317745313997</v>
      </c>
      <c r="X84" s="4">
        <v>51.085565103299999</v>
      </c>
      <c r="Y84" s="92">
        <v>183.97608156976401</v>
      </c>
    </row>
    <row r="85" spans="1:25" ht="21" x14ac:dyDescent="0.35">
      <c r="A85" s="3"/>
      <c r="B85" s="3" t="s">
        <v>415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1443.1734994811</v>
      </c>
      <c r="I85" s="4">
        <v>3393.3341263193197</v>
      </c>
      <c r="J85" s="4">
        <v>2198.4223605976003</v>
      </c>
      <c r="K85" s="20">
        <v>7034.9299863980195</v>
      </c>
      <c r="L85" s="24"/>
      <c r="M85" s="19">
        <f t="shared" si="1"/>
        <v>-7034.9299863980195</v>
      </c>
      <c r="N85" s="92"/>
      <c r="O85" s="3"/>
      <c r="P85" s="3" t="s">
        <v>415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772.0978222225998</v>
      </c>
      <c r="W85" s="4">
        <v>1815.4337575815357</v>
      </c>
      <c r="X85" s="4">
        <v>1176.1559629191001</v>
      </c>
      <c r="Y85" s="92">
        <v>3763.6875427232358</v>
      </c>
    </row>
    <row r="86" spans="1:25" ht="21" x14ac:dyDescent="0.35">
      <c r="A86" s="3"/>
      <c r="B86" s="3" t="s">
        <v>416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355.95423156636002</v>
      </c>
      <c r="J86" s="4">
        <v>0</v>
      </c>
      <c r="K86" s="20">
        <v>355.95423156636002</v>
      </c>
      <c r="L86" s="24"/>
      <c r="M86" s="19">
        <f t="shared" si="1"/>
        <v>-355.95423156636002</v>
      </c>
      <c r="N86" s="92"/>
      <c r="O86" s="3"/>
      <c r="P86" s="3" t="s">
        <v>416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190.43551388832302</v>
      </c>
      <c r="X86" s="4">
        <v>0</v>
      </c>
      <c r="Y86" s="92">
        <v>190.43551388832302</v>
      </c>
    </row>
    <row r="87" spans="1:25" ht="21" x14ac:dyDescent="0.35">
      <c r="A87" s="3"/>
      <c r="B87" s="3" t="s">
        <v>72</v>
      </c>
      <c r="C87" s="4">
        <v>48.843651176500003</v>
      </c>
      <c r="D87" s="4">
        <v>0</v>
      </c>
      <c r="E87" s="4">
        <v>0</v>
      </c>
      <c r="F87" s="4">
        <v>75.158208355799999</v>
      </c>
      <c r="G87" s="4">
        <v>462.4763389666</v>
      </c>
      <c r="H87" s="4">
        <v>6246.1774104579799</v>
      </c>
      <c r="I87" s="4">
        <v>5673.5241999346999</v>
      </c>
      <c r="J87" s="4">
        <v>9094.7223068992807</v>
      </c>
      <c r="K87" s="20">
        <v>21600.902115790861</v>
      </c>
      <c r="L87" s="24"/>
      <c r="M87" s="19">
        <f t="shared" si="1"/>
        <v>-21600.902115790861</v>
      </c>
      <c r="N87" s="92"/>
      <c r="O87" s="3"/>
      <c r="P87" s="3" t="s">
        <v>72</v>
      </c>
      <c r="Q87" s="4">
        <v>29.35503435707</v>
      </c>
      <c r="R87" s="4">
        <v>0</v>
      </c>
      <c r="S87" s="4">
        <v>0</v>
      </c>
      <c r="T87" s="4">
        <v>40.209641470400001</v>
      </c>
      <c r="U87" s="4">
        <v>247.42484134718998</v>
      </c>
      <c r="V87" s="4">
        <v>3341.7049145959199</v>
      </c>
      <c r="W87" s="4">
        <v>3035.3354469650653</v>
      </c>
      <c r="X87" s="4">
        <v>4865.6764341942289</v>
      </c>
      <c r="Y87" s="92">
        <v>11559.706312929873</v>
      </c>
    </row>
    <row r="88" spans="1:25" ht="21" x14ac:dyDescent="0.35">
      <c r="A88" s="3"/>
      <c r="B88" s="3" t="s">
        <v>135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104.35971841616001</v>
      </c>
      <c r="I88" s="4">
        <v>2848.2249599790898</v>
      </c>
      <c r="J88" s="4">
        <v>2233.4360011563895</v>
      </c>
      <c r="K88" s="20">
        <v>5186.0206795516388</v>
      </c>
      <c r="L88" s="24"/>
      <c r="M88" s="19">
        <f t="shared" si="1"/>
        <v>-5186.0206795516388</v>
      </c>
      <c r="N88" s="92"/>
      <c r="O88" s="3"/>
      <c r="P88" s="3" t="s">
        <v>135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55.832449352702</v>
      </c>
      <c r="W88" s="4">
        <v>1523.80035358859</v>
      </c>
      <c r="X88" s="4">
        <v>1194.8882606185703</v>
      </c>
      <c r="Y88" s="92">
        <v>2774.5210635598623</v>
      </c>
    </row>
    <row r="89" spans="1:25" ht="21" x14ac:dyDescent="0.35">
      <c r="A89" s="3"/>
      <c r="B89" s="3" t="s">
        <v>81</v>
      </c>
      <c r="C89" s="4">
        <v>50.132367014899998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2376.59694855408</v>
      </c>
      <c r="J89" s="4">
        <v>0</v>
      </c>
      <c r="K89" s="20">
        <v>2426.7293155689799</v>
      </c>
      <c r="L89" s="24"/>
      <c r="M89" s="19">
        <f t="shared" si="1"/>
        <v>-2426.7293155689799</v>
      </c>
      <c r="N89" s="92"/>
      <c r="O89" s="3"/>
      <c r="P89" s="3" t="s">
        <v>81</v>
      </c>
      <c r="Q89" s="4">
        <v>30.129552575999998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1271.4793674766902</v>
      </c>
      <c r="X89" s="4">
        <v>0</v>
      </c>
      <c r="Y89" s="92">
        <v>1301.6089200526901</v>
      </c>
    </row>
    <row r="90" spans="1:25" ht="21" x14ac:dyDescent="0.35">
      <c r="A90" s="3" t="s">
        <v>417</v>
      </c>
      <c r="B90" s="3"/>
      <c r="C90" s="4">
        <v>361.87507560960006</v>
      </c>
      <c r="D90" s="4">
        <v>0</v>
      </c>
      <c r="E90" s="4">
        <v>0</v>
      </c>
      <c r="F90" s="4">
        <v>1376.0834789665003</v>
      </c>
      <c r="G90" s="4">
        <v>823.60870794740003</v>
      </c>
      <c r="H90" s="4">
        <v>21709.200512023846</v>
      </c>
      <c r="I90" s="4">
        <v>77195.090762321139</v>
      </c>
      <c r="J90" s="4">
        <v>33513.078731027759</v>
      </c>
      <c r="K90" s="20">
        <v>134978.93726789622</v>
      </c>
      <c r="L90" s="24">
        <v>169000</v>
      </c>
      <c r="M90" s="19">
        <f t="shared" si="1"/>
        <v>34021.062732103775</v>
      </c>
      <c r="N90" s="92"/>
      <c r="O90" s="3" t="s">
        <v>417</v>
      </c>
      <c r="P90" s="3"/>
      <c r="Q90" s="4">
        <v>217.48692044139</v>
      </c>
      <c r="R90" s="4">
        <v>0</v>
      </c>
      <c r="S90" s="4">
        <v>0</v>
      </c>
      <c r="T90" s="4">
        <v>736.20466124720008</v>
      </c>
      <c r="U90" s="4">
        <v>440.63065875191501</v>
      </c>
      <c r="V90" s="4">
        <v>11614.422273932816</v>
      </c>
      <c r="W90" s="4">
        <v>41299.373557847837</v>
      </c>
      <c r="X90" s="4">
        <v>17929.497121103923</v>
      </c>
      <c r="Y90" s="92">
        <v>72237.61519332508</v>
      </c>
    </row>
    <row r="91" spans="1:25" ht="21" x14ac:dyDescent="0.35">
      <c r="A91" s="3" t="s">
        <v>418</v>
      </c>
      <c r="B91" s="3" t="s">
        <v>419</v>
      </c>
      <c r="C91" s="4">
        <v>0</v>
      </c>
      <c r="D91" s="4">
        <v>37.287397499999997</v>
      </c>
      <c r="E91" s="4">
        <v>29.3152291442</v>
      </c>
      <c r="F91" s="4">
        <v>162.85980751290001</v>
      </c>
      <c r="G91" s="4">
        <v>271.64274383930001</v>
      </c>
      <c r="H91" s="4">
        <v>1938.5771728704199</v>
      </c>
      <c r="I91" s="4">
        <v>5409.93770599457</v>
      </c>
      <c r="J91" s="4">
        <v>1300.41589467114</v>
      </c>
      <c r="K91" s="20">
        <v>9150.035951532529</v>
      </c>
      <c r="L91" s="24"/>
      <c r="M91" s="19">
        <f t="shared" si="1"/>
        <v>-9150.035951532529</v>
      </c>
      <c r="N91" s="92"/>
      <c r="O91" s="3" t="s">
        <v>418</v>
      </c>
      <c r="P91" s="3" t="s">
        <v>419</v>
      </c>
      <c r="Q91" s="4">
        <v>0</v>
      </c>
      <c r="R91" s="4">
        <v>22.409725897520001</v>
      </c>
      <c r="S91" s="4">
        <v>15.6836475921</v>
      </c>
      <c r="T91" s="4">
        <v>87.129997019390004</v>
      </c>
      <c r="U91" s="4">
        <v>145.328867954</v>
      </c>
      <c r="V91" s="4">
        <v>1037.1387874853799</v>
      </c>
      <c r="W91" s="4">
        <v>2894.3166727063367</v>
      </c>
      <c r="X91" s="4">
        <v>695.72250364893603</v>
      </c>
      <c r="Y91" s="92">
        <v>4897.7302023036627</v>
      </c>
    </row>
    <row r="92" spans="1:25" ht="21" x14ac:dyDescent="0.35">
      <c r="A92" s="3"/>
      <c r="B92" s="3" t="s">
        <v>420</v>
      </c>
      <c r="C92" s="4">
        <v>0</v>
      </c>
      <c r="D92" s="4">
        <v>0</v>
      </c>
      <c r="E92" s="4">
        <v>0</v>
      </c>
      <c r="F92" s="4">
        <v>150.97359571525999</v>
      </c>
      <c r="G92" s="4">
        <v>0</v>
      </c>
      <c r="H92" s="4">
        <v>289.76646439778</v>
      </c>
      <c r="I92" s="4">
        <v>632.06705971863994</v>
      </c>
      <c r="J92" s="4">
        <v>1084.2645017946099</v>
      </c>
      <c r="K92" s="20">
        <v>2157.0716216262899</v>
      </c>
      <c r="L92" s="24"/>
      <c r="M92" s="19">
        <f t="shared" si="1"/>
        <v>-2157.0716216262899</v>
      </c>
      <c r="N92" s="92"/>
      <c r="O92" s="3"/>
      <c r="P92" s="3" t="s">
        <v>420</v>
      </c>
      <c r="Q92" s="4">
        <v>0</v>
      </c>
      <c r="R92" s="4">
        <v>0</v>
      </c>
      <c r="S92" s="4">
        <v>0</v>
      </c>
      <c r="T92" s="4">
        <v>80.770873707757005</v>
      </c>
      <c r="U92" s="4">
        <v>0</v>
      </c>
      <c r="V92" s="4">
        <v>155.02505845286498</v>
      </c>
      <c r="W92" s="4">
        <v>338.15587694962005</v>
      </c>
      <c r="X92" s="4">
        <v>580.08150845977002</v>
      </c>
      <c r="Y92" s="92">
        <v>1154.0333175700121</v>
      </c>
    </row>
    <row r="93" spans="1:25" ht="21" x14ac:dyDescent="0.35">
      <c r="A93" s="3"/>
      <c r="B93" s="3" t="s">
        <v>421</v>
      </c>
      <c r="C93" s="4">
        <v>0</v>
      </c>
      <c r="D93" s="4">
        <v>0</v>
      </c>
      <c r="E93" s="4">
        <v>23.691144144100001</v>
      </c>
      <c r="F93" s="4">
        <v>0</v>
      </c>
      <c r="G93" s="4">
        <v>19.16181726081</v>
      </c>
      <c r="H93" s="4">
        <v>324.09656876600008</v>
      </c>
      <c r="I93" s="4">
        <v>1795.7574544907698</v>
      </c>
      <c r="J93" s="4">
        <v>2069.5572769524001</v>
      </c>
      <c r="K93" s="20">
        <v>4232.2642616140802</v>
      </c>
      <c r="L93" s="24"/>
      <c r="M93" s="19">
        <f t="shared" si="1"/>
        <v>-4232.2642616140802</v>
      </c>
      <c r="N93" s="92"/>
      <c r="O93" s="3"/>
      <c r="P93" s="3" t="s">
        <v>421</v>
      </c>
      <c r="Q93" s="4">
        <v>0</v>
      </c>
      <c r="R93" s="4">
        <v>0</v>
      </c>
      <c r="S93" s="4">
        <v>12.6747621171</v>
      </c>
      <c r="T93" s="4">
        <v>0</v>
      </c>
      <c r="U93" s="4">
        <v>10.25157223453</v>
      </c>
      <c r="V93" s="4">
        <v>173.39166428974801</v>
      </c>
      <c r="W93" s="4">
        <v>960.73023815230988</v>
      </c>
      <c r="X93" s="4">
        <v>1107.2131431694202</v>
      </c>
      <c r="Y93" s="92">
        <v>2264.2613799631081</v>
      </c>
    </row>
    <row r="94" spans="1:25" ht="21" x14ac:dyDescent="0.35">
      <c r="A94" s="3"/>
      <c r="B94" s="3" t="s">
        <v>422</v>
      </c>
      <c r="C94" s="4">
        <v>0</v>
      </c>
      <c r="D94" s="4">
        <v>0</v>
      </c>
      <c r="E94" s="4">
        <v>0</v>
      </c>
      <c r="F94" s="4">
        <v>16.787401660059999</v>
      </c>
      <c r="G94" s="4">
        <v>64.53772250019999</v>
      </c>
      <c r="H94" s="4">
        <v>101.80404504628</v>
      </c>
      <c r="I94" s="4">
        <v>139.0762616156</v>
      </c>
      <c r="J94" s="4">
        <v>2598.5515544823202</v>
      </c>
      <c r="K94" s="20">
        <v>2920.7569853044602</v>
      </c>
      <c r="L94" s="24"/>
      <c r="M94" s="19">
        <f t="shared" si="1"/>
        <v>-2920.7569853044602</v>
      </c>
      <c r="N94" s="92"/>
      <c r="O94" s="3"/>
      <c r="P94" s="3" t="s">
        <v>422</v>
      </c>
      <c r="Q94" s="4">
        <v>0</v>
      </c>
      <c r="R94" s="4">
        <v>0</v>
      </c>
      <c r="S94" s="4">
        <v>0</v>
      </c>
      <c r="T94" s="4">
        <v>8.9812598881400003</v>
      </c>
      <c r="U94" s="4">
        <v>34.527681537699998</v>
      </c>
      <c r="V94" s="4">
        <v>54.465164099859997</v>
      </c>
      <c r="W94" s="4">
        <v>74.405799964330001</v>
      </c>
      <c r="X94" s="4">
        <v>1390.2250816479002</v>
      </c>
      <c r="Y94" s="92">
        <v>1562.6049871379303</v>
      </c>
    </row>
    <row r="95" spans="1:25" ht="21" x14ac:dyDescent="0.35">
      <c r="A95" s="3"/>
      <c r="B95" s="3" t="s">
        <v>423</v>
      </c>
      <c r="C95" s="4">
        <v>0</v>
      </c>
      <c r="D95" s="4">
        <v>0</v>
      </c>
      <c r="E95" s="4">
        <v>0</v>
      </c>
      <c r="F95" s="4">
        <v>266.22224968749998</v>
      </c>
      <c r="G95" s="4">
        <v>364.31749089157</v>
      </c>
      <c r="H95" s="4">
        <v>2777.0892061782906</v>
      </c>
      <c r="I95" s="4">
        <v>2759.8302412033804</v>
      </c>
      <c r="J95" s="4">
        <v>3215.9446492201805</v>
      </c>
      <c r="K95" s="20">
        <v>9383.403837180922</v>
      </c>
      <c r="L95" s="24"/>
      <c r="M95" s="19">
        <f t="shared" si="1"/>
        <v>-9383.403837180922</v>
      </c>
      <c r="N95" s="92"/>
      <c r="O95" s="3"/>
      <c r="P95" s="3" t="s">
        <v>423</v>
      </c>
      <c r="Q95" s="4">
        <v>0</v>
      </c>
      <c r="R95" s="4">
        <v>0</v>
      </c>
      <c r="S95" s="4">
        <v>0</v>
      </c>
      <c r="T95" s="4">
        <v>142.42890358289998</v>
      </c>
      <c r="U95" s="4">
        <v>194.90985762699</v>
      </c>
      <c r="V95" s="4">
        <v>1485.7427253059891</v>
      </c>
      <c r="W95" s="4">
        <v>1476.5091790429901</v>
      </c>
      <c r="X95" s="4">
        <v>1720.5303873328501</v>
      </c>
      <c r="Y95" s="92">
        <v>5020.121052891719</v>
      </c>
    </row>
    <row r="96" spans="1:25" ht="21" x14ac:dyDescent="0.35">
      <c r="A96" s="3"/>
      <c r="B96" s="3" t="s">
        <v>418</v>
      </c>
      <c r="C96" s="4">
        <v>65.120292894200006</v>
      </c>
      <c r="D96" s="4">
        <v>0</v>
      </c>
      <c r="E96" s="4">
        <v>415.12313949829996</v>
      </c>
      <c r="F96" s="4">
        <v>622.38211772799991</v>
      </c>
      <c r="G96" s="4">
        <v>201.15342725310001</v>
      </c>
      <c r="H96" s="4">
        <v>3279.8645513037295</v>
      </c>
      <c r="I96" s="4">
        <v>1043.16800847066</v>
      </c>
      <c r="J96" s="4">
        <v>1802.0214846776803</v>
      </c>
      <c r="K96" s="20">
        <v>7428.8330218256688</v>
      </c>
      <c r="L96" s="24"/>
      <c r="M96" s="19">
        <f t="shared" si="1"/>
        <v>-7428.8330218256688</v>
      </c>
      <c r="N96" s="92"/>
      <c r="O96" s="3"/>
      <c r="P96" s="3" t="s">
        <v>418</v>
      </c>
      <c r="Q96" s="4">
        <v>39.137296029399998</v>
      </c>
      <c r="R96" s="4">
        <v>0</v>
      </c>
      <c r="S96" s="4">
        <v>222.09087963203001</v>
      </c>
      <c r="T96" s="4">
        <v>332.97443298437003</v>
      </c>
      <c r="U96" s="4">
        <v>107.61708358039998</v>
      </c>
      <c r="V96" s="4">
        <v>1754.7275349477957</v>
      </c>
      <c r="W96" s="4">
        <v>558.0948845319399</v>
      </c>
      <c r="X96" s="4">
        <v>964.08149430307003</v>
      </c>
      <c r="Y96" s="92">
        <v>3978.7236060090054</v>
      </c>
    </row>
    <row r="97" spans="1:25" ht="21" x14ac:dyDescent="0.35">
      <c r="A97" s="3"/>
      <c r="B97" s="3" t="s">
        <v>424</v>
      </c>
      <c r="C97" s="4">
        <v>86.561318646399997</v>
      </c>
      <c r="D97" s="4">
        <v>162.2474767905</v>
      </c>
      <c r="E97" s="4">
        <v>1312.1103891891</v>
      </c>
      <c r="F97" s="4">
        <v>892.58386469020002</v>
      </c>
      <c r="G97" s="4">
        <v>454.51326906259993</v>
      </c>
      <c r="H97" s="4">
        <v>4070.2880782943198</v>
      </c>
      <c r="I97" s="4">
        <v>3939.9351918487005</v>
      </c>
      <c r="J97" s="4">
        <v>3513.7098440401201</v>
      </c>
      <c r="K97" s="20">
        <v>14431.949432561942</v>
      </c>
      <c r="L97" s="24"/>
      <c r="M97" s="19">
        <f t="shared" si="1"/>
        <v>-14431.949432561942</v>
      </c>
      <c r="N97" s="92"/>
      <c r="O97" s="3"/>
      <c r="P97" s="3" t="s">
        <v>424</v>
      </c>
      <c r="Q97" s="4">
        <v>52.023352506470005</v>
      </c>
      <c r="R97" s="4">
        <v>97.510733551100003</v>
      </c>
      <c r="S97" s="4">
        <v>701.97905821647998</v>
      </c>
      <c r="T97" s="4">
        <v>477.53236760948005</v>
      </c>
      <c r="U97" s="4">
        <v>243.16459894851801</v>
      </c>
      <c r="V97" s="4">
        <v>2177.6041218885089</v>
      </c>
      <c r="W97" s="4">
        <v>2107.86532763989</v>
      </c>
      <c r="X97" s="4">
        <v>1879.834766561514</v>
      </c>
      <c r="Y97" s="92">
        <v>7737.5143269219607</v>
      </c>
    </row>
    <row r="98" spans="1:25" ht="21" x14ac:dyDescent="0.35">
      <c r="A98" s="3" t="s">
        <v>425</v>
      </c>
      <c r="B98" s="3"/>
      <c r="C98" s="4">
        <v>151.68161154059999</v>
      </c>
      <c r="D98" s="4">
        <v>199.5348742905</v>
      </c>
      <c r="E98" s="4">
        <v>1780.2399019756999</v>
      </c>
      <c r="F98" s="4">
        <v>2111.80903699392</v>
      </c>
      <c r="G98" s="4">
        <v>1375.3264708075799</v>
      </c>
      <c r="H98" s="4">
        <v>12781.486086856819</v>
      </c>
      <c r="I98" s="4">
        <v>15719.771923342321</v>
      </c>
      <c r="J98" s="4">
        <v>15584.465205838453</v>
      </c>
      <c r="K98" s="20">
        <v>49704.31511164589</v>
      </c>
      <c r="L98" s="24">
        <v>88010</v>
      </c>
      <c r="M98" s="19">
        <f t="shared" si="1"/>
        <v>38305.68488835411</v>
      </c>
      <c r="N98" s="92"/>
      <c r="O98" s="3" t="s">
        <v>425</v>
      </c>
      <c r="P98" s="3"/>
      <c r="Q98" s="4">
        <v>91.160648535869996</v>
      </c>
      <c r="R98" s="4">
        <v>119.92045944862001</v>
      </c>
      <c r="S98" s="4">
        <v>952.42834755771003</v>
      </c>
      <c r="T98" s="4">
        <v>1129.817834792037</v>
      </c>
      <c r="U98" s="4">
        <v>735.79966188213803</v>
      </c>
      <c r="V98" s="4">
        <v>6838.095056470147</v>
      </c>
      <c r="W98" s="4">
        <v>8410.0779789874177</v>
      </c>
      <c r="X98" s="4">
        <v>8337.6888851234617</v>
      </c>
      <c r="Y98" s="92">
        <v>26614.988872797403</v>
      </c>
    </row>
    <row r="99" spans="1:25" ht="21" x14ac:dyDescent="0.35">
      <c r="A99" s="221" t="s">
        <v>142</v>
      </c>
      <c r="B99" s="222"/>
      <c r="C99" s="92">
        <v>2664.3773110583902</v>
      </c>
      <c r="D99" s="92">
        <v>1439.4659623282</v>
      </c>
      <c r="E99" s="92">
        <v>3446.8643781717001</v>
      </c>
      <c r="F99" s="92">
        <v>12125.885704398272</v>
      </c>
      <c r="G99" s="92">
        <v>10659.760415092373</v>
      </c>
      <c r="H99" s="92">
        <v>58101.061670700161</v>
      </c>
      <c r="I99" s="92">
        <v>216846.71187313928</v>
      </c>
      <c r="J99" s="92">
        <v>182027.21927732276</v>
      </c>
      <c r="K99" s="92">
        <v>487311.34659221099</v>
      </c>
      <c r="L99" s="92">
        <f>SUM(L11:L98)</f>
        <v>1018100</v>
      </c>
      <c r="M99" s="92">
        <f t="shared" si="1"/>
        <v>530788.65340778907</v>
      </c>
      <c r="N99" s="92"/>
      <c r="O99" s="221" t="s">
        <v>142</v>
      </c>
      <c r="P99" s="222"/>
      <c r="Q99" s="92">
        <v>1601.2907639464097</v>
      </c>
      <c r="R99" s="92">
        <v>865.11904335917006</v>
      </c>
      <c r="S99" s="92">
        <v>1844.0724423226102</v>
      </c>
      <c r="T99" s="92">
        <v>6487.3488518533841</v>
      </c>
      <c r="U99" s="92">
        <v>5702.9718220742061</v>
      </c>
      <c r="V99" s="92">
        <v>31084.067993826196</v>
      </c>
      <c r="W99" s="92">
        <v>116012.99085215367</v>
      </c>
      <c r="X99" s="92">
        <v>97384.562313354632</v>
      </c>
      <c r="Y99" s="92">
        <v>260982.42408289027</v>
      </c>
    </row>
  </sheetData>
  <mergeCells count="26">
    <mergeCell ref="A3:A6"/>
    <mergeCell ref="B3:M3"/>
    <mergeCell ref="B4:M4"/>
    <mergeCell ref="B5:M5"/>
    <mergeCell ref="B6:M6"/>
    <mergeCell ref="C8:J8"/>
    <mergeCell ref="Q8:X8"/>
    <mergeCell ref="Y8:Y10"/>
    <mergeCell ref="C9:D9"/>
    <mergeCell ref="E9:F9"/>
    <mergeCell ref="A1:M1"/>
    <mergeCell ref="A2:M2"/>
    <mergeCell ref="O8:O10"/>
    <mergeCell ref="P8:P10"/>
    <mergeCell ref="O99:P99"/>
    <mergeCell ref="O1:Y1"/>
    <mergeCell ref="O2:Y2"/>
    <mergeCell ref="A99:B99"/>
    <mergeCell ref="G9:H9"/>
    <mergeCell ref="I9:J9"/>
    <mergeCell ref="Q9:R9"/>
    <mergeCell ref="S9:T9"/>
    <mergeCell ref="U9:V9"/>
    <mergeCell ref="W9:X9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7" fitToHeight="0" orientation="landscape" r:id="rId1"/>
  <colBreaks count="1" manualBreakCount="1">
    <brk id="13" max="98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9.25" customWidth="1"/>
    <col min="16" max="16" width="17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4354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5553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3.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4355</v>
      </c>
      <c r="B11" s="3" t="s">
        <v>4356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773.63279082100007</v>
      </c>
      <c r="K11" s="20">
        <v>773.63279082100007</v>
      </c>
      <c r="L11" s="24"/>
      <c r="M11" s="19">
        <f>SUM(L11-K11)</f>
        <v>-773.63279082100007</v>
      </c>
      <c r="N11" s="177"/>
      <c r="O11" s="3" t="s">
        <v>4355</v>
      </c>
      <c r="P11" s="3" t="s">
        <v>4356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620.45349823799995</v>
      </c>
      <c r="Y11" s="92">
        <v>620.45349823799995</v>
      </c>
    </row>
    <row r="12" spans="1:27" ht="21" x14ac:dyDescent="0.35">
      <c r="A12" s="3"/>
      <c r="B12" s="3" t="s">
        <v>4357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1664.7835692663803</v>
      </c>
      <c r="K12" s="20">
        <v>1664.7835692663803</v>
      </c>
      <c r="L12" s="24"/>
      <c r="M12" s="19">
        <f t="shared" ref="M12:M22" si="0">SUM(L12-K12)</f>
        <v>-1664.7835692663803</v>
      </c>
      <c r="N12" s="177"/>
      <c r="O12" s="3"/>
      <c r="P12" s="3" t="s">
        <v>4357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1335.1564225513398</v>
      </c>
      <c r="Y12" s="92">
        <v>1335.1564225513398</v>
      </c>
    </row>
    <row r="13" spans="1:27" ht="21" x14ac:dyDescent="0.35">
      <c r="A13" s="3"/>
      <c r="B13" s="3" t="s">
        <v>4355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4.3569000548899997</v>
      </c>
      <c r="K13" s="20">
        <v>4.3569000548899997</v>
      </c>
      <c r="L13" s="24"/>
      <c r="M13" s="19">
        <f t="shared" si="0"/>
        <v>-4.3569000548899997</v>
      </c>
      <c r="N13" s="177"/>
      <c r="O13" s="3"/>
      <c r="P13" s="3" t="s">
        <v>4355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3.49423384402</v>
      </c>
      <c r="Y13" s="92">
        <v>3.49423384402</v>
      </c>
    </row>
    <row r="14" spans="1:27" ht="21" x14ac:dyDescent="0.35">
      <c r="A14" s="3"/>
      <c r="B14" s="3" t="s">
        <v>4358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543.77472233699996</v>
      </c>
      <c r="J14" s="4">
        <v>427.01390392299999</v>
      </c>
      <c r="K14" s="20">
        <v>970.78862626</v>
      </c>
      <c r="L14" s="24"/>
      <c r="M14" s="19">
        <f t="shared" si="0"/>
        <v>-970.78862626</v>
      </c>
      <c r="N14" s="177"/>
      <c r="O14" s="3"/>
      <c r="P14" s="3" t="s">
        <v>4358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436.10732731399997</v>
      </c>
      <c r="X14" s="4">
        <v>342.46515094599999</v>
      </c>
      <c r="Y14" s="92">
        <v>778.57247826000003</v>
      </c>
    </row>
    <row r="15" spans="1:27" ht="21" x14ac:dyDescent="0.35">
      <c r="A15" s="3"/>
      <c r="B15" s="3" t="s">
        <v>4359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212.47527766300001</v>
      </c>
      <c r="J15" s="4">
        <v>169.1951168633</v>
      </c>
      <c r="K15" s="20">
        <v>381.67039452630002</v>
      </c>
      <c r="L15" s="24"/>
      <c r="M15" s="19">
        <f t="shared" si="0"/>
        <v>-381.67039452630002</v>
      </c>
      <c r="N15" s="177"/>
      <c r="O15" s="3"/>
      <c r="P15" s="3" t="s">
        <v>4359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170.40517268599999</v>
      </c>
      <c r="X15" s="4">
        <v>135.69448372439999</v>
      </c>
      <c r="Y15" s="92">
        <v>306.09965641039997</v>
      </c>
    </row>
    <row r="16" spans="1:27" ht="21" x14ac:dyDescent="0.35">
      <c r="A16" s="3"/>
      <c r="B16" s="3" t="s">
        <v>4360</v>
      </c>
      <c r="C16" s="4">
        <v>32.240173752600001</v>
      </c>
      <c r="D16" s="4">
        <v>0</v>
      </c>
      <c r="E16" s="4">
        <v>0</v>
      </c>
      <c r="F16" s="4">
        <v>0</v>
      </c>
      <c r="G16" s="4">
        <v>0</v>
      </c>
      <c r="H16" s="4">
        <v>9.6769541047099992</v>
      </c>
      <c r="I16" s="4">
        <v>0</v>
      </c>
      <c r="J16" s="4">
        <v>1027.7532228395798</v>
      </c>
      <c r="K16" s="20">
        <v>1069.67035069689</v>
      </c>
      <c r="L16" s="24"/>
      <c r="M16" s="19">
        <f t="shared" si="0"/>
        <v>-1069.67035069689</v>
      </c>
      <c r="N16" s="177"/>
      <c r="O16" s="3"/>
      <c r="P16" s="3" t="s">
        <v>4360</v>
      </c>
      <c r="Q16" s="4">
        <v>22.7938028431</v>
      </c>
      <c r="R16" s="4">
        <v>0</v>
      </c>
      <c r="S16" s="4">
        <v>0</v>
      </c>
      <c r="T16" s="4">
        <v>0</v>
      </c>
      <c r="U16" s="4">
        <v>0</v>
      </c>
      <c r="V16" s="4">
        <v>7.7609171919779998</v>
      </c>
      <c r="W16" s="4">
        <v>0</v>
      </c>
      <c r="X16" s="4">
        <v>824.25808471732</v>
      </c>
      <c r="Y16" s="92">
        <v>854.81280475239805</v>
      </c>
    </row>
    <row r="17" spans="1:25" ht="21" x14ac:dyDescent="0.35">
      <c r="A17" s="3" t="s">
        <v>4361</v>
      </c>
      <c r="B17" s="3"/>
      <c r="C17" s="4">
        <v>32.240173752600001</v>
      </c>
      <c r="D17" s="4">
        <v>0</v>
      </c>
      <c r="E17" s="4">
        <v>0</v>
      </c>
      <c r="F17" s="4">
        <v>0</v>
      </c>
      <c r="G17" s="4">
        <v>0</v>
      </c>
      <c r="H17" s="4">
        <v>9.6769541047099992</v>
      </c>
      <c r="I17" s="4">
        <v>756.25</v>
      </c>
      <c r="J17" s="4">
        <v>4066.73550376815</v>
      </c>
      <c r="K17" s="20">
        <v>4864.9026316254603</v>
      </c>
      <c r="L17" s="24">
        <v>16100</v>
      </c>
      <c r="M17" s="19">
        <f t="shared" si="0"/>
        <v>11235.09736837454</v>
      </c>
      <c r="N17" s="177"/>
      <c r="O17" s="3" t="s">
        <v>4361</v>
      </c>
      <c r="P17" s="3"/>
      <c r="Q17" s="4">
        <v>22.7938028431</v>
      </c>
      <c r="R17" s="4">
        <v>0</v>
      </c>
      <c r="S17" s="4">
        <v>0</v>
      </c>
      <c r="T17" s="4">
        <v>0</v>
      </c>
      <c r="U17" s="4">
        <v>0</v>
      </c>
      <c r="V17" s="4">
        <v>7.7609171919779998</v>
      </c>
      <c r="W17" s="4">
        <v>606.51249999999993</v>
      </c>
      <c r="X17" s="4">
        <v>3261.5218740210798</v>
      </c>
      <c r="Y17" s="92">
        <v>3898.5890940561576</v>
      </c>
    </row>
    <row r="18" spans="1:25" ht="21" x14ac:dyDescent="0.35">
      <c r="A18" s="3" t="s">
        <v>4362</v>
      </c>
      <c r="B18" s="3" t="s">
        <v>4362</v>
      </c>
      <c r="C18" s="4">
        <v>0</v>
      </c>
      <c r="D18" s="4">
        <v>0</v>
      </c>
      <c r="E18" s="4">
        <v>329.00630241298001</v>
      </c>
      <c r="F18" s="4">
        <v>16.549842500099999</v>
      </c>
      <c r="G18" s="4">
        <v>0</v>
      </c>
      <c r="H18" s="4">
        <v>265.15708325483001</v>
      </c>
      <c r="I18" s="4">
        <v>830.45000940299997</v>
      </c>
      <c r="J18" s="4">
        <v>1732.00771457472</v>
      </c>
      <c r="K18" s="20">
        <v>3173.1709521456301</v>
      </c>
      <c r="L18" s="24"/>
      <c r="M18" s="19">
        <f t="shared" si="0"/>
        <v>-3173.1709521456301</v>
      </c>
      <c r="N18" s="177"/>
      <c r="O18" s="3" t="s">
        <v>4362</v>
      </c>
      <c r="P18" s="3" t="s">
        <v>4362</v>
      </c>
      <c r="Q18" s="4">
        <v>0</v>
      </c>
      <c r="R18" s="4">
        <v>0</v>
      </c>
      <c r="S18" s="4">
        <v>263.86305453519998</v>
      </c>
      <c r="T18" s="4">
        <v>13.2729736851</v>
      </c>
      <c r="U18" s="4">
        <v>0</v>
      </c>
      <c r="V18" s="4">
        <v>212.65598077089001</v>
      </c>
      <c r="W18" s="4">
        <v>666.02090754100016</v>
      </c>
      <c r="X18" s="4">
        <v>1389.0701870888604</v>
      </c>
      <c r="Y18" s="92">
        <v>2544.8831036210504</v>
      </c>
    </row>
    <row r="19" spans="1:25" ht="21" x14ac:dyDescent="0.35">
      <c r="A19" s="3"/>
      <c r="B19" s="3" t="s">
        <v>4363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3.4149100960799998</v>
      </c>
      <c r="K19" s="20">
        <v>3.4149100960799998</v>
      </c>
      <c r="L19" s="24"/>
      <c r="M19" s="19">
        <f t="shared" si="0"/>
        <v>-3.4149100960799998</v>
      </c>
      <c r="N19" s="177"/>
      <c r="O19" s="3"/>
      <c r="P19" s="3" t="s">
        <v>4363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2.7387578970600002</v>
      </c>
      <c r="Y19" s="92">
        <v>2.7387578970600002</v>
      </c>
    </row>
    <row r="20" spans="1:25" ht="21" x14ac:dyDescent="0.35">
      <c r="A20" s="3"/>
      <c r="B20" s="3" t="s">
        <v>4364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56.25</v>
      </c>
      <c r="K20" s="20">
        <v>56.25</v>
      </c>
      <c r="L20" s="24"/>
      <c r="M20" s="19">
        <f t="shared" si="0"/>
        <v>-56.25</v>
      </c>
      <c r="N20" s="177"/>
      <c r="O20" s="3"/>
      <c r="P20" s="3" t="s">
        <v>4364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45.112500000000004</v>
      </c>
      <c r="Y20" s="92">
        <v>45.112500000000004</v>
      </c>
    </row>
    <row r="21" spans="1:25" ht="21" x14ac:dyDescent="0.35">
      <c r="A21" s="3" t="s">
        <v>4365</v>
      </c>
      <c r="B21" s="3"/>
      <c r="C21" s="4">
        <v>0</v>
      </c>
      <c r="D21" s="4">
        <v>0</v>
      </c>
      <c r="E21" s="4">
        <v>329.00630241298001</v>
      </c>
      <c r="F21" s="4">
        <v>16.549842500099999</v>
      </c>
      <c r="G21" s="4">
        <v>0</v>
      </c>
      <c r="H21" s="4">
        <v>265.15708325483001</v>
      </c>
      <c r="I21" s="4">
        <v>830.45000940299997</v>
      </c>
      <c r="J21" s="4">
        <v>1791.6726246707999</v>
      </c>
      <c r="K21" s="20">
        <v>3232.8358622417099</v>
      </c>
      <c r="L21" s="24">
        <v>5500</v>
      </c>
      <c r="M21" s="19">
        <f t="shared" si="0"/>
        <v>2267.1641377582901</v>
      </c>
      <c r="N21" s="177"/>
      <c r="O21" s="3" t="s">
        <v>4365</v>
      </c>
      <c r="P21" s="3"/>
      <c r="Q21" s="4">
        <v>0</v>
      </c>
      <c r="R21" s="4">
        <v>0</v>
      </c>
      <c r="S21" s="4">
        <v>263.86305453519998</v>
      </c>
      <c r="T21" s="4">
        <v>13.2729736851</v>
      </c>
      <c r="U21" s="4">
        <v>0</v>
      </c>
      <c r="V21" s="4">
        <v>212.65598077089001</v>
      </c>
      <c r="W21" s="4">
        <v>666.02090754100016</v>
      </c>
      <c r="X21" s="4">
        <v>1436.9214449859203</v>
      </c>
      <c r="Y21" s="92">
        <v>2592.7343615181107</v>
      </c>
    </row>
    <row r="22" spans="1:25" ht="21" x14ac:dyDescent="0.35">
      <c r="A22" s="221" t="s">
        <v>142</v>
      </c>
      <c r="B22" s="222"/>
      <c r="C22" s="92">
        <v>32.240173752600001</v>
      </c>
      <c r="D22" s="92">
        <v>0</v>
      </c>
      <c r="E22" s="92">
        <v>329.00630241298001</v>
      </c>
      <c r="F22" s="92">
        <v>16.549842500099999</v>
      </c>
      <c r="G22" s="92">
        <v>0</v>
      </c>
      <c r="H22" s="92">
        <v>274.83403735953999</v>
      </c>
      <c r="I22" s="92">
        <v>1586.700009403</v>
      </c>
      <c r="J22" s="92">
        <v>5858.4081284389504</v>
      </c>
      <c r="K22" s="92">
        <v>8097.7384938671712</v>
      </c>
      <c r="L22" s="92">
        <f>SUM(L11:L21)</f>
        <v>21600</v>
      </c>
      <c r="M22" s="92">
        <f t="shared" si="0"/>
        <v>13502.261506132829</v>
      </c>
      <c r="N22" s="177"/>
      <c r="O22" s="221" t="s">
        <v>142</v>
      </c>
      <c r="P22" s="222"/>
      <c r="Q22" s="92">
        <v>22.7938028431</v>
      </c>
      <c r="R22" s="92">
        <v>0</v>
      </c>
      <c r="S22" s="92">
        <v>263.86305453519998</v>
      </c>
      <c r="T22" s="92">
        <v>13.2729736851</v>
      </c>
      <c r="U22" s="92">
        <v>0</v>
      </c>
      <c r="V22" s="92">
        <v>220.41689796286801</v>
      </c>
      <c r="W22" s="92">
        <v>1272.5334075410001</v>
      </c>
      <c r="X22" s="92">
        <v>4698.4433190070004</v>
      </c>
      <c r="Y22" s="92">
        <v>6491.3234555742683</v>
      </c>
    </row>
  </sheetData>
  <mergeCells count="26">
    <mergeCell ref="S9:T9"/>
    <mergeCell ref="U9:V9"/>
    <mergeCell ref="W9:X9"/>
    <mergeCell ref="O8:O10"/>
    <mergeCell ref="P8:P10"/>
    <mergeCell ref="C9:D9"/>
    <mergeCell ref="E9:F9"/>
    <mergeCell ref="G9:H9"/>
    <mergeCell ref="I9:J9"/>
    <mergeCell ref="Q9:R9"/>
    <mergeCell ref="O22:P22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22:B22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view="pageBreakPreview" zoomScale="60" workbookViewId="0">
      <selection activeCell="N1" sqref="N1:N14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75" customWidth="1"/>
    <col min="15" max="15" width="14" customWidth="1"/>
    <col min="16" max="16" width="13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4366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5554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4367</v>
      </c>
      <c r="B11" s="3" t="s">
        <v>4368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37.5</v>
      </c>
      <c r="J11" s="4">
        <v>96.916669330619996</v>
      </c>
      <c r="K11" s="20">
        <v>134.41666933061998</v>
      </c>
      <c r="L11" s="24"/>
      <c r="M11" s="19">
        <f>SUM(L11-K11)</f>
        <v>-134.41666933061998</v>
      </c>
      <c r="N11" s="177"/>
      <c r="O11" s="3" t="s">
        <v>4367</v>
      </c>
      <c r="P11" s="3" t="s">
        <v>4368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26.737499999999997</v>
      </c>
      <c r="X11" s="4">
        <v>69.101585232730002</v>
      </c>
      <c r="Y11" s="92">
        <v>95.83908523273</v>
      </c>
    </row>
    <row r="12" spans="1:27" ht="21" x14ac:dyDescent="0.35">
      <c r="A12" s="3"/>
      <c r="B12" s="3" t="s">
        <v>4369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156.25</v>
      </c>
      <c r="J12" s="4">
        <v>0</v>
      </c>
      <c r="K12" s="20">
        <v>156.25</v>
      </c>
      <c r="L12" s="24"/>
      <c r="M12" s="19">
        <f t="shared" ref="M12:M14" si="0">SUM(L12-K12)</f>
        <v>-156.25</v>
      </c>
      <c r="N12" s="177"/>
      <c r="O12" s="3"/>
      <c r="P12" s="3" t="s">
        <v>4369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111.40625</v>
      </c>
      <c r="X12" s="4">
        <v>0</v>
      </c>
      <c r="Y12" s="92">
        <v>111.40625</v>
      </c>
    </row>
    <row r="13" spans="1:27" ht="21" x14ac:dyDescent="0.35">
      <c r="A13" s="3" t="s">
        <v>4370</v>
      </c>
      <c r="B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193.75</v>
      </c>
      <c r="J13" s="4">
        <v>96.916669330619996</v>
      </c>
      <c r="K13" s="20">
        <v>290.66666933061998</v>
      </c>
      <c r="L13" s="24">
        <v>3600</v>
      </c>
      <c r="M13" s="19">
        <f t="shared" si="0"/>
        <v>3309.3333306693798</v>
      </c>
      <c r="N13" s="177"/>
      <c r="O13" s="3" t="s">
        <v>4370</v>
      </c>
      <c r="P13" s="3"/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138.14375000000001</v>
      </c>
      <c r="X13" s="4">
        <v>69.101585232730002</v>
      </c>
      <c r="Y13" s="92">
        <v>207.24533523272999</v>
      </c>
    </row>
    <row r="14" spans="1:27" ht="21" x14ac:dyDescent="0.35">
      <c r="A14" s="221" t="s">
        <v>142</v>
      </c>
      <c r="B14" s="222"/>
      <c r="C14" s="92"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193.75</v>
      </c>
      <c r="J14" s="92">
        <v>96.916669330619996</v>
      </c>
      <c r="K14" s="92">
        <v>290.66666933061998</v>
      </c>
      <c r="L14" s="92">
        <f>SUM(L11:L13)</f>
        <v>3600</v>
      </c>
      <c r="M14" s="92">
        <f t="shared" si="0"/>
        <v>3309.3333306693798</v>
      </c>
      <c r="N14" s="177"/>
      <c r="O14" s="221" t="s">
        <v>142</v>
      </c>
      <c r="P14" s="222"/>
      <c r="Q14" s="92">
        <v>0</v>
      </c>
      <c r="R14" s="92">
        <v>0</v>
      </c>
      <c r="S14" s="92">
        <v>0</v>
      </c>
      <c r="T14" s="92">
        <v>0</v>
      </c>
      <c r="U14" s="92">
        <v>0</v>
      </c>
      <c r="V14" s="92">
        <v>0</v>
      </c>
      <c r="W14" s="92">
        <v>138.14375000000001</v>
      </c>
      <c r="X14" s="92">
        <v>69.101585232730002</v>
      </c>
      <c r="Y14" s="92">
        <v>207.24533523272999</v>
      </c>
    </row>
  </sheetData>
  <mergeCells count="26">
    <mergeCell ref="A14:B14"/>
    <mergeCell ref="A8:A10"/>
    <mergeCell ref="B8:B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8:O10"/>
    <mergeCell ref="P8:P10"/>
    <mergeCell ref="O14:P14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90" fitToHeight="0" orientation="landscape" r:id="rId1"/>
  <colBreaks count="1" manualBreakCount="1">
    <brk id="13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view="pageBreakPreview" zoomScale="60" workbookViewId="0">
      <selection activeCell="K32" sqref="K32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4.25" customWidth="1"/>
    <col min="16" max="16" width="15.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4371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5555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8.2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4372</v>
      </c>
      <c r="B11" s="3" t="s">
        <v>4373</v>
      </c>
      <c r="C11" s="4">
        <v>53.446348843899997</v>
      </c>
      <c r="D11" s="4">
        <v>0</v>
      </c>
      <c r="E11" s="4">
        <v>0</v>
      </c>
      <c r="F11" s="4">
        <v>78.877103506300003</v>
      </c>
      <c r="G11" s="4">
        <v>0</v>
      </c>
      <c r="H11" s="4">
        <v>0</v>
      </c>
      <c r="I11" s="4">
        <v>12.5</v>
      </c>
      <c r="J11" s="4">
        <v>0</v>
      </c>
      <c r="K11" s="20">
        <v>144.8234523502</v>
      </c>
      <c r="L11" s="24"/>
      <c r="M11" s="19">
        <f>SUM(L11-K11)</f>
        <v>-144.8234523502</v>
      </c>
      <c r="N11" s="177"/>
      <c r="O11" s="3" t="s">
        <v>4372</v>
      </c>
      <c r="P11" s="3" t="s">
        <v>4373</v>
      </c>
      <c r="Q11" s="4">
        <v>34.205663260100003</v>
      </c>
      <c r="R11" s="4">
        <v>0</v>
      </c>
      <c r="S11" s="4">
        <v>0</v>
      </c>
      <c r="T11" s="4">
        <v>55.450603764999997</v>
      </c>
      <c r="U11" s="4">
        <v>0</v>
      </c>
      <c r="V11" s="4">
        <v>0</v>
      </c>
      <c r="W11" s="4">
        <v>8.7874999999999996</v>
      </c>
      <c r="X11" s="4">
        <v>0</v>
      </c>
      <c r="Y11" s="92">
        <v>98.443767025099987</v>
      </c>
    </row>
    <row r="12" spans="1:27" ht="21" x14ac:dyDescent="0.35">
      <c r="A12" s="3"/>
      <c r="B12" s="3" t="s">
        <v>4374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18.75</v>
      </c>
      <c r="J12" s="4">
        <v>0</v>
      </c>
      <c r="K12" s="20">
        <v>18.75</v>
      </c>
      <c r="L12" s="24"/>
      <c r="M12" s="19">
        <f t="shared" ref="M12:M21" si="0">SUM(L12-K12)</f>
        <v>-18.75</v>
      </c>
      <c r="N12" s="177"/>
      <c r="O12" s="3"/>
      <c r="P12" s="3" t="s">
        <v>4374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13.181249999999999</v>
      </c>
      <c r="X12" s="4">
        <v>0</v>
      </c>
      <c r="Y12" s="92">
        <v>13.181249999999999</v>
      </c>
    </row>
    <row r="13" spans="1:27" ht="21" x14ac:dyDescent="0.35">
      <c r="A13" s="3"/>
      <c r="B13" s="3" t="s">
        <v>1762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106.25</v>
      </c>
      <c r="J13" s="4">
        <v>0</v>
      </c>
      <c r="K13" s="20">
        <v>106.25</v>
      </c>
      <c r="L13" s="24"/>
      <c r="M13" s="19">
        <f t="shared" si="0"/>
        <v>-106.25</v>
      </c>
      <c r="N13" s="177"/>
      <c r="O13" s="3"/>
      <c r="P13" s="3" t="s">
        <v>1762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74.693749999999994</v>
      </c>
      <c r="X13" s="4">
        <v>0</v>
      </c>
      <c r="Y13" s="92">
        <v>74.693749999999994</v>
      </c>
    </row>
    <row r="14" spans="1:27" ht="21" x14ac:dyDescent="0.35">
      <c r="A14" s="3"/>
      <c r="B14" s="3" t="s">
        <v>4375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24.519795379000001</v>
      </c>
      <c r="J14" s="4">
        <v>0</v>
      </c>
      <c r="K14" s="20">
        <v>24.519795379000001</v>
      </c>
      <c r="L14" s="24"/>
      <c r="M14" s="19">
        <f t="shared" si="0"/>
        <v>-24.519795379000001</v>
      </c>
      <c r="N14" s="177"/>
      <c r="O14" s="3"/>
      <c r="P14" s="3" t="s">
        <v>4375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17.237416151440001</v>
      </c>
      <c r="X14" s="4">
        <v>0</v>
      </c>
      <c r="Y14" s="92">
        <v>17.237416151440001</v>
      </c>
    </row>
    <row r="15" spans="1:27" ht="21" x14ac:dyDescent="0.35">
      <c r="A15" s="3" t="s">
        <v>4376</v>
      </c>
      <c r="B15" s="3"/>
      <c r="C15" s="4">
        <v>53.446348843899997</v>
      </c>
      <c r="D15" s="4">
        <v>0</v>
      </c>
      <c r="E15" s="4">
        <v>0</v>
      </c>
      <c r="F15" s="4">
        <v>78.877103506300003</v>
      </c>
      <c r="G15" s="4">
        <v>0</v>
      </c>
      <c r="H15" s="4">
        <v>0</v>
      </c>
      <c r="I15" s="4">
        <v>162.01979537900002</v>
      </c>
      <c r="J15" s="4">
        <v>0</v>
      </c>
      <c r="K15" s="20">
        <v>294.34324772920002</v>
      </c>
      <c r="L15" s="24">
        <v>3500</v>
      </c>
      <c r="M15" s="19">
        <f t="shared" si="0"/>
        <v>3205.6567522708001</v>
      </c>
      <c r="N15" s="177"/>
      <c r="O15" s="3" t="s">
        <v>4376</v>
      </c>
      <c r="P15" s="3"/>
      <c r="Q15" s="4">
        <v>34.205663260100003</v>
      </c>
      <c r="R15" s="4">
        <v>0</v>
      </c>
      <c r="S15" s="4">
        <v>0</v>
      </c>
      <c r="T15" s="4">
        <v>55.450603764999997</v>
      </c>
      <c r="U15" s="4">
        <v>0</v>
      </c>
      <c r="V15" s="4">
        <v>0</v>
      </c>
      <c r="W15" s="4">
        <v>113.89991615144</v>
      </c>
      <c r="X15" s="4">
        <v>0</v>
      </c>
      <c r="Y15" s="92">
        <v>203.55618317654</v>
      </c>
    </row>
    <row r="16" spans="1:27" ht="21" x14ac:dyDescent="0.35">
      <c r="A16" s="3" t="s">
        <v>4377</v>
      </c>
      <c r="B16" s="3" t="s">
        <v>4378</v>
      </c>
      <c r="C16" s="4">
        <v>10.417949914699999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20">
        <v>10.417949914699999</v>
      </c>
      <c r="L16" s="24"/>
      <c r="M16" s="19">
        <f t="shared" si="0"/>
        <v>-10.417949914699999</v>
      </c>
      <c r="N16" s="177"/>
      <c r="O16" s="3" t="s">
        <v>4377</v>
      </c>
      <c r="P16" s="3" t="s">
        <v>4378</v>
      </c>
      <c r="Q16" s="4">
        <v>6.6674879454099996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92">
        <v>6.6674879454099996</v>
      </c>
    </row>
    <row r="17" spans="1:25" ht="21" x14ac:dyDescent="0.35">
      <c r="A17" s="3"/>
      <c r="B17" s="3" t="s">
        <v>4379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37.5</v>
      </c>
      <c r="J17" s="4">
        <v>0</v>
      </c>
      <c r="K17" s="20">
        <v>37.5</v>
      </c>
      <c r="L17" s="24"/>
      <c r="M17" s="19">
        <f t="shared" si="0"/>
        <v>-37.5</v>
      </c>
      <c r="N17" s="177"/>
      <c r="O17" s="3"/>
      <c r="P17" s="3" t="s">
        <v>4379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26.362500000000001</v>
      </c>
      <c r="X17" s="4">
        <v>0</v>
      </c>
      <c r="Y17" s="92">
        <v>26.362500000000001</v>
      </c>
    </row>
    <row r="18" spans="1:25" ht="21" x14ac:dyDescent="0.35">
      <c r="A18" s="3" t="s">
        <v>4380</v>
      </c>
      <c r="B18" s="3"/>
      <c r="C18" s="4">
        <v>10.417949914699999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37.5</v>
      </c>
      <c r="J18" s="4">
        <v>0</v>
      </c>
      <c r="K18" s="20">
        <v>47.917949914700003</v>
      </c>
      <c r="L18" s="24">
        <v>3340</v>
      </c>
      <c r="M18" s="19">
        <f t="shared" si="0"/>
        <v>3292.0820500853001</v>
      </c>
      <c r="N18" s="177"/>
      <c r="O18" s="3" t="s">
        <v>4380</v>
      </c>
      <c r="P18" s="3"/>
      <c r="Q18" s="4">
        <v>6.6674879454099996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26.362500000000001</v>
      </c>
      <c r="X18" s="4">
        <v>0</v>
      </c>
      <c r="Y18" s="92">
        <v>33.029987945409999</v>
      </c>
    </row>
    <row r="19" spans="1:25" ht="21" x14ac:dyDescent="0.35">
      <c r="A19" s="3" t="s">
        <v>4381</v>
      </c>
      <c r="B19" s="3"/>
      <c r="C19" s="4"/>
      <c r="D19" s="4"/>
      <c r="E19" s="4"/>
      <c r="F19" s="4"/>
      <c r="G19" s="4"/>
      <c r="H19" s="4"/>
      <c r="I19" s="4"/>
      <c r="J19" s="4"/>
      <c r="K19" s="20"/>
      <c r="L19" s="24"/>
      <c r="M19" s="19">
        <f t="shared" si="0"/>
        <v>0</v>
      </c>
      <c r="N19" s="177"/>
      <c r="O19" s="3" t="s">
        <v>4381</v>
      </c>
      <c r="P19" s="3"/>
      <c r="Q19" s="4"/>
      <c r="R19" s="4"/>
      <c r="S19" s="4"/>
      <c r="T19" s="4"/>
      <c r="U19" s="4"/>
      <c r="V19" s="4"/>
      <c r="W19" s="4"/>
      <c r="X19" s="4"/>
      <c r="Y19" s="92"/>
    </row>
    <row r="20" spans="1:25" ht="21" x14ac:dyDescent="0.35">
      <c r="A20" s="3" t="s">
        <v>4382</v>
      </c>
      <c r="B20" s="3"/>
      <c r="C20" s="4"/>
      <c r="D20" s="4"/>
      <c r="E20" s="4"/>
      <c r="F20" s="4"/>
      <c r="G20" s="4"/>
      <c r="H20" s="4"/>
      <c r="I20" s="4"/>
      <c r="J20" s="4"/>
      <c r="K20" s="20"/>
      <c r="L20" s="24">
        <v>260</v>
      </c>
      <c r="M20" s="19">
        <f t="shared" si="0"/>
        <v>260</v>
      </c>
      <c r="N20" s="177"/>
      <c r="O20" s="3" t="s">
        <v>4382</v>
      </c>
      <c r="P20" s="3"/>
      <c r="Q20" s="4"/>
      <c r="R20" s="4"/>
      <c r="S20" s="4"/>
      <c r="T20" s="4"/>
      <c r="U20" s="4"/>
      <c r="V20" s="4"/>
      <c r="W20" s="4"/>
      <c r="X20" s="4"/>
      <c r="Y20" s="92"/>
    </row>
    <row r="21" spans="1:25" ht="21" x14ac:dyDescent="0.35">
      <c r="A21" s="221" t="s">
        <v>142</v>
      </c>
      <c r="B21" s="222"/>
      <c r="C21" s="92">
        <v>63.8642987586</v>
      </c>
      <c r="D21" s="92">
        <v>0</v>
      </c>
      <c r="E21" s="92">
        <v>0</v>
      </c>
      <c r="F21" s="92">
        <v>78.877103506300003</v>
      </c>
      <c r="G21" s="92">
        <v>0</v>
      </c>
      <c r="H21" s="92">
        <v>0</v>
      </c>
      <c r="I21" s="92">
        <v>199.51979537900002</v>
      </c>
      <c r="J21" s="92">
        <v>0</v>
      </c>
      <c r="K21" s="92">
        <v>342.2611976439</v>
      </c>
      <c r="L21" s="92">
        <f>SUM(L11:L20)</f>
        <v>7100</v>
      </c>
      <c r="M21" s="92">
        <f t="shared" si="0"/>
        <v>6757.7388023560998</v>
      </c>
      <c r="N21" s="177"/>
      <c r="O21" s="221" t="s">
        <v>142</v>
      </c>
      <c r="P21" s="222"/>
      <c r="Q21" s="92">
        <v>40.873151205510005</v>
      </c>
      <c r="R21" s="92">
        <v>0</v>
      </c>
      <c r="S21" s="92">
        <v>0</v>
      </c>
      <c r="T21" s="92">
        <v>55.450603764999997</v>
      </c>
      <c r="U21" s="92">
        <v>0</v>
      </c>
      <c r="V21" s="92">
        <v>0</v>
      </c>
      <c r="W21" s="92">
        <v>140.26241615143999</v>
      </c>
      <c r="X21" s="92">
        <v>0</v>
      </c>
      <c r="Y21" s="92">
        <v>236.58617112195</v>
      </c>
    </row>
    <row r="22" spans="1:2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</sheetData>
  <mergeCells count="26">
    <mergeCell ref="A21:B21"/>
    <mergeCell ref="A8:A10"/>
    <mergeCell ref="B8:B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8:O10"/>
    <mergeCell ref="P8:P10"/>
    <mergeCell ref="O21:P21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20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9.625" customWidth="1"/>
    <col min="16" max="16" width="20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4383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5556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3.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38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4384</v>
      </c>
      <c r="B11" s="3" t="s">
        <v>4384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858.75068105700007</v>
      </c>
      <c r="J11" s="4">
        <v>2055.7402504705501</v>
      </c>
      <c r="K11" s="20">
        <v>2914.4909315275499</v>
      </c>
      <c r="L11" s="24"/>
      <c r="M11" s="19">
        <f>SUM(L11-K11)</f>
        <v>-2914.4909315275499</v>
      </c>
      <c r="N11" s="177"/>
      <c r="O11" s="3" t="s">
        <v>4384</v>
      </c>
      <c r="P11" s="3" t="s">
        <v>4384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261.91895772240002</v>
      </c>
      <c r="X11" s="4">
        <v>627.00077639390111</v>
      </c>
      <c r="Y11" s="92">
        <v>888.91973411630113</v>
      </c>
    </row>
    <row r="12" spans="1:27" ht="21" x14ac:dyDescent="0.35">
      <c r="A12" s="3"/>
      <c r="B12" s="3" t="s">
        <v>4385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284.9993189425</v>
      </c>
      <c r="J12" s="4">
        <v>6606.7550104889006</v>
      </c>
      <c r="K12" s="20">
        <v>6891.7543294314009</v>
      </c>
      <c r="L12" s="24"/>
      <c r="M12" s="19">
        <f t="shared" ref="M12:M55" si="0">SUM(L12-K12)</f>
        <v>-6891.7543294314009</v>
      </c>
      <c r="N12" s="177"/>
      <c r="O12" s="3"/>
      <c r="P12" s="3" t="s">
        <v>4385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86.924792277480009</v>
      </c>
      <c r="X12" s="4">
        <v>2015.0602782006199</v>
      </c>
      <c r="Y12" s="92">
        <v>2101.9850704780997</v>
      </c>
    </row>
    <row r="13" spans="1:27" ht="21" x14ac:dyDescent="0.35">
      <c r="A13" s="3"/>
      <c r="B13" s="3" t="s">
        <v>4386</v>
      </c>
      <c r="C13" s="4">
        <v>0</v>
      </c>
      <c r="D13" s="4">
        <v>0</v>
      </c>
      <c r="E13" s="4">
        <v>0</v>
      </c>
      <c r="F13" s="4">
        <v>0</v>
      </c>
      <c r="G13" s="4">
        <v>126.79091532890001</v>
      </c>
      <c r="H13" s="4">
        <v>0</v>
      </c>
      <c r="I13" s="4">
        <v>0</v>
      </c>
      <c r="J13" s="4">
        <v>0</v>
      </c>
      <c r="K13" s="20">
        <v>126.79091532890001</v>
      </c>
      <c r="L13" s="24"/>
      <c r="M13" s="19">
        <f t="shared" si="0"/>
        <v>-126.79091532890001</v>
      </c>
      <c r="N13" s="177"/>
      <c r="O13" s="3"/>
      <c r="P13" s="3" t="s">
        <v>4386</v>
      </c>
      <c r="Q13" s="4">
        <v>0</v>
      </c>
      <c r="R13" s="4">
        <v>0</v>
      </c>
      <c r="S13" s="4">
        <v>0</v>
      </c>
      <c r="T13" s="4">
        <v>0</v>
      </c>
      <c r="U13" s="4">
        <v>38.671229175310003</v>
      </c>
      <c r="V13" s="4">
        <v>0</v>
      </c>
      <c r="W13" s="4">
        <v>0</v>
      </c>
      <c r="X13" s="4">
        <v>0</v>
      </c>
      <c r="Y13" s="92">
        <v>38.671229175310003</v>
      </c>
    </row>
    <row r="14" spans="1:27" ht="21" x14ac:dyDescent="0.35">
      <c r="A14" s="3"/>
      <c r="B14" s="3" t="s">
        <v>1614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92.816712894459997</v>
      </c>
      <c r="J14" s="4">
        <v>0</v>
      </c>
      <c r="K14" s="20">
        <v>92.816712894459997</v>
      </c>
      <c r="L14" s="24"/>
      <c r="M14" s="19">
        <f t="shared" si="0"/>
        <v>-92.816712894459997</v>
      </c>
      <c r="N14" s="177"/>
      <c r="O14" s="3"/>
      <c r="P14" s="3" t="s">
        <v>1614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28.309097432811001</v>
      </c>
      <c r="X14" s="4">
        <v>0</v>
      </c>
      <c r="Y14" s="92">
        <v>28.309097432811001</v>
      </c>
    </row>
    <row r="15" spans="1:27" ht="21" x14ac:dyDescent="0.35">
      <c r="A15" s="3" t="s">
        <v>4387</v>
      </c>
      <c r="B15" s="3"/>
      <c r="C15" s="4">
        <v>0</v>
      </c>
      <c r="D15" s="4">
        <v>0</v>
      </c>
      <c r="E15" s="4">
        <v>0</v>
      </c>
      <c r="F15" s="4">
        <v>0</v>
      </c>
      <c r="G15" s="4">
        <v>126.79091532890001</v>
      </c>
      <c r="H15" s="4">
        <v>0</v>
      </c>
      <c r="I15" s="4">
        <v>1236.5667128939599</v>
      </c>
      <c r="J15" s="4">
        <v>8662.4952609594511</v>
      </c>
      <c r="K15" s="20">
        <v>10025.852889182312</v>
      </c>
      <c r="L15" s="24">
        <v>52600</v>
      </c>
      <c r="M15" s="19">
        <f t="shared" si="0"/>
        <v>42574.147110817692</v>
      </c>
      <c r="N15" s="177"/>
      <c r="O15" s="3" t="s">
        <v>4387</v>
      </c>
      <c r="P15" s="3"/>
      <c r="Q15" s="4">
        <v>0</v>
      </c>
      <c r="R15" s="4">
        <v>0</v>
      </c>
      <c r="S15" s="4">
        <v>0</v>
      </c>
      <c r="T15" s="4">
        <v>0</v>
      </c>
      <c r="U15" s="4">
        <v>38.671229175310003</v>
      </c>
      <c r="V15" s="4">
        <v>0</v>
      </c>
      <c r="W15" s="4">
        <v>377.15284743269103</v>
      </c>
      <c r="X15" s="4">
        <v>2642.061054594521</v>
      </c>
      <c r="Y15" s="92">
        <v>3057.8851312025222</v>
      </c>
    </row>
    <row r="16" spans="1:27" ht="21" x14ac:dyDescent="0.35">
      <c r="A16" s="3" t="s">
        <v>633</v>
      </c>
      <c r="B16" s="3" t="s">
        <v>633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235.10819819649998</v>
      </c>
      <c r="I16" s="4">
        <v>0</v>
      </c>
      <c r="J16" s="4">
        <v>0</v>
      </c>
      <c r="K16" s="20">
        <v>235.10819819649998</v>
      </c>
      <c r="L16" s="24"/>
      <c r="M16" s="19">
        <f t="shared" si="0"/>
        <v>-235.10819819649998</v>
      </c>
      <c r="N16" s="177"/>
      <c r="O16" s="3" t="s">
        <v>633</v>
      </c>
      <c r="P16" s="3" t="s">
        <v>633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71.708000449940002</v>
      </c>
      <c r="W16" s="4">
        <v>0</v>
      </c>
      <c r="X16" s="4">
        <v>0</v>
      </c>
      <c r="Y16" s="92">
        <v>71.708000449940002</v>
      </c>
    </row>
    <row r="17" spans="1:25" ht="21" x14ac:dyDescent="0.35">
      <c r="A17" s="3"/>
      <c r="B17" s="3" t="s">
        <v>4388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1275.8913381972002</v>
      </c>
      <c r="I17" s="4">
        <v>0</v>
      </c>
      <c r="J17" s="4">
        <v>0</v>
      </c>
      <c r="K17" s="20">
        <v>1275.8913381972002</v>
      </c>
      <c r="L17" s="24"/>
      <c r="M17" s="19">
        <f t="shared" si="0"/>
        <v>-1275.8913381972002</v>
      </c>
      <c r="N17" s="177"/>
      <c r="O17" s="3"/>
      <c r="P17" s="3" t="s">
        <v>4388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389.14685814984</v>
      </c>
      <c r="W17" s="4">
        <v>0</v>
      </c>
      <c r="X17" s="4">
        <v>0</v>
      </c>
      <c r="Y17" s="92">
        <v>389.14685814984</v>
      </c>
    </row>
    <row r="18" spans="1:25" ht="21" x14ac:dyDescent="0.35">
      <c r="A18" s="3"/>
      <c r="B18" s="3" t="s">
        <v>3182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6087.3808732619982</v>
      </c>
      <c r="I18" s="4">
        <v>0</v>
      </c>
      <c r="J18" s="4">
        <v>0</v>
      </c>
      <c r="K18" s="20">
        <v>6087.3808732619982</v>
      </c>
      <c r="L18" s="24"/>
      <c r="M18" s="19">
        <f t="shared" si="0"/>
        <v>-6087.3808732619982</v>
      </c>
      <c r="N18" s="177"/>
      <c r="O18" s="3"/>
      <c r="P18" s="3" t="s">
        <v>3182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1856.6511663455897</v>
      </c>
      <c r="W18" s="4">
        <v>0</v>
      </c>
      <c r="X18" s="4">
        <v>0</v>
      </c>
      <c r="Y18" s="92">
        <v>1856.6511663455897</v>
      </c>
    </row>
    <row r="19" spans="1:25" ht="21" x14ac:dyDescent="0.35">
      <c r="A19" s="3"/>
      <c r="B19" s="3" t="s">
        <v>293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4845.100615120381</v>
      </c>
      <c r="I19" s="4">
        <v>0</v>
      </c>
      <c r="J19" s="4">
        <v>0</v>
      </c>
      <c r="K19" s="20">
        <v>4845.100615120381</v>
      </c>
      <c r="L19" s="24"/>
      <c r="M19" s="19">
        <f t="shared" si="0"/>
        <v>-4845.100615120381</v>
      </c>
      <c r="N19" s="177"/>
      <c r="O19" s="3"/>
      <c r="P19" s="3" t="s">
        <v>293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1477.7556876119099</v>
      </c>
      <c r="W19" s="4">
        <v>0</v>
      </c>
      <c r="X19" s="4">
        <v>0</v>
      </c>
      <c r="Y19" s="92">
        <v>1477.7556876119099</v>
      </c>
    </row>
    <row r="20" spans="1:25" ht="21" x14ac:dyDescent="0.35">
      <c r="A20" s="3" t="s">
        <v>4389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12443.48102477608</v>
      </c>
      <c r="I20" s="4">
        <v>0</v>
      </c>
      <c r="J20" s="4">
        <v>0</v>
      </c>
      <c r="K20" s="20">
        <v>12443.48102477608</v>
      </c>
      <c r="L20" s="24">
        <v>57300</v>
      </c>
      <c r="M20" s="19">
        <f t="shared" si="0"/>
        <v>44856.518975223924</v>
      </c>
      <c r="N20" s="177"/>
      <c r="O20" s="3" t="s">
        <v>4389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3795.2617125572797</v>
      </c>
      <c r="W20" s="4">
        <v>0</v>
      </c>
      <c r="X20" s="4">
        <v>0</v>
      </c>
      <c r="Y20" s="92">
        <v>3795.2617125572797</v>
      </c>
    </row>
    <row r="21" spans="1:25" ht="21" x14ac:dyDescent="0.35">
      <c r="A21" s="3" t="s">
        <v>4390</v>
      </c>
      <c r="B21" s="3" t="s">
        <v>4391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2309.3288016179999</v>
      </c>
      <c r="I21" s="4">
        <v>0</v>
      </c>
      <c r="J21" s="4">
        <v>0</v>
      </c>
      <c r="K21" s="20">
        <v>2309.3288016179999</v>
      </c>
      <c r="L21" s="24"/>
      <c r="M21" s="19">
        <f t="shared" si="0"/>
        <v>-2309.3288016179999</v>
      </c>
      <c r="N21" s="177"/>
      <c r="O21" s="3" t="s">
        <v>4390</v>
      </c>
      <c r="P21" s="3" t="s">
        <v>4391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704.34528449413006</v>
      </c>
      <c r="W21" s="4">
        <v>0</v>
      </c>
      <c r="X21" s="4">
        <v>0</v>
      </c>
      <c r="Y21" s="92">
        <v>704.34528449413006</v>
      </c>
    </row>
    <row r="22" spans="1:25" ht="21" x14ac:dyDescent="0.35">
      <c r="A22" s="3"/>
      <c r="B22" s="3" t="s">
        <v>4390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5692.4728010616991</v>
      </c>
      <c r="I22" s="4">
        <v>287.5</v>
      </c>
      <c r="J22" s="4">
        <v>12.126622295300001</v>
      </c>
      <c r="K22" s="20">
        <v>5992.0994233569991</v>
      </c>
      <c r="L22" s="24"/>
      <c r="M22" s="19">
        <f t="shared" si="0"/>
        <v>-5992.0994233569991</v>
      </c>
      <c r="N22" s="177"/>
      <c r="O22" s="3"/>
      <c r="P22" s="3" t="s">
        <v>4390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1736.2042043224506</v>
      </c>
      <c r="W22" s="4">
        <v>87.6875</v>
      </c>
      <c r="X22" s="4">
        <v>3.6986198000699999</v>
      </c>
      <c r="Y22" s="92">
        <v>1827.5903241225205</v>
      </c>
    </row>
    <row r="23" spans="1:25" ht="21" x14ac:dyDescent="0.35">
      <c r="A23" s="3"/>
      <c r="B23" s="3" t="s">
        <v>4392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3256.0667779453997</v>
      </c>
      <c r="I23" s="4">
        <v>337.5</v>
      </c>
      <c r="J23" s="4">
        <v>35.788657543479999</v>
      </c>
      <c r="K23" s="20">
        <v>3629.3554354888797</v>
      </c>
      <c r="L23" s="24"/>
      <c r="M23" s="19">
        <f t="shared" si="0"/>
        <v>-3629.3554354888797</v>
      </c>
      <c r="N23" s="177"/>
      <c r="O23" s="3"/>
      <c r="P23" s="3" t="s">
        <v>4392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993.1003672731199</v>
      </c>
      <c r="W23" s="4">
        <v>102.93749999994999</v>
      </c>
      <c r="X23" s="4">
        <v>10.91554055077</v>
      </c>
      <c r="Y23" s="92">
        <v>1106.9534078238398</v>
      </c>
    </row>
    <row r="24" spans="1:25" ht="21" x14ac:dyDescent="0.35">
      <c r="A24" s="3"/>
      <c r="B24" s="3" t="s">
        <v>4393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8685.8173687255039</v>
      </c>
      <c r="I24" s="4">
        <v>1543.74999999994</v>
      </c>
      <c r="J24" s="4">
        <v>12505.057886584029</v>
      </c>
      <c r="K24" s="20">
        <v>22734.625255309475</v>
      </c>
      <c r="L24" s="24"/>
      <c r="M24" s="19">
        <f t="shared" si="0"/>
        <v>-22734.625255309475</v>
      </c>
      <c r="N24" s="177"/>
      <c r="O24" s="3"/>
      <c r="P24" s="3" t="s">
        <v>4393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2649.1742974606695</v>
      </c>
      <c r="W24" s="4">
        <v>470.84375000005201</v>
      </c>
      <c r="X24" s="4">
        <v>3814.0426554081901</v>
      </c>
      <c r="Y24" s="92">
        <v>6934.0607028689119</v>
      </c>
    </row>
    <row r="25" spans="1:25" ht="21" x14ac:dyDescent="0.35">
      <c r="A25" s="3"/>
      <c r="B25" s="3" t="s">
        <v>4394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182.37058540769999</v>
      </c>
      <c r="I25" s="4">
        <v>81.25</v>
      </c>
      <c r="J25" s="4">
        <v>6075.0148150450204</v>
      </c>
      <c r="K25" s="20">
        <v>6338.6354004527202</v>
      </c>
      <c r="L25" s="24"/>
      <c r="M25" s="19">
        <f t="shared" si="0"/>
        <v>-6338.6354004527202</v>
      </c>
      <c r="N25" s="177"/>
      <c r="O25" s="3"/>
      <c r="P25" s="3" t="s">
        <v>4394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55.623028549339999</v>
      </c>
      <c r="W25" s="4">
        <v>24.78125</v>
      </c>
      <c r="X25" s="4">
        <v>1852.87951858818</v>
      </c>
      <c r="Y25" s="92">
        <v>1933.28379713752</v>
      </c>
    </row>
    <row r="26" spans="1:25" ht="21" x14ac:dyDescent="0.35">
      <c r="A26" s="3" t="s">
        <v>4395</v>
      </c>
      <c r="B26" s="3"/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20126.056334758305</v>
      </c>
      <c r="I26" s="4">
        <v>2249.99999999994</v>
      </c>
      <c r="J26" s="4">
        <v>18627.987981467828</v>
      </c>
      <c r="K26" s="20">
        <v>41004.044316226078</v>
      </c>
      <c r="L26" s="24">
        <v>170000</v>
      </c>
      <c r="M26" s="19">
        <f t="shared" si="0"/>
        <v>128995.95568377392</v>
      </c>
      <c r="N26" s="177"/>
      <c r="O26" s="3" t="s">
        <v>4395</v>
      </c>
      <c r="P26" s="3"/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6138.4471820997096</v>
      </c>
      <c r="W26" s="4">
        <v>686.25000000000205</v>
      </c>
      <c r="X26" s="4">
        <v>5681.53633434721</v>
      </c>
      <c r="Y26" s="92">
        <v>12506.233516446922</v>
      </c>
    </row>
    <row r="27" spans="1:25" ht="21" x14ac:dyDescent="0.35">
      <c r="A27" s="3" t="s">
        <v>4396</v>
      </c>
      <c r="B27" s="3" t="s">
        <v>4397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54.028320757800003</v>
      </c>
      <c r="J27" s="4">
        <v>0</v>
      </c>
      <c r="K27" s="20">
        <v>54.028320757800003</v>
      </c>
      <c r="L27" s="24"/>
      <c r="M27" s="19">
        <f t="shared" si="0"/>
        <v>-54.028320757800003</v>
      </c>
      <c r="N27" s="177"/>
      <c r="O27" s="3" t="s">
        <v>4396</v>
      </c>
      <c r="P27" s="3" t="s">
        <v>4397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16.478637831099999</v>
      </c>
      <c r="X27" s="4">
        <v>0</v>
      </c>
      <c r="Y27" s="92">
        <v>16.478637831099999</v>
      </c>
    </row>
    <row r="28" spans="1:25" ht="21" x14ac:dyDescent="0.35">
      <c r="A28" s="3"/>
      <c r="B28" s="3" t="s">
        <v>4398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1679.579848265</v>
      </c>
      <c r="J28" s="4">
        <v>2.11919639591</v>
      </c>
      <c r="K28" s="20">
        <v>1681.69904466091</v>
      </c>
      <c r="L28" s="24"/>
      <c r="M28" s="19">
        <f t="shared" si="0"/>
        <v>-1681.69904466091</v>
      </c>
      <c r="N28" s="177"/>
      <c r="O28" s="3"/>
      <c r="P28" s="3" t="s">
        <v>4398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512.27185372100007</v>
      </c>
      <c r="X28" s="4">
        <v>0.64635490075299995</v>
      </c>
      <c r="Y28" s="92">
        <v>512.91820862175302</v>
      </c>
    </row>
    <row r="29" spans="1:25" ht="21" x14ac:dyDescent="0.35">
      <c r="A29" s="3"/>
      <c r="B29" s="3" t="s">
        <v>888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131.25000000041999</v>
      </c>
      <c r="I29" s="4">
        <v>31.25</v>
      </c>
      <c r="J29" s="4">
        <v>264.777481916</v>
      </c>
      <c r="K29" s="20">
        <v>427.27748191642002</v>
      </c>
      <c r="L29" s="24"/>
      <c r="M29" s="19">
        <f t="shared" si="0"/>
        <v>-427.27748191642002</v>
      </c>
      <c r="N29" s="177"/>
      <c r="O29" s="3"/>
      <c r="P29" s="3" t="s">
        <v>888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40.031250000130001</v>
      </c>
      <c r="W29" s="4">
        <v>9.53125</v>
      </c>
      <c r="X29" s="4">
        <v>80.757131984400004</v>
      </c>
      <c r="Y29" s="92">
        <v>130.31963198453002</v>
      </c>
    </row>
    <row r="30" spans="1:25" ht="21" x14ac:dyDescent="0.35">
      <c r="A30" s="3"/>
      <c r="B30" s="3" t="s">
        <v>4399</v>
      </c>
      <c r="C30" s="4">
        <v>0</v>
      </c>
      <c r="D30" s="4">
        <v>0</v>
      </c>
      <c r="E30" s="4">
        <v>0</v>
      </c>
      <c r="F30" s="4">
        <v>150.743520598</v>
      </c>
      <c r="G30" s="4">
        <v>0</v>
      </c>
      <c r="H30" s="4">
        <v>0</v>
      </c>
      <c r="I30" s="4">
        <v>1933.7187313518</v>
      </c>
      <c r="J30" s="4">
        <v>12221.847972573049</v>
      </c>
      <c r="K30" s="20">
        <v>14306.310224522847</v>
      </c>
      <c r="L30" s="24"/>
      <c r="M30" s="19">
        <f t="shared" si="0"/>
        <v>-14306.310224522847</v>
      </c>
      <c r="N30" s="177"/>
      <c r="O30" s="3"/>
      <c r="P30" s="3" t="s">
        <v>4399</v>
      </c>
      <c r="Q30" s="4">
        <v>0</v>
      </c>
      <c r="R30" s="4">
        <v>0</v>
      </c>
      <c r="S30" s="4">
        <v>0</v>
      </c>
      <c r="T30" s="4">
        <v>45.976773782400002</v>
      </c>
      <c r="U30" s="4">
        <v>0</v>
      </c>
      <c r="V30" s="4">
        <v>0</v>
      </c>
      <c r="W30" s="4">
        <v>589.78421306193002</v>
      </c>
      <c r="X30" s="4">
        <v>3727.6636316332238</v>
      </c>
      <c r="Y30" s="92">
        <v>4363.4246184775538</v>
      </c>
    </row>
    <row r="31" spans="1:25" ht="21" x14ac:dyDescent="0.35">
      <c r="A31" s="3"/>
      <c r="B31" s="3" t="s">
        <v>72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64.800573899</v>
      </c>
      <c r="I31" s="4">
        <v>634.56417863146999</v>
      </c>
      <c r="J31" s="4">
        <v>13.399316763670001</v>
      </c>
      <c r="K31" s="20">
        <v>712.76406929413997</v>
      </c>
      <c r="L31" s="24"/>
      <c r="M31" s="19">
        <f t="shared" si="0"/>
        <v>-712.76406929413997</v>
      </c>
      <c r="N31" s="177"/>
      <c r="O31" s="3"/>
      <c r="P31" s="3" t="s">
        <v>72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19.76417503919</v>
      </c>
      <c r="W31" s="4">
        <v>193.54207448305101</v>
      </c>
      <c r="X31" s="4">
        <v>4.0867916129169997</v>
      </c>
      <c r="Y31" s="92">
        <v>217.39304113515803</v>
      </c>
    </row>
    <row r="32" spans="1:25" ht="21" x14ac:dyDescent="0.35">
      <c r="A32" s="3"/>
      <c r="B32" s="3" t="s">
        <v>4400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232.1045015908</v>
      </c>
      <c r="I32" s="4">
        <v>1794.2500456052001</v>
      </c>
      <c r="J32" s="4">
        <v>11224.89409264666</v>
      </c>
      <c r="K32" s="20">
        <v>13251.248639842661</v>
      </c>
      <c r="L32" s="24"/>
      <c r="M32" s="19">
        <f t="shared" si="0"/>
        <v>-13251.248639842661</v>
      </c>
      <c r="N32" s="177"/>
      <c r="O32" s="3"/>
      <c r="P32" s="3" t="s">
        <v>4400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70.791872985190011</v>
      </c>
      <c r="W32" s="4">
        <v>547.24626390970002</v>
      </c>
      <c r="X32" s="4">
        <v>3423.5926982607261</v>
      </c>
      <c r="Y32" s="92">
        <v>4041.6308351556163</v>
      </c>
    </row>
    <row r="33" spans="1:25" ht="21" x14ac:dyDescent="0.35">
      <c r="A33" s="3"/>
      <c r="B33" s="3" t="s">
        <v>2201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91.711332845399994</v>
      </c>
      <c r="I33" s="4">
        <v>180.99963313910001</v>
      </c>
      <c r="J33" s="4">
        <v>1740.73148684239</v>
      </c>
      <c r="K33" s="20">
        <v>2013.4424528268901</v>
      </c>
      <c r="L33" s="24"/>
      <c r="M33" s="19">
        <f t="shared" si="0"/>
        <v>-2013.4424528268901</v>
      </c>
      <c r="N33" s="177"/>
      <c r="O33" s="3"/>
      <c r="P33" s="3" t="s">
        <v>2201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27.971956517799999</v>
      </c>
      <c r="W33" s="4">
        <v>55.204888107469998</v>
      </c>
      <c r="X33" s="4">
        <v>530.92310348652995</v>
      </c>
      <c r="Y33" s="92">
        <v>614.0999481117999</v>
      </c>
    </row>
    <row r="34" spans="1:25" ht="21" x14ac:dyDescent="0.35">
      <c r="A34" s="3" t="s">
        <v>4401</v>
      </c>
      <c r="B34" s="3"/>
      <c r="C34" s="4">
        <v>0</v>
      </c>
      <c r="D34" s="4">
        <v>0</v>
      </c>
      <c r="E34" s="4">
        <v>0</v>
      </c>
      <c r="F34" s="4">
        <v>150.743520598</v>
      </c>
      <c r="G34" s="4">
        <v>0</v>
      </c>
      <c r="H34" s="4">
        <v>519.86640833562001</v>
      </c>
      <c r="I34" s="4">
        <v>6308.3907577503705</v>
      </c>
      <c r="J34" s="4">
        <v>25467.769547137679</v>
      </c>
      <c r="K34" s="20">
        <v>32446.770233821666</v>
      </c>
      <c r="L34" s="24">
        <v>71000</v>
      </c>
      <c r="M34" s="19">
        <f t="shared" si="0"/>
        <v>38553.229766178338</v>
      </c>
      <c r="N34" s="177"/>
      <c r="O34" s="3" t="s">
        <v>4401</v>
      </c>
      <c r="P34" s="3"/>
      <c r="Q34" s="4">
        <v>0</v>
      </c>
      <c r="R34" s="4">
        <v>0</v>
      </c>
      <c r="S34" s="4">
        <v>0</v>
      </c>
      <c r="T34" s="4">
        <v>45.976773782400002</v>
      </c>
      <c r="U34" s="4">
        <v>0</v>
      </c>
      <c r="V34" s="4">
        <v>158.55925454231001</v>
      </c>
      <c r="W34" s="4">
        <v>1924.059181114251</v>
      </c>
      <c r="X34" s="4">
        <v>7767.6697118785496</v>
      </c>
      <c r="Y34" s="92">
        <v>9896.2649213175118</v>
      </c>
    </row>
    <row r="35" spans="1:25" ht="21" x14ac:dyDescent="0.35">
      <c r="A35" s="3" t="s">
        <v>4402</v>
      </c>
      <c r="B35" s="3" t="s">
        <v>4403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17.622111871800001</v>
      </c>
      <c r="K35" s="20">
        <v>17.622111871800001</v>
      </c>
      <c r="L35" s="24"/>
      <c r="M35" s="19">
        <f t="shared" si="0"/>
        <v>-17.622111871800001</v>
      </c>
      <c r="N35" s="177"/>
      <c r="O35" s="3" t="s">
        <v>4402</v>
      </c>
      <c r="P35" s="3" t="s">
        <v>4403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5.3747441209</v>
      </c>
      <c r="Y35" s="92">
        <v>5.3747441209</v>
      </c>
    </row>
    <row r="36" spans="1:25" ht="21" x14ac:dyDescent="0.35">
      <c r="A36" s="3" t="s">
        <v>4404</v>
      </c>
      <c r="B36" s="3"/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17.622111871800001</v>
      </c>
      <c r="K36" s="20">
        <v>17.622111871800001</v>
      </c>
      <c r="L36" s="24">
        <v>20500</v>
      </c>
      <c r="M36" s="19">
        <f t="shared" si="0"/>
        <v>20482.377888128201</v>
      </c>
      <c r="N36" s="177"/>
      <c r="O36" s="3" t="s">
        <v>4404</v>
      </c>
      <c r="P36" s="3"/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5.3747441209</v>
      </c>
      <c r="Y36" s="92">
        <v>5.3747441209</v>
      </c>
    </row>
    <row r="37" spans="1:25" ht="21" x14ac:dyDescent="0.35">
      <c r="A37" s="3" t="s">
        <v>4405</v>
      </c>
      <c r="B37" s="3" t="s">
        <v>4406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1580.7274495670399</v>
      </c>
      <c r="J37" s="4">
        <v>0</v>
      </c>
      <c r="K37" s="20">
        <v>1580.7274495670399</v>
      </c>
      <c r="L37" s="24"/>
      <c r="M37" s="19">
        <f t="shared" si="0"/>
        <v>-1580.7274495670399</v>
      </c>
      <c r="N37" s="177"/>
      <c r="O37" s="3" t="s">
        <v>4405</v>
      </c>
      <c r="P37" s="3" t="s">
        <v>4406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482.12187211791002</v>
      </c>
      <c r="X37" s="4">
        <v>0</v>
      </c>
      <c r="Y37" s="92">
        <v>482.12187211791002</v>
      </c>
    </row>
    <row r="38" spans="1:25" ht="21" x14ac:dyDescent="0.35">
      <c r="A38" s="3"/>
      <c r="B38" s="3" t="s">
        <v>4407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62.521735578649995</v>
      </c>
      <c r="I38" s="4">
        <v>0</v>
      </c>
      <c r="J38" s="4">
        <v>0</v>
      </c>
      <c r="K38" s="20">
        <v>62.521735578649995</v>
      </c>
      <c r="L38" s="24"/>
      <c r="M38" s="19">
        <f t="shared" si="0"/>
        <v>-62.521735578649995</v>
      </c>
      <c r="N38" s="177"/>
      <c r="O38" s="3"/>
      <c r="P38" s="3" t="s">
        <v>4407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19.069129351520001</v>
      </c>
      <c r="W38" s="4">
        <v>0</v>
      </c>
      <c r="X38" s="4">
        <v>0</v>
      </c>
      <c r="Y38" s="92">
        <v>19.069129351520001</v>
      </c>
    </row>
    <row r="39" spans="1:25" ht="21" x14ac:dyDescent="0.35">
      <c r="A39" s="3"/>
      <c r="B39" s="3" t="s">
        <v>4408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600</v>
      </c>
      <c r="J39" s="4">
        <v>0</v>
      </c>
      <c r="K39" s="20">
        <v>600</v>
      </c>
      <c r="L39" s="24"/>
      <c r="M39" s="19">
        <f t="shared" si="0"/>
        <v>-600</v>
      </c>
      <c r="N39" s="177"/>
      <c r="O39" s="3"/>
      <c r="P39" s="3" t="s">
        <v>4408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183</v>
      </c>
      <c r="X39" s="4">
        <v>0</v>
      </c>
      <c r="Y39" s="92">
        <v>183</v>
      </c>
    </row>
    <row r="40" spans="1:25" ht="21" x14ac:dyDescent="0.35">
      <c r="A40" s="3"/>
      <c r="B40" s="3" t="s">
        <v>4409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495.402754399</v>
      </c>
      <c r="J40" s="4">
        <v>0</v>
      </c>
      <c r="K40" s="20">
        <v>495.402754399</v>
      </c>
      <c r="L40" s="24"/>
      <c r="M40" s="19">
        <f t="shared" si="0"/>
        <v>-495.402754399</v>
      </c>
      <c r="N40" s="177"/>
      <c r="O40" s="3"/>
      <c r="P40" s="3" t="s">
        <v>4409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151.09784009169999</v>
      </c>
      <c r="X40" s="4">
        <v>0</v>
      </c>
      <c r="Y40" s="92">
        <v>151.09784009169999</v>
      </c>
    </row>
    <row r="41" spans="1:25" ht="21" x14ac:dyDescent="0.35">
      <c r="A41" s="3"/>
      <c r="B41" s="3" t="s">
        <v>4410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392.09724560130002</v>
      </c>
      <c r="J41" s="4">
        <v>0</v>
      </c>
      <c r="K41" s="20">
        <v>392.09724560130002</v>
      </c>
      <c r="L41" s="24"/>
      <c r="M41" s="19">
        <f t="shared" si="0"/>
        <v>-392.09724560130002</v>
      </c>
      <c r="N41" s="177"/>
      <c r="O41" s="3"/>
      <c r="P41" s="3" t="s">
        <v>4410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119.58965990839999</v>
      </c>
      <c r="X41" s="4">
        <v>0</v>
      </c>
      <c r="Y41" s="92">
        <v>119.58965990839999</v>
      </c>
    </row>
    <row r="42" spans="1:25" ht="21" x14ac:dyDescent="0.35">
      <c r="A42" s="3" t="s">
        <v>4411</v>
      </c>
      <c r="B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62.521735578649995</v>
      </c>
      <c r="I42" s="4">
        <v>3068.22744956734</v>
      </c>
      <c r="J42" s="4">
        <v>0</v>
      </c>
      <c r="K42" s="20">
        <v>3130.7491851459899</v>
      </c>
      <c r="L42" s="24">
        <v>152100</v>
      </c>
      <c r="M42" s="19">
        <f t="shared" si="0"/>
        <v>148969.25081485402</v>
      </c>
      <c r="N42" s="177"/>
      <c r="O42" s="3" t="s">
        <v>4411</v>
      </c>
      <c r="P42" s="3"/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19.069129351520001</v>
      </c>
      <c r="W42" s="4">
        <v>935.80937211800995</v>
      </c>
      <c r="X42" s="4">
        <v>0</v>
      </c>
      <c r="Y42" s="92">
        <v>954.87850146953008</v>
      </c>
    </row>
    <row r="43" spans="1:25" ht="21" x14ac:dyDescent="0.35">
      <c r="A43" s="3" t="s">
        <v>4412</v>
      </c>
      <c r="B43" s="3" t="s">
        <v>4413</v>
      </c>
      <c r="C43" s="4">
        <v>0</v>
      </c>
      <c r="D43" s="4">
        <v>0</v>
      </c>
      <c r="E43" s="4">
        <v>0</v>
      </c>
      <c r="F43" s="4">
        <v>783.82912442700001</v>
      </c>
      <c r="G43" s="4">
        <v>0</v>
      </c>
      <c r="H43" s="4">
        <v>454.94490292579997</v>
      </c>
      <c r="I43" s="4">
        <v>795.91453437500002</v>
      </c>
      <c r="J43" s="4">
        <v>0</v>
      </c>
      <c r="K43" s="20">
        <v>2034.6885617277999</v>
      </c>
      <c r="L43" s="24"/>
      <c r="M43" s="19">
        <f t="shared" si="0"/>
        <v>-2034.6885617277999</v>
      </c>
      <c r="N43" s="177"/>
      <c r="O43" s="3" t="s">
        <v>4412</v>
      </c>
      <c r="P43" s="3" t="s">
        <v>4413</v>
      </c>
      <c r="Q43" s="4">
        <v>0</v>
      </c>
      <c r="R43" s="4">
        <v>0</v>
      </c>
      <c r="S43" s="4">
        <v>0</v>
      </c>
      <c r="T43" s="4">
        <v>239.06788295000001</v>
      </c>
      <c r="U43" s="4">
        <v>0</v>
      </c>
      <c r="V43" s="4">
        <v>138.75819539235999</v>
      </c>
      <c r="W43" s="4">
        <v>242.7539329844</v>
      </c>
      <c r="X43" s="4">
        <v>0</v>
      </c>
      <c r="Y43" s="92">
        <v>620.58001132675997</v>
      </c>
    </row>
    <row r="44" spans="1:25" ht="21" x14ac:dyDescent="0.35">
      <c r="A44" s="3"/>
      <c r="B44" s="3" t="s">
        <v>703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716.58546562498998</v>
      </c>
      <c r="J44" s="4">
        <v>0</v>
      </c>
      <c r="K44" s="20">
        <v>716.58546562498998</v>
      </c>
      <c r="L44" s="24"/>
      <c r="M44" s="19">
        <f t="shared" si="0"/>
        <v>-716.58546562498998</v>
      </c>
      <c r="N44" s="177"/>
      <c r="O44" s="3"/>
      <c r="P44" s="3" t="s">
        <v>703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218.55856701561999</v>
      </c>
      <c r="X44" s="4">
        <v>0</v>
      </c>
      <c r="Y44" s="92">
        <v>218.55856701561999</v>
      </c>
    </row>
    <row r="45" spans="1:25" ht="21" x14ac:dyDescent="0.35">
      <c r="A45" s="3"/>
      <c r="B45" s="3" t="s">
        <v>2178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285.96944481689997</v>
      </c>
      <c r="J45" s="4">
        <v>0</v>
      </c>
      <c r="K45" s="20">
        <v>285.96944481689997</v>
      </c>
      <c r="L45" s="24"/>
      <c r="M45" s="19">
        <f t="shared" si="0"/>
        <v>-285.96944481689997</v>
      </c>
      <c r="N45" s="177"/>
      <c r="O45" s="3"/>
      <c r="P45" s="3" t="s">
        <v>2178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87.220680669100005</v>
      </c>
      <c r="X45" s="4">
        <v>0</v>
      </c>
      <c r="Y45" s="92">
        <v>87.220680669100005</v>
      </c>
    </row>
    <row r="46" spans="1:25" ht="21" x14ac:dyDescent="0.35">
      <c r="A46" s="3"/>
      <c r="B46" s="3" t="s">
        <v>4414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193.75</v>
      </c>
      <c r="J46" s="4">
        <v>0</v>
      </c>
      <c r="K46" s="20">
        <v>193.75</v>
      </c>
      <c r="L46" s="24"/>
      <c r="M46" s="19">
        <f t="shared" si="0"/>
        <v>-193.75</v>
      </c>
      <c r="N46" s="177"/>
      <c r="O46" s="3"/>
      <c r="P46" s="3" t="s">
        <v>4414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59.09375</v>
      </c>
      <c r="X46" s="4">
        <v>0</v>
      </c>
      <c r="Y46" s="92">
        <v>59.09375</v>
      </c>
    </row>
    <row r="47" spans="1:25" ht="21" x14ac:dyDescent="0.35">
      <c r="A47" s="3"/>
      <c r="B47" s="3" t="s">
        <v>2443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937.5</v>
      </c>
      <c r="J47" s="4">
        <v>0</v>
      </c>
      <c r="K47" s="20">
        <v>937.5</v>
      </c>
      <c r="L47" s="24"/>
      <c r="M47" s="19">
        <f t="shared" si="0"/>
        <v>-937.5</v>
      </c>
      <c r="N47" s="177"/>
      <c r="O47" s="3"/>
      <c r="P47" s="3" t="s">
        <v>2443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285.9375</v>
      </c>
      <c r="X47" s="4">
        <v>0</v>
      </c>
      <c r="Y47" s="92">
        <v>285.9375</v>
      </c>
    </row>
    <row r="48" spans="1:25" ht="21" x14ac:dyDescent="0.35">
      <c r="A48" s="3"/>
      <c r="B48" s="3" t="s">
        <v>890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336.54811856717998</v>
      </c>
      <c r="I48" s="4">
        <v>1845.6329063973001</v>
      </c>
      <c r="J48" s="4">
        <v>0</v>
      </c>
      <c r="K48" s="20">
        <v>2182.18102496448</v>
      </c>
      <c r="L48" s="24"/>
      <c r="M48" s="19">
        <f t="shared" si="0"/>
        <v>-2182.18102496448</v>
      </c>
      <c r="N48" s="177"/>
      <c r="O48" s="3"/>
      <c r="P48" s="3" t="s">
        <v>890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102.64717616294</v>
      </c>
      <c r="W48" s="4">
        <v>562.91803645070001</v>
      </c>
      <c r="X48" s="4">
        <v>0</v>
      </c>
      <c r="Y48" s="92">
        <v>665.56521261364003</v>
      </c>
    </row>
    <row r="49" spans="1:25" ht="21" x14ac:dyDescent="0.35">
      <c r="A49" s="3"/>
      <c r="B49" s="3" t="s">
        <v>4415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1074.647648786</v>
      </c>
      <c r="J49" s="4">
        <v>0</v>
      </c>
      <c r="K49" s="20">
        <v>1074.647648786</v>
      </c>
      <c r="L49" s="24"/>
      <c r="M49" s="19">
        <f t="shared" si="0"/>
        <v>-1074.647648786</v>
      </c>
      <c r="N49" s="177"/>
      <c r="O49" s="3"/>
      <c r="P49" s="3" t="s">
        <v>4415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327.76753287970001</v>
      </c>
      <c r="X49" s="4">
        <v>0</v>
      </c>
      <c r="Y49" s="92">
        <v>327.76753287970001</v>
      </c>
    </row>
    <row r="50" spans="1:25" ht="21" x14ac:dyDescent="0.35">
      <c r="A50" s="3" t="s">
        <v>4416</v>
      </c>
      <c r="B50" s="3"/>
      <c r="C50" s="4">
        <v>0</v>
      </c>
      <c r="D50" s="4">
        <v>0</v>
      </c>
      <c r="E50" s="4">
        <v>0</v>
      </c>
      <c r="F50" s="4">
        <v>783.82912442700001</v>
      </c>
      <c r="G50" s="4">
        <v>0</v>
      </c>
      <c r="H50" s="4">
        <v>791.49302149298001</v>
      </c>
      <c r="I50" s="4">
        <v>5850.0000000001901</v>
      </c>
      <c r="J50" s="4">
        <v>0</v>
      </c>
      <c r="K50" s="20">
        <v>7425.3221459201704</v>
      </c>
      <c r="L50" s="24">
        <v>153000</v>
      </c>
      <c r="M50" s="19">
        <f t="shared" si="0"/>
        <v>145574.67785407984</v>
      </c>
      <c r="N50" s="177"/>
      <c r="O50" s="3" t="s">
        <v>4416</v>
      </c>
      <c r="P50" s="3"/>
      <c r="Q50" s="4">
        <v>0</v>
      </c>
      <c r="R50" s="4">
        <v>0</v>
      </c>
      <c r="S50" s="4">
        <v>0</v>
      </c>
      <c r="T50" s="4">
        <v>239.06788295000001</v>
      </c>
      <c r="U50" s="4">
        <v>0</v>
      </c>
      <c r="V50" s="4">
        <v>241.40537155530001</v>
      </c>
      <c r="W50" s="4">
        <v>1784.24999999952</v>
      </c>
      <c r="X50" s="4">
        <v>0</v>
      </c>
      <c r="Y50" s="92">
        <v>2264.72325450482</v>
      </c>
    </row>
    <row r="51" spans="1:25" ht="21" x14ac:dyDescent="0.35">
      <c r="A51" s="3" t="s">
        <v>4417</v>
      </c>
      <c r="B51" s="3"/>
      <c r="C51" s="4"/>
      <c r="D51" s="4"/>
      <c r="E51" s="4"/>
      <c r="F51" s="4"/>
      <c r="G51" s="4"/>
      <c r="H51" s="4"/>
      <c r="I51" s="4"/>
      <c r="J51" s="4"/>
      <c r="K51" s="20"/>
      <c r="L51" s="24"/>
      <c r="M51" s="19">
        <f t="shared" si="0"/>
        <v>0</v>
      </c>
      <c r="N51" s="177"/>
      <c r="O51" s="3" t="s">
        <v>4417</v>
      </c>
      <c r="P51" s="3"/>
      <c r="Q51" s="4"/>
      <c r="R51" s="4"/>
      <c r="S51" s="4"/>
      <c r="T51" s="4"/>
      <c r="U51" s="4"/>
      <c r="V51" s="4"/>
      <c r="W51" s="4"/>
      <c r="X51" s="4"/>
      <c r="Y51" s="92"/>
    </row>
    <row r="52" spans="1:25" ht="21" x14ac:dyDescent="0.35">
      <c r="A52" s="3" t="s">
        <v>4418</v>
      </c>
      <c r="B52" s="3"/>
      <c r="C52" s="4"/>
      <c r="D52" s="4"/>
      <c r="E52" s="4"/>
      <c r="F52" s="4"/>
      <c r="G52" s="4"/>
      <c r="H52" s="4"/>
      <c r="I52" s="4"/>
      <c r="J52" s="4"/>
      <c r="K52" s="20"/>
      <c r="L52" s="24">
        <v>13000</v>
      </c>
      <c r="M52" s="19">
        <f t="shared" si="0"/>
        <v>13000</v>
      </c>
      <c r="N52" s="177"/>
      <c r="O52" s="3" t="s">
        <v>4418</v>
      </c>
      <c r="P52" s="3"/>
      <c r="Q52" s="4"/>
      <c r="R52" s="4"/>
      <c r="S52" s="4"/>
      <c r="T52" s="4"/>
      <c r="U52" s="4"/>
      <c r="V52" s="4"/>
      <c r="W52" s="4"/>
      <c r="X52" s="4"/>
      <c r="Y52" s="92"/>
    </row>
    <row r="53" spans="1:25" ht="21" x14ac:dyDescent="0.35">
      <c r="A53" s="3" t="s">
        <v>4419</v>
      </c>
      <c r="B53" s="3"/>
      <c r="C53" s="4"/>
      <c r="D53" s="4"/>
      <c r="E53" s="4"/>
      <c r="F53" s="4"/>
      <c r="G53" s="4"/>
      <c r="H53" s="4"/>
      <c r="I53" s="4"/>
      <c r="J53" s="4"/>
      <c r="K53" s="20"/>
      <c r="L53" s="24"/>
      <c r="M53" s="19">
        <f t="shared" si="0"/>
        <v>0</v>
      </c>
      <c r="N53" s="177"/>
      <c r="O53" s="3" t="s">
        <v>4419</v>
      </c>
      <c r="P53" s="3"/>
      <c r="Q53" s="4"/>
      <c r="R53" s="4"/>
      <c r="S53" s="4"/>
      <c r="T53" s="4"/>
      <c r="U53" s="4"/>
      <c r="V53" s="4"/>
      <c r="W53" s="4"/>
      <c r="X53" s="4"/>
      <c r="Y53" s="92"/>
    </row>
    <row r="54" spans="1:25" ht="21" x14ac:dyDescent="0.35">
      <c r="A54" s="3" t="s">
        <v>4420</v>
      </c>
      <c r="B54" s="3"/>
      <c r="C54" s="4"/>
      <c r="D54" s="4"/>
      <c r="E54" s="4"/>
      <c r="F54" s="4"/>
      <c r="G54" s="4"/>
      <c r="H54" s="4"/>
      <c r="I54" s="4"/>
      <c r="J54" s="4"/>
      <c r="K54" s="20"/>
      <c r="L54" s="24">
        <v>5500</v>
      </c>
      <c r="M54" s="19">
        <f t="shared" si="0"/>
        <v>5500</v>
      </c>
      <c r="N54" s="177"/>
      <c r="O54" s="3" t="s">
        <v>4420</v>
      </c>
      <c r="P54" s="3"/>
      <c r="Q54" s="4"/>
      <c r="R54" s="4"/>
      <c r="S54" s="4"/>
      <c r="T54" s="4"/>
      <c r="U54" s="4"/>
      <c r="V54" s="4"/>
      <c r="W54" s="4"/>
      <c r="X54" s="4"/>
      <c r="Y54" s="92"/>
    </row>
    <row r="55" spans="1:25" ht="21" x14ac:dyDescent="0.35">
      <c r="A55" s="221" t="s">
        <v>142</v>
      </c>
      <c r="B55" s="222"/>
      <c r="C55" s="92">
        <v>0</v>
      </c>
      <c r="D55" s="92">
        <v>0</v>
      </c>
      <c r="E55" s="92">
        <v>0</v>
      </c>
      <c r="F55" s="92">
        <v>934.57264502500004</v>
      </c>
      <c r="G55" s="92">
        <v>126.79091532890001</v>
      </c>
      <c r="H55" s="92">
        <v>33943.418524941633</v>
      </c>
      <c r="I55" s="92">
        <v>18713.184920211796</v>
      </c>
      <c r="J55" s="92">
        <v>52775.874901436771</v>
      </c>
      <c r="K55" s="92">
        <v>106493.84190694407</v>
      </c>
      <c r="L55" s="92">
        <f>SUM(L11:L54)</f>
        <v>695000</v>
      </c>
      <c r="M55" s="92">
        <f t="shared" si="0"/>
        <v>588506.15809305594</v>
      </c>
      <c r="N55" s="177"/>
      <c r="O55" s="221" t="s">
        <v>142</v>
      </c>
      <c r="P55" s="222"/>
      <c r="Q55" s="92">
        <v>0</v>
      </c>
      <c r="R55" s="92">
        <v>0</v>
      </c>
      <c r="S55" s="92">
        <v>0</v>
      </c>
      <c r="T55" s="92">
        <v>285.04465673240003</v>
      </c>
      <c r="U55" s="92">
        <v>38.671229175310003</v>
      </c>
      <c r="V55" s="92">
        <v>10352.74265010612</v>
      </c>
      <c r="W55" s="92">
        <v>5707.5214006644756</v>
      </c>
      <c r="X55" s="92">
        <v>16096.641844941181</v>
      </c>
      <c r="Y55" s="92">
        <v>32480.621781619491</v>
      </c>
    </row>
    <row r="56" spans="1:25" x14ac:dyDescent="0.2">
      <c r="Y56" s="37"/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O55:P55"/>
    <mergeCell ref="O1:Y1"/>
    <mergeCell ref="O2:Y2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A55:B55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54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view="pageBreakPreview" topLeftCell="B1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875" customWidth="1"/>
    <col min="16" max="16" width="20.7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4421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5557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4422</v>
      </c>
      <c r="B11" s="3" t="s">
        <v>4422</v>
      </c>
      <c r="C11" s="4">
        <v>0</v>
      </c>
      <c r="D11" s="4">
        <v>0</v>
      </c>
      <c r="E11" s="4">
        <v>0</v>
      </c>
      <c r="F11" s="4">
        <v>0</v>
      </c>
      <c r="G11" s="4">
        <v>1.9732167323400001</v>
      </c>
      <c r="H11" s="4">
        <v>0</v>
      </c>
      <c r="I11" s="4">
        <v>0</v>
      </c>
      <c r="J11" s="4">
        <v>0</v>
      </c>
      <c r="K11" s="20">
        <v>1.9732167323400001</v>
      </c>
      <c r="L11" s="24"/>
      <c r="M11" s="19">
        <f>SUM(L11-K11)</f>
        <v>-1.9732167323400001</v>
      </c>
      <c r="N11" s="177"/>
      <c r="O11" s="3" t="s">
        <v>4422</v>
      </c>
      <c r="P11" s="3" t="s">
        <v>4422</v>
      </c>
      <c r="Q11" s="4">
        <v>0</v>
      </c>
      <c r="R11" s="4">
        <v>0</v>
      </c>
      <c r="S11" s="4">
        <v>0</v>
      </c>
      <c r="T11" s="4">
        <v>0</v>
      </c>
      <c r="U11" s="4">
        <v>1.1898496895999999</v>
      </c>
      <c r="V11" s="4">
        <v>0</v>
      </c>
      <c r="W11" s="4">
        <v>0</v>
      </c>
      <c r="X11" s="4">
        <v>0</v>
      </c>
      <c r="Y11" s="92">
        <v>1.1898496895999999</v>
      </c>
    </row>
    <row r="12" spans="1:25" ht="21" x14ac:dyDescent="0.35">
      <c r="A12" s="3"/>
      <c r="B12" s="3" t="s">
        <v>4423</v>
      </c>
      <c r="C12" s="4">
        <v>0</v>
      </c>
      <c r="D12" s="4">
        <v>0</v>
      </c>
      <c r="E12" s="4">
        <v>0</v>
      </c>
      <c r="F12" s="4">
        <v>0</v>
      </c>
      <c r="G12" s="4">
        <v>328.13828977180003</v>
      </c>
      <c r="H12" s="4">
        <v>399.26501931838999</v>
      </c>
      <c r="I12" s="4">
        <v>0</v>
      </c>
      <c r="J12" s="4">
        <v>718.42345082906991</v>
      </c>
      <c r="K12" s="20">
        <v>1445.82675991926</v>
      </c>
      <c r="L12" s="24"/>
      <c r="M12" s="19">
        <f t="shared" ref="M12:M75" si="0">SUM(L12-K12)</f>
        <v>-1445.82675991926</v>
      </c>
      <c r="N12" s="177"/>
      <c r="O12" s="3"/>
      <c r="P12" s="3" t="s">
        <v>4423</v>
      </c>
      <c r="Q12" s="4">
        <v>0</v>
      </c>
      <c r="R12" s="4">
        <v>0</v>
      </c>
      <c r="S12" s="4">
        <v>0</v>
      </c>
      <c r="T12" s="4">
        <v>0</v>
      </c>
      <c r="U12" s="4">
        <v>197.86738873199999</v>
      </c>
      <c r="V12" s="4">
        <v>240.75680664898601</v>
      </c>
      <c r="W12" s="4">
        <v>0</v>
      </c>
      <c r="X12" s="4">
        <v>433.20934085043001</v>
      </c>
      <c r="Y12" s="92">
        <v>871.83353623141602</v>
      </c>
    </row>
    <row r="13" spans="1:25" ht="21" x14ac:dyDescent="0.35">
      <c r="A13" s="3"/>
      <c r="B13" s="3" t="s">
        <v>4424</v>
      </c>
      <c r="C13" s="4">
        <v>0</v>
      </c>
      <c r="D13" s="4">
        <v>0</v>
      </c>
      <c r="E13" s="4">
        <v>0</v>
      </c>
      <c r="F13" s="4">
        <v>0</v>
      </c>
      <c r="G13" s="4">
        <v>33.287083661899999</v>
      </c>
      <c r="H13" s="4">
        <v>0</v>
      </c>
      <c r="I13" s="4">
        <v>1512.05827643514</v>
      </c>
      <c r="J13" s="4">
        <v>406.25</v>
      </c>
      <c r="K13" s="20">
        <v>1951.5953600970399</v>
      </c>
      <c r="L13" s="24"/>
      <c r="M13" s="19">
        <f t="shared" si="0"/>
        <v>-1951.5953600970399</v>
      </c>
      <c r="N13" s="177"/>
      <c r="O13" s="3"/>
      <c r="P13" s="3" t="s">
        <v>4424</v>
      </c>
      <c r="Q13" s="4">
        <v>0</v>
      </c>
      <c r="R13" s="4">
        <v>0</v>
      </c>
      <c r="S13" s="4">
        <v>0</v>
      </c>
      <c r="T13" s="4">
        <v>0</v>
      </c>
      <c r="U13" s="4">
        <v>20.072111448160001</v>
      </c>
      <c r="V13" s="4">
        <v>0</v>
      </c>
      <c r="W13" s="4">
        <v>911.77114069032996</v>
      </c>
      <c r="X13" s="4">
        <v>244.96875</v>
      </c>
      <c r="Y13" s="92">
        <v>1176.81200213849</v>
      </c>
    </row>
    <row r="14" spans="1:25" ht="21" x14ac:dyDescent="0.35">
      <c r="A14" s="3"/>
      <c r="B14" s="3" t="s">
        <v>3777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588.60741101000008</v>
      </c>
      <c r="J14" s="4">
        <v>0</v>
      </c>
      <c r="K14" s="20">
        <v>588.60741101000008</v>
      </c>
      <c r="L14" s="24"/>
      <c r="M14" s="19">
        <f t="shared" si="0"/>
        <v>-588.60741101000008</v>
      </c>
      <c r="N14" s="177"/>
      <c r="O14" s="3"/>
      <c r="P14" s="3" t="s">
        <v>3777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354.93026883900001</v>
      </c>
      <c r="X14" s="4">
        <v>0</v>
      </c>
      <c r="Y14" s="92">
        <v>354.93026883900001</v>
      </c>
    </row>
    <row r="15" spans="1:25" ht="21" x14ac:dyDescent="0.35">
      <c r="A15" s="3"/>
      <c r="B15" s="3" t="s">
        <v>4425</v>
      </c>
      <c r="C15" s="4">
        <v>0</v>
      </c>
      <c r="D15" s="4">
        <v>0</v>
      </c>
      <c r="E15" s="4">
        <v>0</v>
      </c>
      <c r="F15" s="4">
        <v>0</v>
      </c>
      <c r="G15" s="4">
        <v>33.345626644200003</v>
      </c>
      <c r="H15" s="4">
        <v>0</v>
      </c>
      <c r="I15" s="4">
        <v>230.90589895100001</v>
      </c>
      <c r="J15" s="4">
        <v>0</v>
      </c>
      <c r="K15" s="20">
        <v>264.25152559520001</v>
      </c>
      <c r="L15" s="24"/>
      <c r="M15" s="19">
        <f t="shared" si="0"/>
        <v>-264.25152559520001</v>
      </c>
      <c r="N15" s="177"/>
      <c r="O15" s="3"/>
      <c r="P15" s="3" t="s">
        <v>4425</v>
      </c>
      <c r="Q15" s="4">
        <v>0</v>
      </c>
      <c r="R15" s="4">
        <v>0</v>
      </c>
      <c r="S15" s="4">
        <v>0</v>
      </c>
      <c r="T15" s="4">
        <v>0</v>
      </c>
      <c r="U15" s="4">
        <v>20.107412866499999</v>
      </c>
      <c r="V15" s="4">
        <v>0</v>
      </c>
      <c r="W15" s="4">
        <v>139.236257067</v>
      </c>
      <c r="X15" s="4">
        <v>0</v>
      </c>
      <c r="Y15" s="92">
        <v>159.3436699335</v>
      </c>
    </row>
    <row r="16" spans="1:25" ht="21" x14ac:dyDescent="0.35">
      <c r="A16" s="3"/>
      <c r="B16" s="3" t="s">
        <v>4426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49.999999999979998</v>
      </c>
      <c r="K16" s="20">
        <v>49.999999999979998</v>
      </c>
      <c r="L16" s="24"/>
      <c r="M16" s="19">
        <f t="shared" si="0"/>
        <v>-49.999999999979998</v>
      </c>
      <c r="N16" s="177"/>
      <c r="O16" s="3"/>
      <c r="P16" s="3" t="s">
        <v>4426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30.150000000000002</v>
      </c>
      <c r="Y16" s="92">
        <v>30.150000000000002</v>
      </c>
    </row>
    <row r="17" spans="1:25" ht="21" x14ac:dyDescent="0.35">
      <c r="A17" s="3"/>
      <c r="B17" s="3" t="s">
        <v>4427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13.7338384681</v>
      </c>
      <c r="I17" s="4">
        <v>114.525815204</v>
      </c>
      <c r="J17" s="4">
        <v>0</v>
      </c>
      <c r="K17" s="20">
        <v>128.2596536721</v>
      </c>
      <c r="L17" s="24"/>
      <c r="M17" s="19">
        <f t="shared" si="0"/>
        <v>-128.2596536721</v>
      </c>
      <c r="N17" s="177"/>
      <c r="O17" s="3"/>
      <c r="P17" s="3" t="s">
        <v>4427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8.2815045962599996</v>
      </c>
      <c r="W17" s="4">
        <v>69.059066568000006</v>
      </c>
      <c r="X17" s="4">
        <v>0</v>
      </c>
      <c r="Y17" s="92">
        <v>77.340571164260012</v>
      </c>
    </row>
    <row r="18" spans="1:25" ht="21" x14ac:dyDescent="0.35">
      <c r="A18" s="3"/>
      <c r="B18" s="3" t="s">
        <v>4428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872.36427498800003</v>
      </c>
      <c r="J18" s="4">
        <v>0</v>
      </c>
      <c r="K18" s="20">
        <v>872.36427498800003</v>
      </c>
      <c r="L18" s="24"/>
      <c r="M18" s="19">
        <f t="shared" si="0"/>
        <v>-872.36427498800003</v>
      </c>
      <c r="N18" s="177"/>
      <c r="O18" s="3"/>
      <c r="P18" s="3" t="s">
        <v>4428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526.035657818</v>
      </c>
      <c r="X18" s="4">
        <v>0</v>
      </c>
      <c r="Y18" s="92">
        <v>526.035657818</v>
      </c>
    </row>
    <row r="19" spans="1:25" ht="21" x14ac:dyDescent="0.35">
      <c r="A19" s="3"/>
      <c r="B19" s="3" t="s">
        <v>4429</v>
      </c>
      <c r="C19" s="4">
        <v>0</v>
      </c>
      <c r="D19" s="4">
        <v>0</v>
      </c>
      <c r="E19" s="4">
        <v>0</v>
      </c>
      <c r="F19" s="4">
        <v>0</v>
      </c>
      <c r="G19" s="4">
        <v>209.69219432189999</v>
      </c>
      <c r="H19" s="4">
        <v>45.992583113999999</v>
      </c>
      <c r="I19" s="4">
        <v>855.16772195320004</v>
      </c>
      <c r="J19" s="4">
        <v>1348.8334846319799</v>
      </c>
      <c r="K19" s="20">
        <v>2459.68598402108</v>
      </c>
      <c r="L19" s="24"/>
      <c r="M19" s="19">
        <f t="shared" si="0"/>
        <v>-2459.68598402108</v>
      </c>
      <c r="N19" s="177"/>
      <c r="O19" s="3"/>
      <c r="P19" s="3" t="s">
        <v>4429</v>
      </c>
      <c r="Q19" s="4">
        <v>0</v>
      </c>
      <c r="R19" s="4">
        <v>0</v>
      </c>
      <c r="S19" s="4">
        <v>0</v>
      </c>
      <c r="T19" s="4">
        <v>0</v>
      </c>
      <c r="U19" s="4">
        <v>126.44439317609999</v>
      </c>
      <c r="V19" s="4">
        <v>27.733527617699998</v>
      </c>
      <c r="W19" s="4">
        <v>515.66613633769998</v>
      </c>
      <c r="X19" s="4">
        <v>813.34659123307006</v>
      </c>
      <c r="Y19" s="92">
        <v>1483.1906483645701</v>
      </c>
    </row>
    <row r="20" spans="1:25" ht="21" x14ac:dyDescent="0.35">
      <c r="A20" s="3" t="s">
        <v>4430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606.43641113214005</v>
      </c>
      <c r="H20" s="4">
        <v>458.99144090048998</v>
      </c>
      <c r="I20" s="4">
        <v>4173.6293985413404</v>
      </c>
      <c r="J20" s="4">
        <v>2523.5069354610296</v>
      </c>
      <c r="K20" s="20">
        <v>7762.5641860350006</v>
      </c>
      <c r="L20" s="24">
        <v>20410</v>
      </c>
      <c r="M20" s="19">
        <f t="shared" si="0"/>
        <v>12647.435813964999</v>
      </c>
      <c r="N20" s="177"/>
      <c r="O20" s="3" t="s">
        <v>4430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365.68115591236</v>
      </c>
      <c r="V20" s="4">
        <v>276.77183886294603</v>
      </c>
      <c r="W20" s="4">
        <v>2516.6985273200298</v>
      </c>
      <c r="X20" s="4">
        <v>1521.6746820835001</v>
      </c>
      <c r="Y20" s="92">
        <v>4680.8262041788357</v>
      </c>
    </row>
    <row r="21" spans="1:25" ht="21" x14ac:dyDescent="0.35">
      <c r="A21" s="3" t="s">
        <v>1540</v>
      </c>
      <c r="B21" s="3" t="s">
        <v>888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1374.97818172351</v>
      </c>
      <c r="J21" s="4">
        <v>56.25</v>
      </c>
      <c r="K21" s="20">
        <v>1431.22818172351</v>
      </c>
      <c r="L21" s="24"/>
      <c r="M21" s="19">
        <f t="shared" si="0"/>
        <v>-1431.22818172351</v>
      </c>
      <c r="N21" s="177"/>
      <c r="O21" s="3" t="s">
        <v>1540</v>
      </c>
      <c r="P21" s="3" t="s">
        <v>888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829.11184357923003</v>
      </c>
      <c r="X21" s="4">
        <v>33.918750000000003</v>
      </c>
      <c r="Y21" s="92">
        <v>863.03059357923007</v>
      </c>
    </row>
    <row r="22" spans="1:25" ht="21" x14ac:dyDescent="0.35">
      <c r="A22" s="3"/>
      <c r="B22" s="3" t="s">
        <v>4431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717.14793511049993</v>
      </c>
      <c r="J22" s="4">
        <v>81.698249376899994</v>
      </c>
      <c r="K22" s="20">
        <v>798.84618448739991</v>
      </c>
      <c r="L22" s="24"/>
      <c r="M22" s="19">
        <f t="shared" si="0"/>
        <v>-798.84618448739991</v>
      </c>
      <c r="N22" s="177"/>
      <c r="O22" s="3"/>
      <c r="P22" s="3" t="s">
        <v>4431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432.44020487210003</v>
      </c>
      <c r="X22" s="4">
        <v>49.264044374299999</v>
      </c>
      <c r="Y22" s="92">
        <v>481.70424924640002</v>
      </c>
    </row>
    <row r="23" spans="1:25" ht="21" x14ac:dyDescent="0.35">
      <c r="A23" s="3"/>
      <c r="B23" s="3" t="s">
        <v>978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139.80784417070001</v>
      </c>
      <c r="I23" s="4">
        <v>0</v>
      </c>
      <c r="J23" s="4">
        <v>250.22575067813997</v>
      </c>
      <c r="K23" s="20">
        <v>390.03359484883998</v>
      </c>
      <c r="L23" s="24"/>
      <c r="M23" s="19">
        <f t="shared" si="0"/>
        <v>-390.03359484883998</v>
      </c>
      <c r="N23" s="177"/>
      <c r="O23" s="3"/>
      <c r="P23" s="3" t="s">
        <v>978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84.30413003499001</v>
      </c>
      <c r="W23" s="4">
        <v>0</v>
      </c>
      <c r="X23" s="4">
        <v>150.88612765886</v>
      </c>
      <c r="Y23" s="92">
        <v>235.19025769385001</v>
      </c>
    </row>
    <row r="24" spans="1:25" ht="21" x14ac:dyDescent="0.35">
      <c r="A24" s="3" t="s">
        <v>1545</v>
      </c>
      <c r="B24" s="3"/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139.80784417070001</v>
      </c>
      <c r="I24" s="4">
        <v>2092.1261168340097</v>
      </c>
      <c r="J24" s="4">
        <v>388.17400005503998</v>
      </c>
      <c r="K24" s="20">
        <v>2620.1079610597499</v>
      </c>
      <c r="L24" s="24">
        <v>5300</v>
      </c>
      <c r="M24" s="19">
        <f t="shared" si="0"/>
        <v>2679.8920389402501</v>
      </c>
      <c r="N24" s="177"/>
      <c r="O24" s="3" t="s">
        <v>1545</v>
      </c>
      <c r="P24" s="3"/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84.30413003499001</v>
      </c>
      <c r="W24" s="4">
        <v>1261.5520484513299</v>
      </c>
      <c r="X24" s="4">
        <v>234.06892203315999</v>
      </c>
      <c r="Y24" s="92">
        <v>1579.9251005194801</v>
      </c>
    </row>
    <row r="25" spans="1:25" ht="21" x14ac:dyDescent="0.35">
      <c r="A25" s="3" t="s">
        <v>4432</v>
      </c>
      <c r="B25" s="3" t="s">
        <v>4433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5542.0419050464297</v>
      </c>
      <c r="K25" s="20">
        <v>5542.0419050464297</v>
      </c>
      <c r="L25" s="24"/>
      <c r="M25" s="19">
        <f t="shared" si="0"/>
        <v>-5542.0419050464297</v>
      </c>
      <c r="N25" s="177"/>
      <c r="O25" s="3" t="s">
        <v>4432</v>
      </c>
      <c r="P25" s="3" t="s">
        <v>4433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3341.85126874159</v>
      </c>
      <c r="Y25" s="92">
        <v>3341.85126874159</v>
      </c>
    </row>
    <row r="26" spans="1:25" ht="21" x14ac:dyDescent="0.35">
      <c r="A26" s="3"/>
      <c r="B26" s="3" t="s">
        <v>4432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599.5159852319</v>
      </c>
      <c r="K26" s="20">
        <v>599.5159852319</v>
      </c>
      <c r="L26" s="24"/>
      <c r="M26" s="19">
        <f t="shared" si="0"/>
        <v>-599.5159852319</v>
      </c>
      <c r="N26" s="177"/>
      <c r="O26" s="3"/>
      <c r="P26" s="3" t="s">
        <v>4432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361.50813909504001</v>
      </c>
      <c r="Y26" s="92">
        <v>361.50813909504001</v>
      </c>
    </row>
    <row r="27" spans="1:25" ht="21" x14ac:dyDescent="0.35">
      <c r="A27" s="3"/>
      <c r="B27" s="3" t="s">
        <v>1174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79.519967468280001</v>
      </c>
      <c r="I27" s="4">
        <v>669.72996421185996</v>
      </c>
      <c r="J27" s="4">
        <v>1141.5626173306102</v>
      </c>
      <c r="K27" s="20">
        <v>1890.8125490107502</v>
      </c>
      <c r="L27" s="24"/>
      <c r="M27" s="19">
        <f t="shared" si="0"/>
        <v>-1890.8125490107502</v>
      </c>
      <c r="N27" s="177"/>
      <c r="O27" s="3"/>
      <c r="P27" s="3" t="s">
        <v>1174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47.950540383380002</v>
      </c>
      <c r="W27" s="4">
        <v>403.84716842007003</v>
      </c>
      <c r="X27" s="4">
        <v>688.36225824963992</v>
      </c>
      <c r="Y27" s="92">
        <v>1140.15996705309</v>
      </c>
    </row>
    <row r="28" spans="1:25" ht="21" x14ac:dyDescent="0.35">
      <c r="A28" s="3"/>
      <c r="B28" s="3" t="s">
        <v>4434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882.55622288440009</v>
      </c>
      <c r="K28" s="20">
        <v>882.55622288440009</v>
      </c>
      <c r="L28" s="24"/>
      <c r="M28" s="19">
        <f t="shared" si="0"/>
        <v>-882.55622288440009</v>
      </c>
      <c r="N28" s="177"/>
      <c r="O28" s="3"/>
      <c r="P28" s="3" t="s">
        <v>4434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532.1814023997</v>
      </c>
      <c r="Y28" s="92">
        <v>532.1814023997</v>
      </c>
    </row>
    <row r="29" spans="1:25" ht="21" x14ac:dyDescent="0.35">
      <c r="A29" s="3" t="s">
        <v>4435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79.519967468280001</v>
      </c>
      <c r="I29" s="4">
        <v>669.72996421185996</v>
      </c>
      <c r="J29" s="4">
        <v>8165.6767304933401</v>
      </c>
      <c r="K29" s="20">
        <v>8914.9266621734805</v>
      </c>
      <c r="L29" s="24">
        <v>21900</v>
      </c>
      <c r="M29" s="19">
        <f t="shared" si="0"/>
        <v>12985.073337826519</v>
      </c>
      <c r="N29" s="177"/>
      <c r="O29" s="3" t="s">
        <v>4435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47.950540383380002</v>
      </c>
      <c r="W29" s="4">
        <v>403.84716842007003</v>
      </c>
      <c r="X29" s="4">
        <v>4923.9030684859699</v>
      </c>
      <c r="Y29" s="92">
        <v>5375.7007772894203</v>
      </c>
    </row>
    <row r="30" spans="1:25" ht="21" x14ac:dyDescent="0.35">
      <c r="A30" s="3" t="s">
        <v>4436</v>
      </c>
      <c r="B30" s="3" t="s">
        <v>4437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156.44840959099002</v>
      </c>
      <c r="J30" s="4">
        <v>6.1218913007899998</v>
      </c>
      <c r="K30" s="20">
        <v>162.57030089178002</v>
      </c>
      <c r="L30" s="24"/>
      <c r="M30" s="19">
        <f t="shared" si="0"/>
        <v>-162.57030089178002</v>
      </c>
      <c r="N30" s="177"/>
      <c r="O30" s="3" t="s">
        <v>4436</v>
      </c>
      <c r="P30" s="3" t="s">
        <v>4437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94.338390983419998</v>
      </c>
      <c r="X30" s="4">
        <v>3.6915004543799999</v>
      </c>
      <c r="Y30" s="92">
        <v>98.029891437800003</v>
      </c>
    </row>
    <row r="31" spans="1:25" ht="21" x14ac:dyDescent="0.35">
      <c r="A31" s="3"/>
      <c r="B31" s="3" t="s">
        <v>4438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48.084375664459998</v>
      </c>
      <c r="I31" s="4">
        <v>714.16768390240998</v>
      </c>
      <c r="J31" s="4">
        <v>4321.8625348761698</v>
      </c>
      <c r="K31" s="20">
        <v>5084.11459444304</v>
      </c>
      <c r="L31" s="24"/>
      <c r="M31" s="19">
        <f t="shared" si="0"/>
        <v>-5084.11459444304</v>
      </c>
      <c r="N31" s="177"/>
      <c r="O31" s="3"/>
      <c r="P31" s="3" t="s">
        <v>4438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28.994878525680001</v>
      </c>
      <c r="W31" s="4">
        <v>430.64311339314997</v>
      </c>
      <c r="X31" s="4">
        <v>2606.0831085323402</v>
      </c>
      <c r="Y31" s="92">
        <v>3065.7211004511701</v>
      </c>
    </row>
    <row r="32" spans="1:25" ht="21" x14ac:dyDescent="0.35">
      <c r="A32" s="3"/>
      <c r="B32" s="3" t="s">
        <v>4439</v>
      </c>
      <c r="C32" s="4">
        <v>58.776074371599996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77.209402451610003</v>
      </c>
      <c r="J32" s="4">
        <v>1457.0481876700001</v>
      </c>
      <c r="K32" s="20">
        <v>1593.0336644932102</v>
      </c>
      <c r="L32" s="24"/>
      <c r="M32" s="19">
        <f t="shared" si="0"/>
        <v>-1593.0336644932102</v>
      </c>
      <c r="N32" s="177"/>
      <c r="O32" s="3"/>
      <c r="P32" s="3" t="s">
        <v>4439</v>
      </c>
      <c r="Q32" s="4">
        <v>36.852598630999999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46.557269678283994</v>
      </c>
      <c r="X32" s="4">
        <v>878.60005716499995</v>
      </c>
      <c r="Y32" s="92">
        <v>962.00992547428393</v>
      </c>
    </row>
    <row r="33" spans="1:25" ht="21" x14ac:dyDescent="0.35">
      <c r="A33" s="3"/>
      <c r="B33" s="3" t="s">
        <v>4440</v>
      </c>
      <c r="C33" s="4">
        <v>37.490916891700003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20">
        <v>37.490916891700003</v>
      </c>
      <c r="L33" s="24"/>
      <c r="M33" s="19">
        <f t="shared" si="0"/>
        <v>-37.490916891700003</v>
      </c>
      <c r="N33" s="177"/>
      <c r="O33" s="3"/>
      <c r="P33" s="3" t="s">
        <v>4440</v>
      </c>
      <c r="Q33" s="4">
        <v>23.506804891119998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92">
        <v>23.506804891119998</v>
      </c>
    </row>
    <row r="34" spans="1:25" ht="21" x14ac:dyDescent="0.35">
      <c r="A34" s="3"/>
      <c r="B34" s="3" t="s">
        <v>4436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1723.3538751001001</v>
      </c>
      <c r="J34" s="4">
        <v>50</v>
      </c>
      <c r="K34" s="20">
        <v>1773.3538751001001</v>
      </c>
      <c r="L34" s="24"/>
      <c r="M34" s="19">
        <f t="shared" si="0"/>
        <v>-1773.3538751001001</v>
      </c>
      <c r="N34" s="177"/>
      <c r="O34" s="3"/>
      <c r="P34" s="3" t="s">
        <v>4436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1039.1823866812001</v>
      </c>
      <c r="X34" s="4">
        <v>30.15</v>
      </c>
      <c r="Y34" s="92">
        <v>1069.3323866812002</v>
      </c>
    </row>
    <row r="35" spans="1:25" ht="21" x14ac:dyDescent="0.35">
      <c r="A35" s="3"/>
      <c r="B35" s="3" t="s">
        <v>2820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17.609449826399999</v>
      </c>
      <c r="I35" s="4">
        <v>602.231300455</v>
      </c>
      <c r="J35" s="4">
        <v>0</v>
      </c>
      <c r="K35" s="20">
        <v>619.84075028140001</v>
      </c>
      <c r="L35" s="24"/>
      <c r="M35" s="19">
        <f t="shared" si="0"/>
        <v>-619.84075028140001</v>
      </c>
      <c r="N35" s="177"/>
      <c r="O35" s="3"/>
      <c r="P35" s="3" t="s">
        <v>2820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10.6184982453</v>
      </c>
      <c r="W35" s="4">
        <v>363.14547417400001</v>
      </c>
      <c r="X35" s="4">
        <v>0</v>
      </c>
      <c r="Y35" s="92">
        <v>373.76397241929999</v>
      </c>
    </row>
    <row r="36" spans="1:25" ht="21" x14ac:dyDescent="0.35">
      <c r="A36" s="3"/>
      <c r="B36" s="3" t="s">
        <v>4441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341.18632633999999</v>
      </c>
      <c r="K36" s="20">
        <v>341.18632633999999</v>
      </c>
      <c r="L36" s="24"/>
      <c r="M36" s="19">
        <f t="shared" si="0"/>
        <v>-341.18632633999999</v>
      </c>
      <c r="N36" s="177"/>
      <c r="O36" s="3"/>
      <c r="P36" s="3" t="s">
        <v>4441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205.73535478299999</v>
      </c>
      <c r="Y36" s="92">
        <v>205.73535478299999</v>
      </c>
    </row>
    <row r="37" spans="1:25" ht="21" x14ac:dyDescent="0.35">
      <c r="A37" s="3"/>
      <c r="B37" s="3" t="s">
        <v>4442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461.738312861</v>
      </c>
      <c r="J37" s="4">
        <v>1566.4527244799999</v>
      </c>
      <c r="K37" s="20">
        <v>2028.1910373409999</v>
      </c>
      <c r="L37" s="24"/>
      <c r="M37" s="19">
        <f t="shared" si="0"/>
        <v>-2028.1910373409999</v>
      </c>
      <c r="N37" s="177"/>
      <c r="O37" s="3"/>
      <c r="P37" s="3" t="s">
        <v>4442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278.42820265529997</v>
      </c>
      <c r="X37" s="4">
        <v>944.57099286099992</v>
      </c>
      <c r="Y37" s="92">
        <v>1222.9991955163</v>
      </c>
    </row>
    <row r="38" spans="1:25" ht="21" x14ac:dyDescent="0.35">
      <c r="A38" s="3" t="s">
        <v>4443</v>
      </c>
      <c r="B38" s="3"/>
      <c r="C38" s="4">
        <v>96.2669912633</v>
      </c>
      <c r="D38" s="4">
        <v>0</v>
      </c>
      <c r="E38" s="4">
        <v>0</v>
      </c>
      <c r="F38" s="4">
        <v>0</v>
      </c>
      <c r="G38" s="4">
        <v>0</v>
      </c>
      <c r="H38" s="4">
        <v>65.693825490859993</v>
      </c>
      <c r="I38" s="4">
        <v>3735.1489843611103</v>
      </c>
      <c r="J38" s="4">
        <v>7742.6716646669593</v>
      </c>
      <c r="K38" s="20">
        <v>11639.781465782229</v>
      </c>
      <c r="L38" s="24">
        <v>32070</v>
      </c>
      <c r="M38" s="19">
        <f t="shared" si="0"/>
        <v>20430.218534217769</v>
      </c>
      <c r="N38" s="177"/>
      <c r="O38" s="3" t="s">
        <v>4443</v>
      </c>
      <c r="P38" s="3"/>
      <c r="Q38" s="4">
        <v>60.359403522119997</v>
      </c>
      <c r="R38" s="4">
        <v>0</v>
      </c>
      <c r="S38" s="4">
        <v>0</v>
      </c>
      <c r="T38" s="4">
        <v>0</v>
      </c>
      <c r="U38" s="4">
        <v>0</v>
      </c>
      <c r="V38" s="4">
        <v>39.613376770979997</v>
      </c>
      <c r="W38" s="4">
        <v>2252.2948375653541</v>
      </c>
      <c r="X38" s="4">
        <v>4668.8310137957196</v>
      </c>
      <c r="Y38" s="92">
        <v>7021.098631654173</v>
      </c>
    </row>
    <row r="39" spans="1:25" ht="21" x14ac:dyDescent="0.35">
      <c r="A39" s="3" t="s">
        <v>1986</v>
      </c>
      <c r="B39" s="3" t="s">
        <v>4444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618.75</v>
      </c>
      <c r="J39" s="4">
        <v>0</v>
      </c>
      <c r="K39" s="20">
        <v>618.75</v>
      </c>
      <c r="L39" s="24"/>
      <c r="M39" s="19">
        <f t="shared" si="0"/>
        <v>-618.75</v>
      </c>
      <c r="N39" s="177"/>
      <c r="O39" s="3" t="s">
        <v>1986</v>
      </c>
      <c r="P39" s="3" t="s">
        <v>4444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373.10624999999999</v>
      </c>
      <c r="X39" s="4">
        <v>0</v>
      </c>
      <c r="Y39" s="92">
        <v>373.10624999999999</v>
      </c>
    </row>
    <row r="40" spans="1:25" ht="21" x14ac:dyDescent="0.35">
      <c r="A40" s="3" t="s">
        <v>4445</v>
      </c>
      <c r="B40" s="3"/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618.75</v>
      </c>
      <c r="J40" s="4">
        <v>0</v>
      </c>
      <c r="K40" s="20">
        <v>618.75</v>
      </c>
      <c r="L40" s="24">
        <v>5500</v>
      </c>
      <c r="M40" s="19">
        <f t="shared" si="0"/>
        <v>4881.25</v>
      </c>
      <c r="N40" s="177"/>
      <c r="O40" s="3" t="s">
        <v>4445</v>
      </c>
      <c r="P40" s="3"/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373.10624999999999</v>
      </c>
      <c r="X40" s="4">
        <v>0</v>
      </c>
      <c r="Y40" s="92">
        <v>373.10624999999999</v>
      </c>
    </row>
    <row r="41" spans="1:25" ht="21" x14ac:dyDescent="0.35">
      <c r="A41" s="3" t="s">
        <v>4446</v>
      </c>
      <c r="B41" s="3" t="s">
        <v>4447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323.60405285360002</v>
      </c>
      <c r="J41" s="4">
        <v>739.27442838339994</v>
      </c>
      <c r="K41" s="20">
        <v>1062.878481237</v>
      </c>
      <c r="L41" s="24"/>
      <c r="M41" s="19">
        <f t="shared" si="0"/>
        <v>-1062.878481237</v>
      </c>
      <c r="N41" s="177"/>
      <c r="O41" s="3" t="s">
        <v>4446</v>
      </c>
      <c r="P41" s="3" t="s">
        <v>4447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195.13324387069997</v>
      </c>
      <c r="X41" s="4">
        <v>445.7824803152501</v>
      </c>
      <c r="Y41" s="92">
        <v>640.91572418595001</v>
      </c>
    </row>
    <row r="42" spans="1:25" ht="21" x14ac:dyDescent="0.35">
      <c r="A42" s="3"/>
      <c r="B42" s="3" t="s">
        <v>1451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1024.9384663199999</v>
      </c>
      <c r="K42" s="20">
        <v>1024.9384663199999</v>
      </c>
      <c r="L42" s="24"/>
      <c r="M42" s="19">
        <f t="shared" si="0"/>
        <v>-1024.9384663199999</v>
      </c>
      <c r="N42" s="177"/>
      <c r="O42" s="3"/>
      <c r="P42" s="3" t="s">
        <v>1451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618.03789519099996</v>
      </c>
      <c r="Y42" s="92">
        <v>618.03789519099996</v>
      </c>
    </row>
    <row r="43" spans="1:25" ht="21" x14ac:dyDescent="0.35">
      <c r="A43" s="3"/>
      <c r="B43" s="3" t="s">
        <v>4448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274.48721749599997</v>
      </c>
      <c r="K43" s="20">
        <v>274.48721749599997</v>
      </c>
      <c r="L43" s="24"/>
      <c r="M43" s="19">
        <f t="shared" si="0"/>
        <v>-274.48721749599997</v>
      </c>
      <c r="N43" s="177"/>
      <c r="O43" s="3"/>
      <c r="P43" s="3" t="s">
        <v>4448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165.51579214999998</v>
      </c>
      <c r="Y43" s="92">
        <v>165.51579214999998</v>
      </c>
    </row>
    <row r="44" spans="1:25" ht="21" x14ac:dyDescent="0.35">
      <c r="A44" s="3"/>
      <c r="B44" s="3" t="s">
        <v>2555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117.3186562499</v>
      </c>
      <c r="I44" s="4">
        <v>596.66994875824003</v>
      </c>
      <c r="J44" s="4">
        <v>0</v>
      </c>
      <c r="K44" s="20">
        <v>713.98860500813998</v>
      </c>
      <c r="L44" s="24"/>
      <c r="M44" s="19">
        <f t="shared" si="0"/>
        <v>-713.98860500813998</v>
      </c>
      <c r="N44" s="177"/>
      <c r="O44" s="3"/>
      <c r="P44" s="3" t="s">
        <v>2555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70.743149718599994</v>
      </c>
      <c r="W44" s="4">
        <v>359.79197910108996</v>
      </c>
      <c r="X44" s="4">
        <v>0</v>
      </c>
      <c r="Y44" s="92">
        <v>430.53512881968993</v>
      </c>
    </row>
    <row r="45" spans="1:25" ht="21" x14ac:dyDescent="0.35">
      <c r="A45" s="3"/>
      <c r="B45" s="3" t="s">
        <v>4449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810.41571362719992</v>
      </c>
      <c r="K45" s="20">
        <v>810.41571362719992</v>
      </c>
      <c r="L45" s="24"/>
      <c r="M45" s="19">
        <f t="shared" si="0"/>
        <v>-810.41571362719992</v>
      </c>
      <c r="N45" s="177"/>
      <c r="O45" s="3"/>
      <c r="P45" s="3" t="s">
        <v>4449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488.68067531677002</v>
      </c>
      <c r="Y45" s="92">
        <v>488.68067531677002</v>
      </c>
    </row>
    <row r="46" spans="1:25" ht="21" x14ac:dyDescent="0.35">
      <c r="A46" s="3"/>
      <c r="B46" s="3" t="s">
        <v>4450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311.06465500199999</v>
      </c>
      <c r="K46" s="20">
        <v>311.06465500199999</v>
      </c>
      <c r="L46" s="24"/>
      <c r="M46" s="19">
        <f t="shared" si="0"/>
        <v>-311.06465500199999</v>
      </c>
      <c r="N46" s="177"/>
      <c r="O46" s="3"/>
      <c r="P46" s="3" t="s">
        <v>4450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187.57198696661999</v>
      </c>
      <c r="Y46" s="92">
        <v>187.57198696661999</v>
      </c>
    </row>
    <row r="47" spans="1:25" ht="21" x14ac:dyDescent="0.35">
      <c r="A47" s="3"/>
      <c r="B47" s="3" t="s">
        <v>433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1428.20543114</v>
      </c>
      <c r="K47" s="20">
        <v>1428.20543114</v>
      </c>
      <c r="L47" s="24"/>
      <c r="M47" s="19">
        <f t="shared" si="0"/>
        <v>-1428.20543114</v>
      </c>
      <c r="N47" s="177"/>
      <c r="O47" s="3"/>
      <c r="P47" s="3" t="s">
        <v>433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861.20787497799995</v>
      </c>
      <c r="Y47" s="92">
        <v>861.20787497799995</v>
      </c>
    </row>
    <row r="48" spans="1:25" ht="21" x14ac:dyDescent="0.35">
      <c r="A48" s="3"/>
      <c r="B48" s="3" t="s">
        <v>763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1725.7797458176301</v>
      </c>
      <c r="K48" s="20">
        <v>1725.7797458176301</v>
      </c>
      <c r="L48" s="24"/>
      <c r="M48" s="19">
        <f t="shared" si="0"/>
        <v>-1725.7797458176301</v>
      </c>
      <c r="N48" s="177"/>
      <c r="O48" s="3"/>
      <c r="P48" s="3" t="s">
        <v>763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1040.6451867279898</v>
      </c>
      <c r="Y48" s="92">
        <v>1040.6451867279898</v>
      </c>
    </row>
    <row r="49" spans="1:25" ht="21" x14ac:dyDescent="0.35">
      <c r="A49" s="3"/>
      <c r="B49" s="3" t="s">
        <v>726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3025.2633128440198</v>
      </c>
      <c r="K49" s="20">
        <v>3025.2633128440198</v>
      </c>
      <c r="L49" s="24"/>
      <c r="M49" s="19">
        <f t="shared" si="0"/>
        <v>-3025.2633128440198</v>
      </c>
      <c r="N49" s="177"/>
      <c r="O49" s="3"/>
      <c r="P49" s="3" t="s">
        <v>726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1824.2337776448601</v>
      </c>
      <c r="Y49" s="92">
        <v>1824.2337776448601</v>
      </c>
    </row>
    <row r="50" spans="1:25" ht="21" x14ac:dyDescent="0.35">
      <c r="A50" s="3" t="s">
        <v>4451</v>
      </c>
      <c r="B50" s="3"/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117.3186562499</v>
      </c>
      <c r="I50" s="4">
        <v>920.27400161184005</v>
      </c>
      <c r="J50" s="4">
        <v>9339.4289706302498</v>
      </c>
      <c r="K50" s="20">
        <v>10377.02162849199</v>
      </c>
      <c r="L50" s="24">
        <v>22800</v>
      </c>
      <c r="M50" s="19">
        <f t="shared" si="0"/>
        <v>12422.97837150801</v>
      </c>
      <c r="N50" s="177"/>
      <c r="O50" s="3" t="s">
        <v>4451</v>
      </c>
      <c r="P50" s="3"/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70.743149718599994</v>
      </c>
      <c r="W50" s="4">
        <v>554.92522297178994</v>
      </c>
      <c r="X50" s="4">
        <v>5631.6756692904901</v>
      </c>
      <c r="Y50" s="92">
        <v>6257.3440419808794</v>
      </c>
    </row>
    <row r="51" spans="1:25" ht="21" x14ac:dyDescent="0.35">
      <c r="A51" s="3" t="s">
        <v>4452</v>
      </c>
      <c r="B51" s="3" t="s">
        <v>4453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165.73635808359998</v>
      </c>
      <c r="I51" s="4">
        <v>181.25</v>
      </c>
      <c r="J51" s="4">
        <v>2719.7467252940901</v>
      </c>
      <c r="K51" s="20">
        <v>3066.73308337769</v>
      </c>
      <c r="L51" s="24"/>
      <c r="M51" s="19">
        <f t="shared" si="0"/>
        <v>-3066.73308337769</v>
      </c>
      <c r="N51" s="177"/>
      <c r="O51" s="3" t="s">
        <v>4452</v>
      </c>
      <c r="P51" s="3" t="s">
        <v>4453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99.93902392439999</v>
      </c>
      <c r="W51" s="4">
        <v>109.29375</v>
      </c>
      <c r="X51" s="4">
        <v>1640.0072753522802</v>
      </c>
      <c r="Y51" s="92">
        <v>1849.2400492766801</v>
      </c>
    </row>
    <row r="52" spans="1:25" ht="21" x14ac:dyDescent="0.35">
      <c r="A52" s="3"/>
      <c r="B52" s="3" t="s">
        <v>4454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27.527723109299998</v>
      </c>
      <c r="I52" s="4">
        <v>59.763265000000004</v>
      </c>
      <c r="J52" s="4">
        <v>1738.0068149271399</v>
      </c>
      <c r="K52" s="20">
        <v>1825.29780303644</v>
      </c>
      <c r="L52" s="24"/>
      <c r="M52" s="19">
        <f t="shared" si="0"/>
        <v>-1825.29780303644</v>
      </c>
      <c r="N52" s="177"/>
      <c r="O52" s="3"/>
      <c r="P52" s="3" t="s">
        <v>4454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16.599217034910001</v>
      </c>
      <c r="W52" s="4">
        <v>36.037248794999996</v>
      </c>
      <c r="X52" s="4">
        <v>1048.0181094003701</v>
      </c>
      <c r="Y52" s="92">
        <v>1100.6545752302802</v>
      </c>
    </row>
    <row r="53" spans="1:25" ht="21" x14ac:dyDescent="0.35">
      <c r="A53" s="3"/>
      <c r="B53" s="3" t="s">
        <v>4455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12.9375</v>
      </c>
      <c r="I53" s="4">
        <v>296.22012232980001</v>
      </c>
      <c r="J53" s="4">
        <v>2180.4463661408499</v>
      </c>
      <c r="K53" s="20">
        <v>2489.6039884706497</v>
      </c>
      <c r="L53" s="24"/>
      <c r="M53" s="19">
        <f t="shared" si="0"/>
        <v>-2489.6039884706497</v>
      </c>
      <c r="N53" s="177"/>
      <c r="O53" s="3"/>
      <c r="P53" s="3" t="s">
        <v>4455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7.8013124999999999</v>
      </c>
      <c r="W53" s="4">
        <v>178.62073376489002</v>
      </c>
      <c r="X53" s="4">
        <v>1314.8091587828458</v>
      </c>
      <c r="Y53" s="92">
        <v>1501.2312050477358</v>
      </c>
    </row>
    <row r="54" spans="1:25" ht="21" x14ac:dyDescent="0.35">
      <c r="A54" s="3"/>
      <c r="B54" s="3" t="s">
        <v>4452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1.3246049427</v>
      </c>
      <c r="J54" s="4">
        <v>3237.6202980634398</v>
      </c>
      <c r="K54" s="20">
        <v>3238.9449030061396</v>
      </c>
      <c r="L54" s="24"/>
      <c r="M54" s="19">
        <f t="shared" si="0"/>
        <v>-3238.9449030061396</v>
      </c>
      <c r="N54" s="177"/>
      <c r="O54" s="3"/>
      <c r="P54" s="3" t="s">
        <v>4452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0.79873678044800001</v>
      </c>
      <c r="X54" s="4">
        <v>1952.2850397326897</v>
      </c>
      <c r="Y54" s="92">
        <v>1953.0837765131378</v>
      </c>
    </row>
    <row r="55" spans="1:25" ht="21" x14ac:dyDescent="0.35">
      <c r="A55" s="3"/>
      <c r="B55" s="3" t="s">
        <v>316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14.72969133997</v>
      </c>
      <c r="I55" s="4">
        <v>1075.4113306782601</v>
      </c>
      <c r="J55" s="4">
        <v>2569.1626070068901</v>
      </c>
      <c r="K55" s="20">
        <v>3659.3036290251202</v>
      </c>
      <c r="L55" s="24"/>
      <c r="M55" s="19">
        <f t="shared" si="0"/>
        <v>-3659.3036290251202</v>
      </c>
      <c r="N55" s="177"/>
      <c r="O55" s="3"/>
      <c r="P55" s="3" t="s">
        <v>316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8.8820038780040012</v>
      </c>
      <c r="W55" s="4">
        <v>648.4730323990301</v>
      </c>
      <c r="X55" s="4">
        <v>1549.20505202552</v>
      </c>
      <c r="Y55" s="92">
        <v>2206.560088302554</v>
      </c>
    </row>
    <row r="56" spans="1:25" ht="21" x14ac:dyDescent="0.35">
      <c r="A56" s="3"/>
      <c r="B56" s="3" t="s">
        <v>4456</v>
      </c>
      <c r="C56" s="4">
        <v>31.244090144099999</v>
      </c>
      <c r="D56" s="4">
        <v>0</v>
      </c>
      <c r="E56" s="4">
        <v>80.532346114800006</v>
      </c>
      <c r="F56" s="4">
        <v>0</v>
      </c>
      <c r="G56" s="4">
        <v>0</v>
      </c>
      <c r="H56" s="4">
        <v>225.90930563626</v>
      </c>
      <c r="I56" s="4">
        <v>322.68087567585007</v>
      </c>
      <c r="J56" s="4">
        <v>302.98836683055004</v>
      </c>
      <c r="K56" s="20">
        <v>963.35498440156005</v>
      </c>
      <c r="L56" s="24"/>
      <c r="M56" s="19">
        <f t="shared" si="0"/>
        <v>-963.35498440156005</v>
      </c>
      <c r="N56" s="177"/>
      <c r="O56" s="3"/>
      <c r="P56" s="3" t="s">
        <v>4456</v>
      </c>
      <c r="Q56" s="4">
        <v>19.590044520399999</v>
      </c>
      <c r="R56" s="4">
        <v>0</v>
      </c>
      <c r="S56" s="4">
        <v>48.561004707199999</v>
      </c>
      <c r="T56" s="4">
        <v>0</v>
      </c>
      <c r="U56" s="4">
        <v>0</v>
      </c>
      <c r="V56" s="4">
        <v>136.223311298689</v>
      </c>
      <c r="W56" s="4">
        <v>194.57656803272999</v>
      </c>
      <c r="X56" s="4">
        <v>182.70198519879</v>
      </c>
      <c r="Y56" s="92">
        <v>581.65291375780896</v>
      </c>
    </row>
    <row r="57" spans="1:25" ht="21" x14ac:dyDescent="0.35">
      <c r="A57" s="3" t="s">
        <v>4457</v>
      </c>
      <c r="B57" s="3"/>
      <c r="C57" s="4">
        <v>31.244090144099999</v>
      </c>
      <c r="D57" s="4">
        <v>0</v>
      </c>
      <c r="E57" s="4">
        <v>80.532346114800006</v>
      </c>
      <c r="F57" s="4">
        <v>0</v>
      </c>
      <c r="G57" s="4">
        <v>0</v>
      </c>
      <c r="H57" s="4">
        <v>446.84057816913003</v>
      </c>
      <c r="I57" s="4">
        <v>1936.6501986266103</v>
      </c>
      <c r="J57" s="4">
        <v>12747.97117826296</v>
      </c>
      <c r="K57" s="20">
        <v>15243.238391317598</v>
      </c>
      <c r="L57" s="24">
        <v>20470</v>
      </c>
      <c r="M57" s="19">
        <f t="shared" si="0"/>
        <v>5226.7616086824019</v>
      </c>
      <c r="N57" s="177"/>
      <c r="O57" s="3" t="s">
        <v>4457</v>
      </c>
      <c r="P57" s="3"/>
      <c r="Q57" s="4">
        <v>19.590044520399999</v>
      </c>
      <c r="R57" s="4">
        <v>0</v>
      </c>
      <c r="S57" s="4">
        <v>48.561004707199999</v>
      </c>
      <c r="T57" s="4">
        <v>0</v>
      </c>
      <c r="U57" s="4">
        <v>0</v>
      </c>
      <c r="V57" s="4">
        <v>269.44486863600298</v>
      </c>
      <c r="W57" s="4">
        <v>1167.8000697720981</v>
      </c>
      <c r="X57" s="4">
        <v>7687.0266204924956</v>
      </c>
      <c r="Y57" s="92">
        <v>9192.4226081281977</v>
      </c>
    </row>
    <row r="58" spans="1:25" ht="21" x14ac:dyDescent="0.35">
      <c r="A58" s="3" t="s">
        <v>4458</v>
      </c>
      <c r="B58" s="3" t="s">
        <v>2895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56.182764842099999</v>
      </c>
      <c r="K58" s="20">
        <v>56.182764842099999</v>
      </c>
      <c r="L58" s="24"/>
      <c r="M58" s="19">
        <f t="shared" si="0"/>
        <v>-56.182764842099999</v>
      </c>
      <c r="N58" s="177"/>
      <c r="O58" s="3" t="s">
        <v>4458</v>
      </c>
      <c r="P58" s="3" t="s">
        <v>2895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33.878207199800002</v>
      </c>
      <c r="Y58" s="92">
        <v>33.878207199800002</v>
      </c>
    </row>
    <row r="59" spans="1:25" ht="21" x14ac:dyDescent="0.35">
      <c r="A59" s="3"/>
      <c r="B59" s="3" t="s">
        <v>4459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16.237907167199999</v>
      </c>
      <c r="K59" s="20">
        <v>16.237907167199999</v>
      </c>
      <c r="L59" s="24"/>
      <c r="M59" s="19">
        <f t="shared" si="0"/>
        <v>-16.237907167199999</v>
      </c>
      <c r="N59" s="177"/>
      <c r="O59" s="3"/>
      <c r="P59" s="3" t="s">
        <v>4459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9.7914580218200005</v>
      </c>
      <c r="Y59" s="92">
        <v>9.7914580218200005</v>
      </c>
    </row>
    <row r="60" spans="1:25" ht="21" x14ac:dyDescent="0.35">
      <c r="A60" s="3"/>
      <c r="B60" s="3" t="s">
        <v>879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358.45681811100002</v>
      </c>
      <c r="K60" s="20">
        <v>358.45681811100002</v>
      </c>
      <c r="L60" s="24"/>
      <c r="M60" s="19">
        <f t="shared" si="0"/>
        <v>-358.45681811100002</v>
      </c>
      <c r="N60" s="177"/>
      <c r="O60" s="3"/>
      <c r="P60" s="3" t="s">
        <v>879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216.14946132099999</v>
      </c>
      <c r="Y60" s="92">
        <v>216.14946132099999</v>
      </c>
    </row>
    <row r="61" spans="1:25" ht="21" x14ac:dyDescent="0.35">
      <c r="A61" s="3"/>
      <c r="B61" s="3" t="s">
        <v>4460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458.28216583903003</v>
      </c>
      <c r="K61" s="20">
        <v>458.28216583903003</v>
      </c>
      <c r="L61" s="24"/>
      <c r="M61" s="19">
        <f t="shared" si="0"/>
        <v>-458.28216583903003</v>
      </c>
      <c r="N61" s="177"/>
      <c r="O61" s="3"/>
      <c r="P61" s="3" t="s">
        <v>4460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276.34414600094999</v>
      </c>
      <c r="Y61" s="92">
        <v>276.34414600094999</v>
      </c>
    </row>
    <row r="62" spans="1:25" ht="21" x14ac:dyDescent="0.35">
      <c r="A62" s="3"/>
      <c r="B62" s="3" t="s">
        <v>573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343.98448095499998</v>
      </c>
      <c r="K62" s="20">
        <v>343.98448095499998</v>
      </c>
      <c r="L62" s="24"/>
      <c r="M62" s="19">
        <f t="shared" si="0"/>
        <v>-343.98448095499998</v>
      </c>
      <c r="N62" s="177"/>
      <c r="O62" s="3"/>
      <c r="P62" s="3" t="s">
        <v>573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207.422642016</v>
      </c>
      <c r="Y62" s="92">
        <v>207.422642016</v>
      </c>
    </row>
    <row r="63" spans="1:25" ht="21" x14ac:dyDescent="0.35">
      <c r="A63" s="3"/>
      <c r="B63" s="3" t="s">
        <v>4461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230.259274301</v>
      </c>
      <c r="J63" s="4">
        <v>22.793181888900001</v>
      </c>
      <c r="K63" s="20">
        <v>253.0524561899</v>
      </c>
      <c r="L63" s="24"/>
      <c r="M63" s="19">
        <f t="shared" si="0"/>
        <v>-253.0524561899</v>
      </c>
      <c r="N63" s="177"/>
      <c r="O63" s="3"/>
      <c r="P63" s="3" t="s">
        <v>4461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138.84634240400001</v>
      </c>
      <c r="X63" s="4">
        <v>13.744288679</v>
      </c>
      <c r="Y63" s="92">
        <v>152.59063108300001</v>
      </c>
    </row>
    <row r="64" spans="1:25" ht="21" x14ac:dyDescent="0.35">
      <c r="A64" s="3" t="s">
        <v>4462</v>
      </c>
      <c r="B64" s="3"/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230.259274301</v>
      </c>
      <c r="J64" s="4">
        <v>1255.93731880323</v>
      </c>
      <c r="K64" s="20">
        <v>1486.19659310423</v>
      </c>
      <c r="L64" s="24">
        <v>27740</v>
      </c>
      <c r="M64" s="19">
        <f t="shared" si="0"/>
        <v>26253.803406895771</v>
      </c>
      <c r="N64" s="177"/>
      <c r="O64" s="3" t="s">
        <v>4462</v>
      </c>
      <c r="P64" s="3"/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138.84634240400001</v>
      </c>
      <c r="X64" s="4">
        <v>757.33020323856999</v>
      </c>
      <c r="Y64" s="92">
        <v>896.17654564257009</v>
      </c>
    </row>
    <row r="65" spans="1:25" ht="21" x14ac:dyDescent="0.35">
      <c r="A65" s="3" t="s">
        <v>4123</v>
      </c>
      <c r="B65" s="3" t="s">
        <v>4463</v>
      </c>
      <c r="C65" s="4">
        <v>153.74655710249999</v>
      </c>
      <c r="D65" s="4">
        <v>0</v>
      </c>
      <c r="E65" s="4">
        <v>308.5099858799</v>
      </c>
      <c r="F65" s="4">
        <v>0</v>
      </c>
      <c r="G65" s="4">
        <v>294.17415374990003</v>
      </c>
      <c r="H65" s="4">
        <v>779.93957097344014</v>
      </c>
      <c r="I65" s="4">
        <v>1909.2372055034002</v>
      </c>
      <c r="J65" s="4">
        <v>474.05746220681999</v>
      </c>
      <c r="K65" s="20">
        <v>3919.6649354159599</v>
      </c>
      <c r="L65" s="24"/>
      <c r="M65" s="19">
        <f t="shared" si="0"/>
        <v>-3919.6649354159599</v>
      </c>
      <c r="N65" s="177"/>
      <c r="O65" s="3" t="s">
        <v>4123</v>
      </c>
      <c r="P65" s="3" t="s">
        <v>4463</v>
      </c>
      <c r="Q65" s="4">
        <v>96.399091303199995</v>
      </c>
      <c r="R65" s="4">
        <v>0</v>
      </c>
      <c r="S65" s="4">
        <v>186.03152148550001</v>
      </c>
      <c r="T65" s="4">
        <v>0</v>
      </c>
      <c r="U65" s="4">
        <v>177.38701471119998</v>
      </c>
      <c r="V65" s="4">
        <v>470.30356129708014</v>
      </c>
      <c r="W65" s="4">
        <v>1151.2700349178399</v>
      </c>
      <c r="X65" s="4">
        <v>285.85664971067001</v>
      </c>
      <c r="Y65" s="92">
        <v>2367.2478734254896</v>
      </c>
    </row>
    <row r="66" spans="1:25" ht="21" x14ac:dyDescent="0.35">
      <c r="A66" s="3"/>
      <c r="B66" s="3" t="s">
        <v>4464</v>
      </c>
      <c r="C66" s="4">
        <v>11.6694845097</v>
      </c>
      <c r="D66" s="4">
        <v>0</v>
      </c>
      <c r="E66" s="4">
        <v>0</v>
      </c>
      <c r="F66" s="4">
        <v>0</v>
      </c>
      <c r="G66" s="4">
        <v>60.848495061900003</v>
      </c>
      <c r="H66" s="4">
        <v>373.69442721021994</v>
      </c>
      <c r="I66" s="4">
        <v>712.68911062434006</v>
      </c>
      <c r="J66" s="4">
        <v>2683.07469627919</v>
      </c>
      <c r="K66" s="20">
        <v>3841.9762136853501</v>
      </c>
      <c r="L66" s="24"/>
      <c r="M66" s="19">
        <f t="shared" si="0"/>
        <v>-3841.9762136853501</v>
      </c>
      <c r="N66" s="177"/>
      <c r="O66" s="3"/>
      <c r="P66" s="3" t="s">
        <v>4464</v>
      </c>
      <c r="Q66" s="4">
        <v>7.3167667875799998</v>
      </c>
      <c r="R66" s="4">
        <v>0</v>
      </c>
      <c r="S66" s="4">
        <v>0</v>
      </c>
      <c r="T66" s="4">
        <v>0</v>
      </c>
      <c r="U66" s="4">
        <v>36.6916425223</v>
      </c>
      <c r="V66" s="4">
        <v>225.33773960782898</v>
      </c>
      <c r="W66" s="4">
        <v>429.75153370647001</v>
      </c>
      <c r="X66" s="4">
        <v>1617.8940418563502</v>
      </c>
      <c r="Y66" s="92">
        <v>2316.9917244805292</v>
      </c>
    </row>
    <row r="67" spans="1:25" ht="21" x14ac:dyDescent="0.35">
      <c r="A67" s="3"/>
      <c r="B67" s="3" t="s">
        <v>2188</v>
      </c>
      <c r="C67" s="4">
        <v>13.0805073591</v>
      </c>
      <c r="D67" s="4">
        <v>0</v>
      </c>
      <c r="E67" s="4">
        <v>0</v>
      </c>
      <c r="F67" s="4">
        <v>0</v>
      </c>
      <c r="G67" s="4">
        <v>0</v>
      </c>
      <c r="H67" s="4">
        <v>390.24656822959997</v>
      </c>
      <c r="I67" s="4">
        <v>435.01213326372999</v>
      </c>
      <c r="J67" s="4">
        <v>2122.3945303101996</v>
      </c>
      <c r="K67" s="20">
        <v>2960.7337391626297</v>
      </c>
      <c r="L67" s="24"/>
      <c r="M67" s="19">
        <f t="shared" si="0"/>
        <v>-2960.7337391626297</v>
      </c>
      <c r="N67" s="177"/>
      <c r="O67" s="3"/>
      <c r="P67" s="3" t="s">
        <v>2188</v>
      </c>
      <c r="Q67" s="4">
        <v>8.2014781141600004</v>
      </c>
      <c r="R67" s="4">
        <v>0</v>
      </c>
      <c r="S67" s="4">
        <v>0</v>
      </c>
      <c r="T67" s="4">
        <v>0</v>
      </c>
      <c r="U67" s="4">
        <v>0</v>
      </c>
      <c r="V67" s="4">
        <v>235.31868064268801</v>
      </c>
      <c r="W67" s="4">
        <v>262.31231635796001</v>
      </c>
      <c r="X67" s="4">
        <v>1279.8039017780102</v>
      </c>
      <c r="Y67" s="92">
        <v>1785.6363768928181</v>
      </c>
    </row>
    <row r="68" spans="1:25" ht="21" x14ac:dyDescent="0.35">
      <c r="A68" s="3"/>
      <c r="B68" s="3" t="s">
        <v>4465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86.620960304999983</v>
      </c>
      <c r="I68" s="4">
        <v>401.95440306559999</v>
      </c>
      <c r="J68" s="4">
        <v>1231.286417774</v>
      </c>
      <c r="K68" s="20">
        <v>1719.8617811445999</v>
      </c>
      <c r="L68" s="24"/>
      <c r="M68" s="19">
        <f t="shared" si="0"/>
        <v>-1719.8617811445999</v>
      </c>
      <c r="N68" s="177"/>
      <c r="O68" s="3"/>
      <c r="P68" s="3" t="s">
        <v>4465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52.232439063870004</v>
      </c>
      <c r="W68" s="4">
        <v>242.3785050486</v>
      </c>
      <c r="X68" s="4">
        <v>742.46570991792998</v>
      </c>
      <c r="Y68" s="92">
        <v>1037.0766540304001</v>
      </c>
    </row>
    <row r="69" spans="1:25" ht="21" x14ac:dyDescent="0.35">
      <c r="A69" s="3"/>
      <c r="B69" s="3" t="s">
        <v>4466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4.55940809299</v>
      </c>
      <c r="I69" s="4">
        <v>156.09121751159003</v>
      </c>
      <c r="J69" s="4">
        <v>4500.8592210994802</v>
      </c>
      <c r="K69" s="20">
        <v>4661.5098467040607</v>
      </c>
      <c r="L69" s="24"/>
      <c r="M69" s="19">
        <f t="shared" si="0"/>
        <v>-4661.5098467040607</v>
      </c>
      <c r="N69" s="177"/>
      <c r="O69" s="3"/>
      <c r="P69" s="3" t="s">
        <v>4466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2.7493230800699999</v>
      </c>
      <c r="W69" s="4">
        <v>94.123004159452989</v>
      </c>
      <c r="X69" s="4">
        <v>2714.0181103172404</v>
      </c>
      <c r="Y69" s="92">
        <v>2810.8904375567636</v>
      </c>
    </row>
    <row r="70" spans="1:25" ht="21" x14ac:dyDescent="0.35">
      <c r="A70" s="3"/>
      <c r="B70" s="3" t="s">
        <v>4467</v>
      </c>
      <c r="C70" s="4">
        <v>20.935293140300001</v>
      </c>
      <c r="D70" s="4">
        <v>0</v>
      </c>
      <c r="E70" s="4">
        <v>418.11327896399996</v>
      </c>
      <c r="F70" s="4">
        <v>0</v>
      </c>
      <c r="G70" s="4">
        <v>714.06841842339998</v>
      </c>
      <c r="H70" s="4">
        <v>366.98363107617001</v>
      </c>
      <c r="I70" s="4">
        <v>2961.1239184267001</v>
      </c>
      <c r="J70" s="4">
        <v>1015.5138498594802</v>
      </c>
      <c r="K70" s="20">
        <v>5496.7383898900498</v>
      </c>
      <c r="L70" s="24"/>
      <c r="M70" s="19">
        <f t="shared" si="0"/>
        <v>-5496.7383898900498</v>
      </c>
      <c r="N70" s="177"/>
      <c r="O70" s="3"/>
      <c r="P70" s="3" t="s">
        <v>4467</v>
      </c>
      <c r="Q70" s="4">
        <v>13.126428798999999</v>
      </c>
      <c r="R70" s="4">
        <v>0</v>
      </c>
      <c r="S70" s="4">
        <v>252.12230721500001</v>
      </c>
      <c r="T70" s="4">
        <v>0</v>
      </c>
      <c r="U70" s="4">
        <v>430.5832563093</v>
      </c>
      <c r="V70" s="4">
        <v>221.29112953869901</v>
      </c>
      <c r="W70" s="4">
        <v>1785.5577228096001</v>
      </c>
      <c r="X70" s="4">
        <v>612.35485146509006</v>
      </c>
      <c r="Y70" s="92">
        <v>3315.0356961366892</v>
      </c>
    </row>
    <row r="71" spans="1:25" ht="21" x14ac:dyDescent="0.35">
      <c r="A71" s="3"/>
      <c r="B71" s="3" t="s">
        <v>256</v>
      </c>
      <c r="C71" s="4">
        <v>61.537563831699998</v>
      </c>
      <c r="D71" s="4">
        <v>0</v>
      </c>
      <c r="E71" s="4">
        <v>0</v>
      </c>
      <c r="F71" s="4">
        <v>0</v>
      </c>
      <c r="G71" s="4">
        <v>0</v>
      </c>
      <c r="H71" s="4">
        <v>81.529865606200005</v>
      </c>
      <c r="I71" s="4">
        <v>268.33264744258997</v>
      </c>
      <c r="J71" s="4">
        <v>3580.69214821275</v>
      </c>
      <c r="K71" s="20">
        <v>3992.0922250932399</v>
      </c>
      <c r="L71" s="24"/>
      <c r="M71" s="19">
        <f t="shared" si="0"/>
        <v>-3992.0922250932399</v>
      </c>
      <c r="N71" s="177"/>
      <c r="O71" s="3"/>
      <c r="P71" s="3" t="s">
        <v>256</v>
      </c>
      <c r="Q71" s="4">
        <v>38.584052522500002</v>
      </c>
      <c r="R71" s="4">
        <v>0</v>
      </c>
      <c r="S71" s="4">
        <v>0</v>
      </c>
      <c r="T71" s="4">
        <v>0</v>
      </c>
      <c r="U71" s="4">
        <v>0</v>
      </c>
      <c r="V71" s="4">
        <v>49.162508960510003</v>
      </c>
      <c r="W71" s="4">
        <v>161.80458640793</v>
      </c>
      <c r="X71" s="4">
        <v>2159.1573653727</v>
      </c>
      <c r="Y71" s="92">
        <v>2408.7085132636403</v>
      </c>
    </row>
    <row r="72" spans="1:25" ht="21" x14ac:dyDescent="0.35">
      <c r="A72" s="3"/>
      <c r="B72" s="3" t="s">
        <v>2891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49.037812707000001</v>
      </c>
      <c r="I72" s="4">
        <v>2411.66336507079</v>
      </c>
      <c r="J72" s="4">
        <v>284.41250554460993</v>
      </c>
      <c r="K72" s="20">
        <v>2745.1136833223995</v>
      </c>
      <c r="L72" s="24"/>
      <c r="M72" s="19">
        <f t="shared" si="0"/>
        <v>-2745.1136833223995</v>
      </c>
      <c r="N72" s="177"/>
      <c r="O72" s="3"/>
      <c r="P72" s="3" t="s">
        <v>2891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29.569801062300002</v>
      </c>
      <c r="W72" s="4">
        <v>1454.2330091372701</v>
      </c>
      <c r="X72" s="4">
        <v>171.50074084332999</v>
      </c>
      <c r="Y72" s="92">
        <v>1655.3035510429002</v>
      </c>
    </row>
    <row r="73" spans="1:25" ht="21" x14ac:dyDescent="0.35">
      <c r="A73" s="3"/>
      <c r="B73" s="3" t="s">
        <v>1694</v>
      </c>
      <c r="C73" s="4">
        <v>0</v>
      </c>
      <c r="D73" s="4">
        <v>0</v>
      </c>
      <c r="E73" s="4">
        <v>75.656167105799994</v>
      </c>
      <c r="F73" s="4">
        <v>0</v>
      </c>
      <c r="G73" s="4">
        <v>53.931031249900002</v>
      </c>
      <c r="H73" s="4">
        <v>154.0671618966</v>
      </c>
      <c r="I73" s="4">
        <v>951.46704627929989</v>
      </c>
      <c r="J73" s="4">
        <v>937.86819501470006</v>
      </c>
      <c r="K73" s="20">
        <v>2172.9896015463</v>
      </c>
      <c r="L73" s="24"/>
      <c r="M73" s="19">
        <f t="shared" si="0"/>
        <v>-2172.9896015463</v>
      </c>
      <c r="N73" s="177"/>
      <c r="O73" s="3"/>
      <c r="P73" s="3" t="s">
        <v>1694</v>
      </c>
      <c r="Q73" s="4">
        <v>0</v>
      </c>
      <c r="R73" s="4">
        <v>0</v>
      </c>
      <c r="S73" s="4">
        <v>45.620668764800001</v>
      </c>
      <c r="T73" s="4">
        <v>0</v>
      </c>
      <c r="U73" s="4">
        <v>32.520411843700003</v>
      </c>
      <c r="V73" s="4">
        <v>92.902498623659994</v>
      </c>
      <c r="W73" s="4">
        <v>573.73462890649</v>
      </c>
      <c r="X73" s="4">
        <v>565.53452159422989</v>
      </c>
      <c r="Y73" s="92">
        <v>1310.3127297328799</v>
      </c>
    </row>
    <row r="74" spans="1:25" ht="21" x14ac:dyDescent="0.35">
      <c r="A74" s="3"/>
      <c r="B74" s="3" t="s">
        <v>4123</v>
      </c>
      <c r="C74" s="4">
        <v>0</v>
      </c>
      <c r="D74" s="4">
        <v>0</v>
      </c>
      <c r="E74" s="4">
        <v>0</v>
      </c>
      <c r="F74" s="4">
        <v>0</v>
      </c>
      <c r="G74" s="4">
        <v>2.3189687500699998</v>
      </c>
      <c r="H74" s="4">
        <v>45.52489679504</v>
      </c>
      <c r="I74" s="4">
        <v>479.20628903520003</v>
      </c>
      <c r="J74" s="4">
        <v>2.8883062500099999</v>
      </c>
      <c r="K74" s="20">
        <v>529.93846083032008</v>
      </c>
      <c r="L74" s="24"/>
      <c r="M74" s="19">
        <f t="shared" si="0"/>
        <v>-529.93846083032008</v>
      </c>
      <c r="N74" s="177"/>
      <c r="O74" s="3"/>
      <c r="P74" s="3" t="s">
        <v>4123</v>
      </c>
      <c r="Q74" s="4">
        <v>0</v>
      </c>
      <c r="R74" s="4">
        <v>0</v>
      </c>
      <c r="S74" s="4">
        <v>0</v>
      </c>
      <c r="T74" s="4">
        <v>0</v>
      </c>
      <c r="U74" s="4">
        <v>1.3983381562899999</v>
      </c>
      <c r="V74" s="4">
        <v>27.451512767418002</v>
      </c>
      <c r="W74" s="4">
        <v>288.96139228773001</v>
      </c>
      <c r="X74" s="4">
        <v>1.7416486687599999</v>
      </c>
      <c r="Y74" s="92">
        <v>319.55289188019799</v>
      </c>
    </row>
    <row r="75" spans="1:25" ht="21" x14ac:dyDescent="0.35">
      <c r="A75" s="3"/>
      <c r="B75" s="3" t="s">
        <v>4468</v>
      </c>
      <c r="C75" s="4">
        <v>0</v>
      </c>
      <c r="D75" s="4">
        <v>0</v>
      </c>
      <c r="E75" s="4">
        <v>260.8433132545</v>
      </c>
      <c r="F75" s="4">
        <v>0</v>
      </c>
      <c r="G75" s="4">
        <v>0</v>
      </c>
      <c r="H75" s="4">
        <v>331.36715568127994</v>
      </c>
      <c r="I75" s="4">
        <v>1857.3318323212502</v>
      </c>
      <c r="J75" s="4">
        <v>3043.9242176563098</v>
      </c>
      <c r="K75" s="20">
        <v>5493.4665189133393</v>
      </c>
      <c r="L75" s="24"/>
      <c r="M75" s="19">
        <f t="shared" si="0"/>
        <v>-5493.4665189133393</v>
      </c>
      <c r="N75" s="177"/>
      <c r="O75" s="3"/>
      <c r="P75" s="3" t="s">
        <v>4468</v>
      </c>
      <c r="Q75" s="4">
        <v>0</v>
      </c>
      <c r="R75" s="4">
        <v>0</v>
      </c>
      <c r="S75" s="4">
        <v>157.28851789250001</v>
      </c>
      <c r="T75" s="4">
        <v>0</v>
      </c>
      <c r="U75" s="4">
        <v>0</v>
      </c>
      <c r="V75" s="4">
        <v>199.81439487573999</v>
      </c>
      <c r="W75" s="4">
        <v>1119.971094889863</v>
      </c>
      <c r="X75" s="4">
        <v>1835.4863032468029</v>
      </c>
      <c r="Y75" s="92">
        <v>3312.5603109049061</v>
      </c>
    </row>
    <row r="76" spans="1:25" ht="21" x14ac:dyDescent="0.35">
      <c r="A76" s="3"/>
      <c r="B76" s="3" t="s">
        <v>2466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3931.1408393800002</v>
      </c>
      <c r="K76" s="20">
        <v>3931.1408393800002</v>
      </c>
      <c r="L76" s="24"/>
      <c r="M76" s="19">
        <f t="shared" ref="M76:M95" si="1">SUM(L76-K76)</f>
        <v>-3931.1408393800002</v>
      </c>
      <c r="N76" s="177"/>
      <c r="O76" s="3"/>
      <c r="P76" s="3" t="s">
        <v>2466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2370.4779261499998</v>
      </c>
      <c r="Y76" s="92">
        <v>2370.4779261499998</v>
      </c>
    </row>
    <row r="77" spans="1:25" ht="21" x14ac:dyDescent="0.35">
      <c r="A77" s="3"/>
      <c r="B77" s="3" t="s">
        <v>4469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777.63204164586989</v>
      </c>
      <c r="K77" s="20">
        <v>777.63204164586989</v>
      </c>
      <c r="L77" s="24"/>
      <c r="M77" s="19">
        <f t="shared" si="1"/>
        <v>-777.63204164586989</v>
      </c>
      <c r="N77" s="177"/>
      <c r="O77" s="3"/>
      <c r="P77" s="3" t="s">
        <v>4469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468.91212111280998</v>
      </c>
      <c r="Y77" s="92">
        <v>468.91212111280998</v>
      </c>
    </row>
    <row r="78" spans="1:25" ht="21" x14ac:dyDescent="0.35">
      <c r="A78" s="3"/>
      <c r="B78" s="3" t="s">
        <v>490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97.268864223560001</v>
      </c>
      <c r="I78" s="4">
        <v>1123.0161377721799</v>
      </c>
      <c r="J78" s="4">
        <v>777.49478037569997</v>
      </c>
      <c r="K78" s="20">
        <v>1997.77978237144</v>
      </c>
      <c r="L78" s="24"/>
      <c r="M78" s="19">
        <f t="shared" si="1"/>
        <v>-1997.77978237144</v>
      </c>
      <c r="N78" s="177"/>
      <c r="O78" s="3"/>
      <c r="P78" s="3" t="s">
        <v>490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58.653125126820001</v>
      </c>
      <c r="W78" s="4">
        <v>677.17873107707999</v>
      </c>
      <c r="X78" s="4">
        <v>468.82935256629997</v>
      </c>
      <c r="Y78" s="92">
        <v>1204.6612087701999</v>
      </c>
    </row>
    <row r="79" spans="1:25" ht="21" x14ac:dyDescent="0.35">
      <c r="A79" s="3"/>
      <c r="B79" s="3" t="s">
        <v>135</v>
      </c>
      <c r="C79" s="4">
        <v>22.0277650168</v>
      </c>
      <c r="D79" s="4">
        <v>0</v>
      </c>
      <c r="E79" s="4">
        <v>0</v>
      </c>
      <c r="F79" s="4">
        <v>0</v>
      </c>
      <c r="G79" s="4">
        <v>121.5011191639</v>
      </c>
      <c r="H79" s="4">
        <v>80.459096626569988</v>
      </c>
      <c r="I79" s="4">
        <v>1722.5012499582504</v>
      </c>
      <c r="J79" s="4">
        <v>1977.52352859707</v>
      </c>
      <c r="K79" s="20">
        <v>3924.0127593625903</v>
      </c>
      <c r="L79" s="24"/>
      <c r="M79" s="19">
        <f t="shared" si="1"/>
        <v>-3924.0127593625903</v>
      </c>
      <c r="N79" s="177"/>
      <c r="O79" s="3"/>
      <c r="P79" s="3" t="s">
        <v>135</v>
      </c>
      <c r="Q79" s="4">
        <v>13.811408665529999</v>
      </c>
      <c r="R79" s="4">
        <v>0</v>
      </c>
      <c r="S79" s="4">
        <v>0</v>
      </c>
      <c r="T79" s="4">
        <v>0</v>
      </c>
      <c r="U79" s="4">
        <v>73.265174855799998</v>
      </c>
      <c r="V79" s="4">
        <v>48.516835265909997</v>
      </c>
      <c r="W79" s="4">
        <v>1038.6682537253801</v>
      </c>
      <c r="X79" s="4">
        <v>1192.4466877446598</v>
      </c>
      <c r="Y79" s="92">
        <v>2366.7083602572798</v>
      </c>
    </row>
    <row r="80" spans="1:25" ht="21" x14ac:dyDescent="0.35">
      <c r="A80" s="3"/>
      <c r="B80" s="3" t="s">
        <v>125</v>
      </c>
      <c r="C80" s="4">
        <v>0</v>
      </c>
      <c r="D80" s="4">
        <v>0</v>
      </c>
      <c r="E80" s="4">
        <v>63.306348356000001</v>
      </c>
      <c r="F80" s="4">
        <v>0</v>
      </c>
      <c r="G80" s="4">
        <v>0</v>
      </c>
      <c r="H80" s="4">
        <v>94.523910393999998</v>
      </c>
      <c r="I80" s="4">
        <v>780.91419953800005</v>
      </c>
      <c r="J80" s="4">
        <v>454.68373183710003</v>
      </c>
      <c r="K80" s="20">
        <v>1393.4281901251002</v>
      </c>
      <c r="L80" s="24"/>
      <c r="M80" s="19">
        <f t="shared" si="1"/>
        <v>-1393.4281901251002</v>
      </c>
      <c r="N80" s="177"/>
      <c r="O80" s="3"/>
      <c r="P80" s="3" t="s">
        <v>125</v>
      </c>
      <c r="Q80" s="4">
        <v>0</v>
      </c>
      <c r="R80" s="4">
        <v>0</v>
      </c>
      <c r="S80" s="4">
        <v>38.1737280587</v>
      </c>
      <c r="T80" s="4">
        <v>0</v>
      </c>
      <c r="U80" s="4">
        <v>0</v>
      </c>
      <c r="V80" s="4">
        <v>56.997917967600003</v>
      </c>
      <c r="W80" s="4">
        <v>470.89126232140001</v>
      </c>
      <c r="X80" s="4">
        <v>274.17429029779998</v>
      </c>
      <c r="Y80" s="92">
        <v>840.23719864550003</v>
      </c>
    </row>
    <row r="81" spans="1:25" ht="21" x14ac:dyDescent="0.35">
      <c r="A81" s="3"/>
      <c r="B81" s="3" t="s">
        <v>4470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28.474604027729999</v>
      </c>
      <c r="I81" s="4">
        <v>256.52052774907003</v>
      </c>
      <c r="J81" s="4">
        <v>845.67873200170004</v>
      </c>
      <c r="K81" s="20">
        <v>1130.6738637785002</v>
      </c>
      <c r="L81" s="24"/>
      <c r="M81" s="19">
        <f t="shared" si="1"/>
        <v>-1130.6738637785002</v>
      </c>
      <c r="N81" s="177"/>
      <c r="O81" s="3"/>
      <c r="P81" s="3" t="s">
        <v>4470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17.170186228720002</v>
      </c>
      <c r="W81" s="4">
        <v>154.68187823273001</v>
      </c>
      <c r="X81" s="4">
        <v>509.94427539729998</v>
      </c>
      <c r="Y81" s="92">
        <v>681.79633985875</v>
      </c>
    </row>
    <row r="82" spans="1:25" ht="21" x14ac:dyDescent="0.35">
      <c r="A82" s="3"/>
      <c r="B82" s="3" t="s">
        <v>4471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113.078177978</v>
      </c>
      <c r="J82" s="4">
        <v>0</v>
      </c>
      <c r="K82" s="20">
        <v>113.078177978</v>
      </c>
      <c r="L82" s="24"/>
      <c r="M82" s="19">
        <f t="shared" si="1"/>
        <v>-113.078177978</v>
      </c>
      <c r="N82" s="177"/>
      <c r="O82" s="3"/>
      <c r="P82" s="3" t="s">
        <v>4471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68.186141320700003</v>
      </c>
      <c r="X82" s="4">
        <v>0</v>
      </c>
      <c r="Y82" s="92">
        <v>68.186141320700003</v>
      </c>
    </row>
    <row r="83" spans="1:25" ht="21" x14ac:dyDescent="0.35">
      <c r="A83" s="3" t="s">
        <v>4472</v>
      </c>
      <c r="B83" s="3"/>
      <c r="C83" s="4">
        <v>282.99717096009999</v>
      </c>
      <c r="D83" s="4">
        <v>0</v>
      </c>
      <c r="E83" s="4">
        <v>1126.4290935601998</v>
      </c>
      <c r="F83" s="4">
        <v>0</v>
      </c>
      <c r="G83" s="4">
        <v>1246.84218639907</v>
      </c>
      <c r="H83" s="4">
        <v>2964.2979338453993</v>
      </c>
      <c r="I83" s="4">
        <v>16540.139461539991</v>
      </c>
      <c r="J83" s="4">
        <v>28641.125204044987</v>
      </c>
      <c r="K83" s="20">
        <v>50801.831050349763</v>
      </c>
      <c r="L83" s="24">
        <v>51840</v>
      </c>
      <c r="M83" s="19">
        <f t="shared" si="1"/>
        <v>1038.1689496502368</v>
      </c>
      <c r="N83" s="177"/>
      <c r="O83" s="3" t="s">
        <v>4472</v>
      </c>
      <c r="P83" s="3"/>
      <c r="Q83" s="4">
        <v>177.43922619196996</v>
      </c>
      <c r="R83" s="4">
        <v>0</v>
      </c>
      <c r="S83" s="4">
        <v>679.23674341649996</v>
      </c>
      <c r="T83" s="4">
        <v>0</v>
      </c>
      <c r="U83" s="4">
        <v>751.84583839858999</v>
      </c>
      <c r="V83" s="4">
        <v>1787.4716541089142</v>
      </c>
      <c r="W83" s="4">
        <v>9973.704095306497</v>
      </c>
      <c r="X83" s="4">
        <v>17270.598498039984</v>
      </c>
      <c r="Y83" s="92">
        <v>30640.296055462459</v>
      </c>
    </row>
    <row r="84" spans="1:25" ht="21" x14ac:dyDescent="0.35">
      <c r="A84" s="3" t="s">
        <v>510</v>
      </c>
      <c r="B84" s="3" t="s">
        <v>219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2050.54598816005</v>
      </c>
      <c r="K84" s="20">
        <v>2050.54598816005</v>
      </c>
      <c r="L84" s="24"/>
      <c r="M84" s="19">
        <f t="shared" si="1"/>
        <v>-2050.54598816005</v>
      </c>
      <c r="N84" s="177"/>
      <c r="O84" s="3" t="s">
        <v>510</v>
      </c>
      <c r="P84" s="3" t="s">
        <v>219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1236.4792308562801</v>
      </c>
      <c r="Y84" s="92">
        <v>1236.4792308562801</v>
      </c>
    </row>
    <row r="85" spans="1:25" ht="21" x14ac:dyDescent="0.35">
      <c r="A85" s="3"/>
      <c r="B85" s="3" t="s">
        <v>483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658.91779585200004</v>
      </c>
      <c r="J85" s="4">
        <v>1095.6896171696001</v>
      </c>
      <c r="K85" s="20">
        <v>1754.6074130216002</v>
      </c>
      <c r="L85" s="24"/>
      <c r="M85" s="19">
        <f t="shared" si="1"/>
        <v>-1754.6074130216002</v>
      </c>
      <c r="N85" s="177"/>
      <c r="O85" s="3"/>
      <c r="P85" s="3" t="s">
        <v>483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397.32743089899998</v>
      </c>
      <c r="X85" s="4">
        <v>660.70083915334999</v>
      </c>
      <c r="Y85" s="92">
        <v>1058.0282700523499</v>
      </c>
    </row>
    <row r="86" spans="1:25" ht="21" x14ac:dyDescent="0.35">
      <c r="A86" s="3"/>
      <c r="B86" s="3" t="s">
        <v>3759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47.876708895599997</v>
      </c>
      <c r="I86" s="4">
        <v>158.28487204451</v>
      </c>
      <c r="J86" s="4">
        <v>169.0051129894</v>
      </c>
      <c r="K86" s="20">
        <v>375.16669392950996</v>
      </c>
      <c r="L86" s="24"/>
      <c r="M86" s="19">
        <f t="shared" si="1"/>
        <v>-375.16669392950996</v>
      </c>
      <c r="N86" s="177"/>
      <c r="O86" s="3"/>
      <c r="P86" s="3" t="s">
        <v>3759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28.869655464000001</v>
      </c>
      <c r="W86" s="4">
        <v>95.445777842840002</v>
      </c>
      <c r="X86" s="4">
        <v>101.91008313259999</v>
      </c>
      <c r="Y86" s="92">
        <v>226.22551643944001</v>
      </c>
    </row>
    <row r="87" spans="1:25" ht="21" x14ac:dyDescent="0.35">
      <c r="A87" s="3"/>
      <c r="B87" s="3" t="s">
        <v>4473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21.375</v>
      </c>
      <c r="I87" s="4">
        <v>42.843004148299997</v>
      </c>
      <c r="J87" s="4">
        <v>525.84576697374996</v>
      </c>
      <c r="K87" s="20">
        <v>590.06377112204996</v>
      </c>
      <c r="L87" s="24"/>
      <c r="M87" s="19">
        <f t="shared" si="1"/>
        <v>-590.06377112204996</v>
      </c>
      <c r="N87" s="177"/>
      <c r="O87" s="3"/>
      <c r="P87" s="3" t="s">
        <v>4473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12.889125</v>
      </c>
      <c r="W87" s="4">
        <v>25.834331501400001</v>
      </c>
      <c r="X87" s="4">
        <v>317.08499748528004</v>
      </c>
      <c r="Y87" s="92">
        <v>355.80845398668004</v>
      </c>
    </row>
    <row r="88" spans="1:25" ht="21" x14ac:dyDescent="0.35">
      <c r="A88" s="3"/>
      <c r="B88" s="3" t="s">
        <v>4474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83.732063957299999</v>
      </c>
      <c r="K88" s="20">
        <v>83.732063957299999</v>
      </c>
      <c r="L88" s="24"/>
      <c r="M88" s="19">
        <f t="shared" si="1"/>
        <v>-83.732063957299999</v>
      </c>
      <c r="N88" s="177"/>
      <c r="O88" s="3"/>
      <c r="P88" s="3" t="s">
        <v>4474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50.490434566300003</v>
      </c>
      <c r="Y88" s="92">
        <v>50.490434566300003</v>
      </c>
    </row>
    <row r="89" spans="1:25" ht="21" x14ac:dyDescent="0.35">
      <c r="A89" s="3" t="s">
        <v>4475</v>
      </c>
      <c r="B89" s="3"/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69.25170889559999</v>
      </c>
      <c r="I89" s="4">
        <v>860.04567204481009</v>
      </c>
      <c r="J89" s="4">
        <v>3924.8185492500997</v>
      </c>
      <c r="K89" s="20">
        <v>4854.11593019051</v>
      </c>
      <c r="L89" s="24">
        <v>26470</v>
      </c>
      <c r="M89" s="19">
        <f t="shared" si="1"/>
        <v>21615.88406980949</v>
      </c>
      <c r="N89" s="177"/>
      <c r="O89" s="3" t="s">
        <v>4475</v>
      </c>
      <c r="P89" s="3"/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41.758780463999997</v>
      </c>
      <c r="W89" s="4">
        <v>518.60754024324001</v>
      </c>
      <c r="X89" s="4">
        <v>2366.6655851938099</v>
      </c>
      <c r="Y89" s="92">
        <v>2927.0319059010499</v>
      </c>
    </row>
    <row r="90" spans="1:25" ht="21" x14ac:dyDescent="0.35">
      <c r="A90" s="3" t="s">
        <v>911</v>
      </c>
      <c r="B90" s="3" t="s">
        <v>2627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33.390174937399998</v>
      </c>
      <c r="I90" s="4">
        <v>431.25</v>
      </c>
      <c r="J90" s="4">
        <v>5373.7266802406793</v>
      </c>
      <c r="K90" s="20">
        <v>5838.3668551780793</v>
      </c>
      <c r="L90" s="24"/>
      <c r="M90" s="19">
        <f t="shared" si="1"/>
        <v>-5838.3668551780793</v>
      </c>
      <c r="N90" s="177"/>
      <c r="O90" s="3" t="s">
        <v>911</v>
      </c>
      <c r="P90" s="3" t="s">
        <v>2627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20.134275487250001</v>
      </c>
      <c r="W90" s="4">
        <v>260.04374999999999</v>
      </c>
      <c r="X90" s="4">
        <v>3240.3571881858802</v>
      </c>
      <c r="Y90" s="92">
        <v>3520.5352136731303</v>
      </c>
    </row>
    <row r="91" spans="1:25" ht="21" x14ac:dyDescent="0.35">
      <c r="A91" s="3"/>
      <c r="B91" s="3" t="s">
        <v>4476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2222.7048681400001</v>
      </c>
      <c r="J91" s="4">
        <v>1118.8988927760199</v>
      </c>
      <c r="K91" s="20">
        <v>3341.6037609160203</v>
      </c>
      <c r="L91" s="24"/>
      <c r="M91" s="19">
        <f t="shared" si="1"/>
        <v>-3341.6037609160203</v>
      </c>
      <c r="N91" s="177"/>
      <c r="O91" s="3"/>
      <c r="P91" s="3" t="s">
        <v>4476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1340.29103549</v>
      </c>
      <c r="X91" s="4">
        <v>674.69603234301007</v>
      </c>
      <c r="Y91" s="92">
        <v>2014.9870678330101</v>
      </c>
    </row>
    <row r="92" spans="1:25" ht="21" x14ac:dyDescent="0.35">
      <c r="A92" s="3"/>
      <c r="B92" s="3" t="s">
        <v>4477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19.528807326799999</v>
      </c>
      <c r="I92" s="4">
        <v>411.56968152000002</v>
      </c>
      <c r="J92" s="4">
        <v>1.8832693887800001</v>
      </c>
      <c r="K92" s="20">
        <v>432.98175823558</v>
      </c>
      <c r="L92" s="24"/>
      <c r="M92" s="19">
        <f t="shared" si="1"/>
        <v>-432.98175823558</v>
      </c>
      <c r="N92" s="177"/>
      <c r="O92" s="3"/>
      <c r="P92" s="3" t="s">
        <v>4477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11.7758708181</v>
      </c>
      <c r="W92" s="4">
        <v>248.17651795699999</v>
      </c>
      <c r="X92" s="4">
        <v>1.13561144143</v>
      </c>
      <c r="Y92" s="92">
        <v>261.08800021652996</v>
      </c>
    </row>
    <row r="93" spans="1:25" ht="21" x14ac:dyDescent="0.35">
      <c r="A93" s="3"/>
      <c r="B93" s="3" t="s">
        <v>911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454.58231609799998</v>
      </c>
      <c r="J93" s="4">
        <v>894.27967351282007</v>
      </c>
      <c r="K93" s="20">
        <v>1348.86198961082</v>
      </c>
      <c r="L93" s="24"/>
      <c r="M93" s="19">
        <f t="shared" si="1"/>
        <v>-1348.86198961082</v>
      </c>
      <c r="N93" s="177"/>
      <c r="O93" s="3"/>
      <c r="P93" s="3" t="s">
        <v>911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274.113136607</v>
      </c>
      <c r="X93" s="4">
        <v>539.25064312783991</v>
      </c>
      <c r="Y93" s="92">
        <v>813.36377973483991</v>
      </c>
    </row>
    <row r="94" spans="1:25" ht="21" x14ac:dyDescent="0.35">
      <c r="A94" s="3" t="s">
        <v>4478</v>
      </c>
      <c r="B94" s="3"/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52.918982264199997</v>
      </c>
      <c r="I94" s="4">
        <v>3520.1068657579999</v>
      </c>
      <c r="J94" s="4">
        <v>7388.7885159182997</v>
      </c>
      <c r="K94" s="20">
        <v>10961.814363940499</v>
      </c>
      <c r="L94" s="24">
        <v>38200</v>
      </c>
      <c r="M94" s="19">
        <f t="shared" si="1"/>
        <v>27238.185636059501</v>
      </c>
      <c r="N94" s="177"/>
      <c r="O94" s="3" t="s">
        <v>4478</v>
      </c>
      <c r="P94" s="3"/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31.910146305350001</v>
      </c>
      <c r="W94" s="4">
        <v>2122.6244400539999</v>
      </c>
      <c r="X94" s="4">
        <v>4455.4394750981601</v>
      </c>
      <c r="Y94" s="92">
        <v>6609.9740614575112</v>
      </c>
    </row>
    <row r="95" spans="1:25" ht="21" x14ac:dyDescent="0.35">
      <c r="A95" s="221" t="s">
        <v>142</v>
      </c>
      <c r="B95" s="222"/>
      <c r="C95" s="92">
        <v>410.50825236750006</v>
      </c>
      <c r="D95" s="92">
        <v>0</v>
      </c>
      <c r="E95" s="92">
        <v>1206.9614396749998</v>
      </c>
      <c r="F95" s="92">
        <v>0</v>
      </c>
      <c r="G95" s="92">
        <v>1853.2785975312102</v>
      </c>
      <c r="H95" s="92">
        <v>4394.6409374545601</v>
      </c>
      <c r="I95" s="92">
        <v>35296.859937830573</v>
      </c>
      <c r="J95" s="92">
        <v>82118.099067586227</v>
      </c>
      <c r="K95" s="92">
        <v>125280.34823244502</v>
      </c>
      <c r="L95" s="92">
        <f>SUM(L11:L94)</f>
        <v>272700</v>
      </c>
      <c r="M95" s="92">
        <f t="shared" si="1"/>
        <v>147419.65176755498</v>
      </c>
      <c r="N95" s="177"/>
      <c r="O95" s="221" t="s">
        <v>142</v>
      </c>
      <c r="P95" s="222"/>
      <c r="Q95" s="92">
        <v>257.38867423449</v>
      </c>
      <c r="R95" s="92">
        <v>0</v>
      </c>
      <c r="S95" s="92">
        <v>727.79774812369999</v>
      </c>
      <c r="T95" s="92">
        <v>0</v>
      </c>
      <c r="U95" s="92">
        <v>1117.5269943109502</v>
      </c>
      <c r="V95" s="92">
        <v>2649.9684852851638</v>
      </c>
      <c r="W95" s="92">
        <v>21284.00654250841</v>
      </c>
      <c r="X95" s="92">
        <v>49517.213737751874</v>
      </c>
      <c r="Y95" s="92">
        <v>75553.902182214573</v>
      </c>
    </row>
  </sheetData>
  <mergeCells count="26">
    <mergeCell ref="A95:B95"/>
    <mergeCell ref="I9:J9"/>
    <mergeCell ref="Q9:R9"/>
    <mergeCell ref="S9:T9"/>
    <mergeCell ref="U9:V9"/>
    <mergeCell ref="O95:P95"/>
    <mergeCell ref="A8:A10"/>
    <mergeCell ref="B8:B10"/>
    <mergeCell ref="Y8:Y10"/>
    <mergeCell ref="C9:D9"/>
    <mergeCell ref="E9:F9"/>
    <mergeCell ref="G9:H9"/>
    <mergeCell ref="O8:O10"/>
    <mergeCell ref="P8:P10"/>
    <mergeCell ref="W9:X9"/>
    <mergeCell ref="C8:J8"/>
    <mergeCell ref="Q8:X8"/>
    <mergeCell ref="B3:M3"/>
    <mergeCell ref="B4:M4"/>
    <mergeCell ref="B5:M5"/>
    <mergeCell ref="B6:M6"/>
    <mergeCell ref="O1:Y1"/>
    <mergeCell ref="O2:Y2"/>
    <mergeCell ref="A1:M1"/>
    <mergeCell ref="A2:M2"/>
    <mergeCell ref="A3:A6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view="pageBreakPreview" zoomScale="60" workbookViewId="0">
      <selection activeCell="P6" sqref="P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125" customWidth="1"/>
    <col min="16" max="16" width="19.2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4479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5558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39.7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4480</v>
      </c>
      <c r="B11" s="3" t="s">
        <v>4481</v>
      </c>
      <c r="C11" s="4">
        <v>0</v>
      </c>
      <c r="D11" s="4">
        <v>0</v>
      </c>
      <c r="E11" s="4">
        <v>170.01218595059999</v>
      </c>
      <c r="F11" s="4">
        <v>258.847187835</v>
      </c>
      <c r="G11" s="4">
        <v>100.06965242721</v>
      </c>
      <c r="H11" s="4">
        <v>534.01915496038987</v>
      </c>
      <c r="I11" s="4">
        <v>0</v>
      </c>
      <c r="J11" s="4">
        <v>948.24377755266016</v>
      </c>
      <c r="K11" s="20">
        <v>2011.1919587258599</v>
      </c>
      <c r="L11" s="24"/>
      <c r="M11" s="19">
        <f>SUM(L11-K11)</f>
        <v>-2011.1919587258599</v>
      </c>
      <c r="N11" s="177"/>
      <c r="O11" s="3" t="s">
        <v>4480</v>
      </c>
      <c r="P11" s="3" t="s">
        <v>4481</v>
      </c>
      <c r="Q11" s="4">
        <v>0</v>
      </c>
      <c r="R11" s="4">
        <v>0</v>
      </c>
      <c r="S11" s="4">
        <v>109.4878477522</v>
      </c>
      <c r="T11" s="4">
        <v>166.69758896600001</v>
      </c>
      <c r="U11" s="4">
        <v>64.444856163110003</v>
      </c>
      <c r="V11" s="4">
        <v>343.90833579462003</v>
      </c>
      <c r="W11" s="4">
        <v>0</v>
      </c>
      <c r="X11" s="4">
        <v>610.66899274404</v>
      </c>
      <c r="Y11" s="92">
        <v>1295.2076214199701</v>
      </c>
    </row>
    <row r="12" spans="1:25" ht="21" x14ac:dyDescent="0.35">
      <c r="A12" s="3"/>
      <c r="B12" s="3" t="s">
        <v>703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2035.2733681676</v>
      </c>
      <c r="J12" s="4">
        <v>298.62628105382004</v>
      </c>
      <c r="K12" s="20">
        <v>2333.8996492214201</v>
      </c>
      <c r="L12" s="24"/>
      <c r="M12" s="19">
        <f t="shared" ref="M12:M59" si="0">SUM(L12-K12)</f>
        <v>-2333.8996492214201</v>
      </c>
      <c r="N12" s="177"/>
      <c r="O12" s="3"/>
      <c r="P12" s="3" t="s">
        <v>703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1310.7160491001</v>
      </c>
      <c r="X12" s="4">
        <v>192.31532499866998</v>
      </c>
      <c r="Y12" s="92">
        <v>1503.0313740987699</v>
      </c>
    </row>
    <row r="13" spans="1:25" ht="21" x14ac:dyDescent="0.35">
      <c r="A13" s="3"/>
      <c r="B13" s="3" t="s">
        <v>4482</v>
      </c>
      <c r="C13" s="4">
        <v>0</v>
      </c>
      <c r="D13" s="4">
        <v>0</v>
      </c>
      <c r="E13" s="4">
        <v>0</v>
      </c>
      <c r="F13" s="4">
        <v>33.209295876200002</v>
      </c>
      <c r="G13" s="4">
        <v>28.917891458450001</v>
      </c>
      <c r="H13" s="4">
        <v>126.87994698494001</v>
      </c>
      <c r="I13" s="4">
        <v>405.20509303739999</v>
      </c>
      <c r="J13" s="4">
        <v>679.34372720946999</v>
      </c>
      <c r="K13" s="20">
        <v>1273.5559545664601</v>
      </c>
      <c r="L13" s="24"/>
      <c r="M13" s="19">
        <f t="shared" si="0"/>
        <v>-1273.5559545664601</v>
      </c>
      <c r="N13" s="177"/>
      <c r="O13" s="3"/>
      <c r="P13" s="3" t="s">
        <v>4482</v>
      </c>
      <c r="Q13" s="4">
        <v>0</v>
      </c>
      <c r="R13" s="4">
        <v>0</v>
      </c>
      <c r="S13" s="4">
        <v>0</v>
      </c>
      <c r="T13" s="4">
        <v>21.386786544300001</v>
      </c>
      <c r="U13" s="4">
        <v>18.623122099241002</v>
      </c>
      <c r="V13" s="4">
        <v>81.71068585830001</v>
      </c>
      <c r="W13" s="4">
        <v>260.95207991630002</v>
      </c>
      <c r="X13" s="4">
        <v>437.49736032313996</v>
      </c>
      <c r="Y13" s="92">
        <v>820.17003474128092</v>
      </c>
    </row>
    <row r="14" spans="1:25" ht="21" x14ac:dyDescent="0.35">
      <c r="A14" s="3"/>
      <c r="B14" s="3" t="s">
        <v>2795</v>
      </c>
      <c r="C14" s="4">
        <v>0</v>
      </c>
      <c r="D14" s="4">
        <v>0</v>
      </c>
      <c r="E14" s="4">
        <v>37.045988935300002</v>
      </c>
      <c r="F14" s="4">
        <v>319.61538539690002</v>
      </c>
      <c r="G14" s="4">
        <v>603.22571585859998</v>
      </c>
      <c r="H14" s="4">
        <v>39.125908288399998</v>
      </c>
      <c r="I14" s="4">
        <v>1745.8986769600001</v>
      </c>
      <c r="J14" s="4">
        <v>1106.5209502575901</v>
      </c>
      <c r="K14" s="20">
        <v>3851.4326256967897</v>
      </c>
      <c r="L14" s="24"/>
      <c r="M14" s="19">
        <f t="shared" si="0"/>
        <v>-3851.4326256967897</v>
      </c>
      <c r="N14" s="177"/>
      <c r="O14" s="3"/>
      <c r="P14" s="3" t="s">
        <v>2795</v>
      </c>
      <c r="Q14" s="4">
        <v>0</v>
      </c>
      <c r="R14" s="4">
        <v>0</v>
      </c>
      <c r="S14" s="4">
        <v>23.857616874329999</v>
      </c>
      <c r="T14" s="4">
        <v>205.8323081952</v>
      </c>
      <c r="U14" s="4">
        <v>388.47736101250001</v>
      </c>
      <c r="V14" s="4">
        <v>25.1970849378</v>
      </c>
      <c r="W14" s="4">
        <v>1124.3587479600001</v>
      </c>
      <c r="X14" s="4">
        <v>712.59949196594994</v>
      </c>
      <c r="Y14" s="92">
        <v>2480.3226109457801</v>
      </c>
    </row>
    <row r="15" spans="1:25" ht="21" x14ac:dyDescent="0.35">
      <c r="A15" s="3"/>
      <c r="B15" s="3" t="s">
        <v>4483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10.125</v>
      </c>
      <c r="I15" s="4">
        <v>326.60624314789999</v>
      </c>
      <c r="J15" s="4">
        <v>330.70770243300001</v>
      </c>
      <c r="K15" s="20">
        <v>667.43894558090005</v>
      </c>
      <c r="L15" s="24"/>
      <c r="M15" s="19">
        <f t="shared" si="0"/>
        <v>-667.43894558090005</v>
      </c>
      <c r="N15" s="177"/>
      <c r="O15" s="3"/>
      <c r="P15" s="3" t="s">
        <v>4483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6.5205000000000002</v>
      </c>
      <c r="W15" s="4">
        <v>210.33442058719999</v>
      </c>
      <c r="X15" s="4">
        <v>212.97576036699999</v>
      </c>
      <c r="Y15" s="92">
        <v>429.83068095419998</v>
      </c>
    </row>
    <row r="16" spans="1:25" ht="21" x14ac:dyDescent="0.35">
      <c r="A16" s="3"/>
      <c r="B16" s="3" t="s">
        <v>1326</v>
      </c>
      <c r="C16" s="4">
        <v>57.937503966199998</v>
      </c>
      <c r="D16" s="4">
        <v>59.094987961699999</v>
      </c>
      <c r="E16" s="4">
        <v>346.25972014000001</v>
      </c>
      <c r="F16" s="4">
        <v>0</v>
      </c>
      <c r="G16" s="4">
        <v>1162.2711315408001</v>
      </c>
      <c r="H16" s="4">
        <v>197.02485794927</v>
      </c>
      <c r="I16" s="4">
        <v>3795.1980152299998</v>
      </c>
      <c r="J16" s="4">
        <v>54.155520394200003</v>
      </c>
      <c r="K16" s="20">
        <v>5671.9417371821701</v>
      </c>
      <c r="L16" s="24"/>
      <c r="M16" s="19">
        <f t="shared" si="0"/>
        <v>-5671.9417371821701</v>
      </c>
      <c r="N16" s="177"/>
      <c r="O16" s="3"/>
      <c r="P16" s="3" t="s">
        <v>1326</v>
      </c>
      <c r="Q16" s="4">
        <v>34.414877355900003</v>
      </c>
      <c r="R16" s="4">
        <v>35.102422849200003</v>
      </c>
      <c r="S16" s="4">
        <v>222.9912597702</v>
      </c>
      <c r="T16" s="4">
        <v>0</v>
      </c>
      <c r="U16" s="4">
        <v>748.50260871239993</v>
      </c>
      <c r="V16" s="4">
        <v>126.88400851927101</v>
      </c>
      <c r="W16" s="4">
        <v>2444.10752181</v>
      </c>
      <c r="X16" s="4">
        <v>34.876155133899999</v>
      </c>
      <c r="Y16" s="92">
        <v>3646.8788541508707</v>
      </c>
    </row>
    <row r="17" spans="1:25" ht="21" x14ac:dyDescent="0.35">
      <c r="A17" s="3" t="s">
        <v>4484</v>
      </c>
      <c r="B17" s="3"/>
      <c r="C17" s="4">
        <v>57.937503966199998</v>
      </c>
      <c r="D17" s="4">
        <v>59.094987961699999</v>
      </c>
      <c r="E17" s="4">
        <v>553.31789502590004</v>
      </c>
      <c r="F17" s="4">
        <v>611.67186910810005</v>
      </c>
      <c r="G17" s="4">
        <v>1894.4843912850602</v>
      </c>
      <c r="H17" s="4">
        <v>907.17486818299983</v>
      </c>
      <c r="I17" s="4">
        <v>8308.181396542901</v>
      </c>
      <c r="J17" s="4">
        <v>3417.5979589007402</v>
      </c>
      <c r="K17" s="20">
        <v>15809.460870973599</v>
      </c>
      <c r="L17" s="24">
        <v>29860</v>
      </c>
      <c r="M17" s="19">
        <f t="shared" si="0"/>
        <v>14050.539129026401</v>
      </c>
      <c r="N17" s="177"/>
      <c r="O17" s="3" t="s">
        <v>4484</v>
      </c>
      <c r="P17" s="3"/>
      <c r="Q17" s="4">
        <v>34.414877355900003</v>
      </c>
      <c r="R17" s="4">
        <v>35.102422849200003</v>
      </c>
      <c r="S17" s="4">
        <v>356.33672439673001</v>
      </c>
      <c r="T17" s="4">
        <v>393.91668370550002</v>
      </c>
      <c r="U17" s="4">
        <v>1220.0479479872511</v>
      </c>
      <c r="V17" s="4">
        <v>584.22061510999106</v>
      </c>
      <c r="W17" s="4">
        <v>5350.4688193736001</v>
      </c>
      <c r="X17" s="4">
        <v>2200.9330855326998</v>
      </c>
      <c r="Y17" s="92">
        <v>10175.441176310871</v>
      </c>
    </row>
    <row r="18" spans="1:25" ht="21" x14ac:dyDescent="0.35">
      <c r="A18" s="3" t="s">
        <v>1297</v>
      </c>
      <c r="B18" s="3" t="s">
        <v>4485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446.58619102260002</v>
      </c>
      <c r="J18" s="4">
        <v>300.82448461339999</v>
      </c>
      <c r="K18" s="20">
        <v>747.41067563599995</v>
      </c>
      <c r="L18" s="24"/>
      <c r="M18" s="19">
        <f t="shared" si="0"/>
        <v>-747.41067563599995</v>
      </c>
      <c r="N18" s="177"/>
      <c r="O18" s="3" t="s">
        <v>1297</v>
      </c>
      <c r="P18" s="3" t="s">
        <v>4485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287.60150701819998</v>
      </c>
      <c r="X18" s="4">
        <v>193.73096809079999</v>
      </c>
      <c r="Y18" s="92">
        <v>481.33247510899997</v>
      </c>
    </row>
    <row r="19" spans="1:25" ht="21" x14ac:dyDescent="0.35">
      <c r="A19" s="3"/>
      <c r="B19" s="3" t="s">
        <v>3795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4662.9433219539997</v>
      </c>
      <c r="J19" s="4">
        <v>160.62412211761</v>
      </c>
      <c r="K19" s="20">
        <v>4823.5674440716093</v>
      </c>
      <c r="L19" s="24"/>
      <c r="M19" s="19">
        <f t="shared" si="0"/>
        <v>-4823.5674440716093</v>
      </c>
      <c r="N19" s="177"/>
      <c r="O19" s="3"/>
      <c r="P19" s="3" t="s">
        <v>3795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3002.9354993367401</v>
      </c>
      <c r="X19" s="4">
        <v>103.44193464374003</v>
      </c>
      <c r="Y19" s="92">
        <v>3106.37743398048</v>
      </c>
    </row>
    <row r="20" spans="1:25" ht="21" x14ac:dyDescent="0.35">
      <c r="A20" s="3"/>
      <c r="B20" s="3" t="s">
        <v>4486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396.31706520972</v>
      </c>
      <c r="J20" s="4">
        <v>0</v>
      </c>
      <c r="K20" s="20">
        <v>396.31706520972</v>
      </c>
      <c r="L20" s="24"/>
      <c r="M20" s="19">
        <f t="shared" si="0"/>
        <v>-396.31706520972</v>
      </c>
      <c r="N20" s="177"/>
      <c r="O20" s="3"/>
      <c r="P20" s="3" t="s">
        <v>4486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255.22818999507999</v>
      </c>
      <c r="X20" s="4">
        <v>0</v>
      </c>
      <c r="Y20" s="92">
        <v>255.22818999507999</v>
      </c>
    </row>
    <row r="21" spans="1:25" ht="21" x14ac:dyDescent="0.35">
      <c r="A21" s="3"/>
      <c r="B21" s="3" t="s">
        <v>4487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2195.42549263617</v>
      </c>
      <c r="J21" s="4">
        <v>363.25466522858994</v>
      </c>
      <c r="K21" s="20">
        <v>2558.6801578647601</v>
      </c>
      <c r="L21" s="24"/>
      <c r="M21" s="19">
        <f t="shared" si="0"/>
        <v>-2558.6801578647601</v>
      </c>
      <c r="N21" s="177"/>
      <c r="O21" s="3"/>
      <c r="P21" s="3" t="s">
        <v>4487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1413.85401725724</v>
      </c>
      <c r="X21" s="4">
        <v>233.93600440711805</v>
      </c>
      <c r="Y21" s="92">
        <v>1647.7900216643579</v>
      </c>
    </row>
    <row r="22" spans="1:25" ht="21" x14ac:dyDescent="0.35">
      <c r="A22" s="3" t="s">
        <v>4488</v>
      </c>
      <c r="B22" s="3"/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7701.2720708224897</v>
      </c>
      <c r="J22" s="4">
        <v>824.70327195959999</v>
      </c>
      <c r="K22" s="20">
        <v>8525.9753427820888</v>
      </c>
      <c r="L22" s="24">
        <v>9140</v>
      </c>
      <c r="M22" s="19">
        <f t="shared" si="0"/>
        <v>614.02465721791123</v>
      </c>
      <c r="N22" s="177"/>
      <c r="O22" s="3" t="s">
        <v>4488</v>
      </c>
      <c r="P22" s="3"/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4959.6192136072596</v>
      </c>
      <c r="X22" s="4">
        <v>531.10890714165805</v>
      </c>
      <c r="Y22" s="92">
        <v>5490.7281207489177</v>
      </c>
    </row>
    <row r="23" spans="1:25" ht="21" x14ac:dyDescent="0.35">
      <c r="A23" s="3" t="s">
        <v>4482</v>
      </c>
      <c r="B23" s="3" t="s">
        <v>4489</v>
      </c>
      <c r="C23" s="4">
        <v>31.5</v>
      </c>
      <c r="D23" s="4">
        <v>736.04405511850007</v>
      </c>
      <c r="E23" s="4">
        <v>402.49862686141</v>
      </c>
      <c r="F23" s="4">
        <v>86.007567151100005</v>
      </c>
      <c r="G23" s="4">
        <v>615.77673583346996</v>
      </c>
      <c r="H23" s="4">
        <v>183.49208739516999</v>
      </c>
      <c r="I23" s="4">
        <v>5477.8579552949604</v>
      </c>
      <c r="J23" s="4">
        <v>1776.7892007295</v>
      </c>
      <c r="K23" s="20">
        <v>9309.9662283841099</v>
      </c>
      <c r="L23" s="24"/>
      <c r="M23" s="19">
        <f t="shared" si="0"/>
        <v>-9309.9662283841099</v>
      </c>
      <c r="N23" s="177"/>
      <c r="O23" s="3" t="s">
        <v>4482</v>
      </c>
      <c r="P23" s="3" t="s">
        <v>4489</v>
      </c>
      <c r="Q23" s="4">
        <v>18.710999999999999</v>
      </c>
      <c r="R23" s="4">
        <v>437.21016874090003</v>
      </c>
      <c r="S23" s="4">
        <v>259.20911569874801</v>
      </c>
      <c r="T23" s="4">
        <v>55.388873245399992</v>
      </c>
      <c r="U23" s="4">
        <v>396.56021787679703</v>
      </c>
      <c r="V23" s="4">
        <v>118.16890428248999</v>
      </c>
      <c r="W23" s="4">
        <v>3527.7405232079204</v>
      </c>
      <c r="X23" s="4">
        <v>1144.2522452695998</v>
      </c>
      <c r="Y23" s="92">
        <v>5957.2410483218555</v>
      </c>
    </row>
    <row r="24" spans="1:25" ht="21" x14ac:dyDescent="0.35">
      <c r="A24" s="3"/>
      <c r="B24" s="3" t="s">
        <v>4490</v>
      </c>
      <c r="C24" s="4">
        <v>0</v>
      </c>
      <c r="D24" s="4">
        <v>70.3125</v>
      </c>
      <c r="E24" s="4">
        <v>24.829011064700001</v>
      </c>
      <c r="F24" s="4">
        <v>154.76903045950002</v>
      </c>
      <c r="G24" s="4">
        <v>17.019164346700002</v>
      </c>
      <c r="H24" s="4">
        <v>182.25875798910999</v>
      </c>
      <c r="I24" s="4">
        <v>328.94010112199999</v>
      </c>
      <c r="J24" s="4">
        <v>3153.6294436399098</v>
      </c>
      <c r="K24" s="20">
        <v>3931.7580086219195</v>
      </c>
      <c r="L24" s="24"/>
      <c r="M24" s="19">
        <f t="shared" si="0"/>
        <v>-3931.7580086219195</v>
      </c>
      <c r="N24" s="177"/>
      <c r="O24" s="3"/>
      <c r="P24" s="3" t="s">
        <v>4490</v>
      </c>
      <c r="Q24" s="4">
        <v>0</v>
      </c>
      <c r="R24" s="4">
        <v>41.765625</v>
      </c>
      <c r="S24" s="4">
        <v>15.9898831257</v>
      </c>
      <c r="T24" s="4">
        <v>99.671255615900009</v>
      </c>
      <c r="U24" s="4">
        <v>10.96034183928</v>
      </c>
      <c r="V24" s="4">
        <v>117.37464014506001</v>
      </c>
      <c r="W24" s="4">
        <v>211.837425123</v>
      </c>
      <c r="X24" s="4">
        <v>2030.9373617078802</v>
      </c>
      <c r="Y24" s="92">
        <v>2528.53653255682</v>
      </c>
    </row>
    <row r="25" spans="1:25" ht="21" x14ac:dyDescent="0.35">
      <c r="A25" s="3"/>
      <c r="B25" s="3" t="s">
        <v>4491</v>
      </c>
      <c r="C25" s="4">
        <v>118.33098317189999</v>
      </c>
      <c r="D25" s="4">
        <v>700.98342391639994</v>
      </c>
      <c r="E25" s="4">
        <v>956.73793220499999</v>
      </c>
      <c r="F25" s="4">
        <v>1922.9696723530299</v>
      </c>
      <c r="G25" s="4">
        <v>1655.3545304921702</v>
      </c>
      <c r="H25" s="4">
        <v>600.17736387773004</v>
      </c>
      <c r="I25" s="4">
        <v>8150.1932806685591</v>
      </c>
      <c r="J25" s="4">
        <v>991.16705154819999</v>
      </c>
      <c r="K25" s="20">
        <v>15095.914238232988</v>
      </c>
      <c r="L25" s="24"/>
      <c r="M25" s="19">
        <f t="shared" si="0"/>
        <v>-15095.914238232988</v>
      </c>
      <c r="N25" s="177"/>
      <c r="O25" s="3"/>
      <c r="P25" s="3" t="s">
        <v>4491</v>
      </c>
      <c r="Q25" s="4">
        <v>70.288604004000007</v>
      </c>
      <c r="R25" s="4">
        <v>416.38415380637002</v>
      </c>
      <c r="S25" s="4">
        <v>616.13922834000005</v>
      </c>
      <c r="T25" s="4">
        <v>1238.3924689958897</v>
      </c>
      <c r="U25" s="4">
        <v>1066.0483176371561</v>
      </c>
      <c r="V25" s="4">
        <v>386.51422233727004</v>
      </c>
      <c r="W25" s="4">
        <v>5248.7244727536317</v>
      </c>
      <c r="X25" s="4">
        <v>638.31158119703014</v>
      </c>
      <c r="Y25" s="92">
        <v>9680.8030490713463</v>
      </c>
    </row>
    <row r="26" spans="1:25" ht="21" x14ac:dyDescent="0.35">
      <c r="A26" s="3"/>
      <c r="B26" s="3" t="s">
        <v>4492</v>
      </c>
      <c r="C26" s="4">
        <v>0</v>
      </c>
      <c r="D26" s="4">
        <v>0</v>
      </c>
      <c r="E26" s="4">
        <v>0</v>
      </c>
      <c r="F26" s="4">
        <v>25.645432961699999</v>
      </c>
      <c r="G26" s="4">
        <v>0</v>
      </c>
      <c r="H26" s="4">
        <v>46.4647724999</v>
      </c>
      <c r="I26" s="4">
        <v>405.43127374993003</v>
      </c>
      <c r="J26" s="4">
        <v>349.0284278913</v>
      </c>
      <c r="K26" s="20">
        <v>826.56990710283003</v>
      </c>
      <c r="L26" s="24"/>
      <c r="M26" s="19">
        <f t="shared" si="0"/>
        <v>-826.56990710283003</v>
      </c>
      <c r="N26" s="177"/>
      <c r="O26" s="3"/>
      <c r="P26" s="3" t="s">
        <v>4492</v>
      </c>
      <c r="Q26" s="4">
        <v>0</v>
      </c>
      <c r="R26" s="4">
        <v>0</v>
      </c>
      <c r="S26" s="4">
        <v>0</v>
      </c>
      <c r="T26" s="4">
        <v>16.515658827300001</v>
      </c>
      <c r="U26" s="4">
        <v>0</v>
      </c>
      <c r="V26" s="4">
        <v>29.9233134899</v>
      </c>
      <c r="W26" s="4">
        <v>261.09774029492002</v>
      </c>
      <c r="X26" s="4">
        <v>224.77430756199999</v>
      </c>
      <c r="Y26" s="92">
        <v>532.31102017412002</v>
      </c>
    </row>
    <row r="27" spans="1:25" ht="21" x14ac:dyDescent="0.35">
      <c r="A27" s="3"/>
      <c r="B27" s="3" t="s">
        <v>2489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73.480308797090004</v>
      </c>
      <c r="J27" s="4">
        <v>31.25</v>
      </c>
      <c r="K27" s="20">
        <v>104.73030879709</v>
      </c>
      <c r="L27" s="24"/>
      <c r="M27" s="19">
        <f t="shared" si="0"/>
        <v>-104.73030879709</v>
      </c>
      <c r="N27" s="177"/>
      <c r="O27" s="3"/>
      <c r="P27" s="3" t="s">
        <v>2489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47.321318865329999</v>
      </c>
      <c r="X27" s="4">
        <v>20.125</v>
      </c>
      <c r="Y27" s="92">
        <v>67.446318865329999</v>
      </c>
    </row>
    <row r="28" spans="1:25" ht="21" x14ac:dyDescent="0.35">
      <c r="A28" s="3"/>
      <c r="B28" s="3" t="s">
        <v>4493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174.9393978942</v>
      </c>
      <c r="I28" s="4">
        <v>27.065106007699999</v>
      </c>
      <c r="J28" s="4">
        <v>1304.4683198426001</v>
      </c>
      <c r="K28" s="20">
        <v>1506.4728237445001</v>
      </c>
      <c r="L28" s="24"/>
      <c r="M28" s="19">
        <f t="shared" si="0"/>
        <v>-1506.4728237445001</v>
      </c>
      <c r="N28" s="177"/>
      <c r="O28" s="3"/>
      <c r="P28" s="3" t="s">
        <v>4493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112.66097224385999</v>
      </c>
      <c r="W28" s="4">
        <v>17.429928269000001</v>
      </c>
      <c r="X28" s="4">
        <v>840.0775979791398</v>
      </c>
      <c r="Y28" s="92">
        <v>970.1684984919998</v>
      </c>
    </row>
    <row r="29" spans="1:25" ht="21" x14ac:dyDescent="0.35">
      <c r="A29" s="3"/>
      <c r="B29" s="3" t="s">
        <v>4494</v>
      </c>
      <c r="C29" s="4">
        <v>25.294102647999999</v>
      </c>
      <c r="D29" s="4">
        <v>295.30523258794</v>
      </c>
      <c r="E29" s="4">
        <v>296.85463804</v>
      </c>
      <c r="F29" s="4">
        <v>41.23458359512</v>
      </c>
      <c r="G29" s="4">
        <v>1250.9126754616095</v>
      </c>
      <c r="H29" s="4">
        <v>329.44028078809998</v>
      </c>
      <c r="I29" s="4">
        <v>5260.5910117180001</v>
      </c>
      <c r="J29" s="4">
        <v>1577.4091695297898</v>
      </c>
      <c r="K29" s="20">
        <v>9077.0416943685595</v>
      </c>
      <c r="L29" s="24"/>
      <c r="M29" s="19">
        <f t="shared" si="0"/>
        <v>-9077.0416943685595</v>
      </c>
      <c r="N29" s="177"/>
      <c r="O29" s="3"/>
      <c r="P29" s="3" t="s">
        <v>4494</v>
      </c>
      <c r="Q29" s="4">
        <v>15.024696972899999</v>
      </c>
      <c r="R29" s="4">
        <v>175.41130815770501</v>
      </c>
      <c r="S29" s="4">
        <v>191.1743868977</v>
      </c>
      <c r="T29" s="4">
        <v>26.555071835259998</v>
      </c>
      <c r="U29" s="4">
        <v>805.58776299700992</v>
      </c>
      <c r="V29" s="4">
        <v>212.15954082735999</v>
      </c>
      <c r="W29" s="4">
        <v>3387.8206115550001</v>
      </c>
      <c r="X29" s="4">
        <v>1015.8515051769599</v>
      </c>
      <c r="Y29" s="92">
        <v>5829.5848844198945</v>
      </c>
    </row>
    <row r="30" spans="1:25" ht="21" x14ac:dyDescent="0.35">
      <c r="A30" s="3"/>
      <c r="B30" s="3" t="s">
        <v>3348</v>
      </c>
      <c r="C30" s="4">
        <v>0</v>
      </c>
      <c r="D30" s="4">
        <v>73.6875</v>
      </c>
      <c r="E30" s="4">
        <v>0</v>
      </c>
      <c r="F30" s="4">
        <v>0</v>
      </c>
      <c r="G30" s="4">
        <v>0</v>
      </c>
      <c r="H30" s="4">
        <v>0</v>
      </c>
      <c r="I30" s="4">
        <v>193.75</v>
      </c>
      <c r="J30" s="4">
        <v>121.725040394</v>
      </c>
      <c r="K30" s="20">
        <v>389.16254039400002</v>
      </c>
      <c r="L30" s="24"/>
      <c r="M30" s="19">
        <f t="shared" si="0"/>
        <v>-389.16254039400002</v>
      </c>
      <c r="N30" s="177"/>
      <c r="O30" s="3"/>
      <c r="P30" s="3" t="s">
        <v>3348</v>
      </c>
      <c r="Q30" s="4">
        <v>0</v>
      </c>
      <c r="R30" s="4">
        <v>43.770375000000001</v>
      </c>
      <c r="S30" s="4">
        <v>0</v>
      </c>
      <c r="T30" s="4">
        <v>0</v>
      </c>
      <c r="U30" s="4">
        <v>0</v>
      </c>
      <c r="V30" s="4">
        <v>0</v>
      </c>
      <c r="W30" s="4">
        <v>124.77499999999999</v>
      </c>
      <c r="X30" s="4">
        <v>78.390926013699996</v>
      </c>
      <c r="Y30" s="92">
        <v>246.93630101369996</v>
      </c>
    </row>
    <row r="31" spans="1:25" ht="21" x14ac:dyDescent="0.35">
      <c r="A31" s="3" t="s">
        <v>4495</v>
      </c>
      <c r="B31" s="3"/>
      <c r="C31" s="4">
        <v>175.12508581989999</v>
      </c>
      <c r="D31" s="4">
        <v>1876.33271162284</v>
      </c>
      <c r="E31" s="4">
        <v>1680.9202081711101</v>
      </c>
      <c r="F31" s="4">
        <v>2230.6262865204499</v>
      </c>
      <c r="G31" s="4">
        <v>3539.0631061339495</v>
      </c>
      <c r="H31" s="4">
        <v>1516.77266044421</v>
      </c>
      <c r="I31" s="4">
        <v>19917.309037358238</v>
      </c>
      <c r="J31" s="4">
        <v>9305.4666535752986</v>
      </c>
      <c r="K31" s="20">
        <v>40241.615749645993</v>
      </c>
      <c r="L31" s="24">
        <v>68400</v>
      </c>
      <c r="M31" s="19">
        <f t="shared" si="0"/>
        <v>28158.384250354007</v>
      </c>
      <c r="N31" s="177"/>
      <c r="O31" s="3" t="s">
        <v>4495</v>
      </c>
      <c r="P31" s="3"/>
      <c r="Q31" s="4">
        <v>104.02430097690001</v>
      </c>
      <c r="R31" s="4">
        <v>1114.5416307049752</v>
      </c>
      <c r="S31" s="4">
        <v>1082.512614062148</v>
      </c>
      <c r="T31" s="4">
        <v>1436.5233285197496</v>
      </c>
      <c r="U31" s="4">
        <v>2279.1566403502429</v>
      </c>
      <c r="V31" s="4">
        <v>976.80159332594008</v>
      </c>
      <c r="W31" s="4">
        <v>12826.747020068802</v>
      </c>
      <c r="X31" s="4">
        <v>5992.7205249063099</v>
      </c>
      <c r="Y31" s="92">
        <v>25813.027652915065</v>
      </c>
    </row>
    <row r="32" spans="1:25" ht="21" x14ac:dyDescent="0.35">
      <c r="A32" s="3" t="s">
        <v>4496</v>
      </c>
      <c r="B32" s="3" t="s">
        <v>4497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375</v>
      </c>
      <c r="J32" s="4">
        <v>701.49712631399007</v>
      </c>
      <c r="K32" s="20">
        <v>1076.4971263139901</v>
      </c>
      <c r="L32" s="24"/>
      <c r="M32" s="19">
        <f t="shared" si="0"/>
        <v>-1076.4971263139901</v>
      </c>
      <c r="N32" s="177"/>
      <c r="O32" s="3" t="s">
        <v>4496</v>
      </c>
      <c r="P32" s="3" t="s">
        <v>4497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241.5</v>
      </c>
      <c r="X32" s="4">
        <v>451.76414934636</v>
      </c>
      <c r="Y32" s="92">
        <v>693.26414934636</v>
      </c>
    </row>
    <row r="33" spans="1:25" ht="21" x14ac:dyDescent="0.35">
      <c r="A33" s="3"/>
      <c r="B33" s="3" t="s">
        <v>2510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27.179063682399999</v>
      </c>
      <c r="I33" s="4">
        <v>768.03148038511006</v>
      </c>
      <c r="J33" s="4">
        <v>879.53922737342998</v>
      </c>
      <c r="K33" s="20">
        <v>1674.7497714409401</v>
      </c>
      <c r="L33" s="24"/>
      <c r="M33" s="19">
        <f t="shared" si="0"/>
        <v>-1674.7497714409401</v>
      </c>
      <c r="N33" s="177"/>
      <c r="O33" s="3"/>
      <c r="P33" s="3" t="s">
        <v>2510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17.503317011499998</v>
      </c>
      <c r="W33" s="4">
        <v>494.61227336807008</v>
      </c>
      <c r="X33" s="4">
        <v>566.42326242848003</v>
      </c>
      <c r="Y33" s="92">
        <v>1078.5388528080503</v>
      </c>
    </row>
    <row r="34" spans="1:25" ht="21" x14ac:dyDescent="0.35">
      <c r="A34" s="3"/>
      <c r="B34" s="3" t="s">
        <v>2969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212.5</v>
      </c>
      <c r="K34" s="20">
        <v>212.5</v>
      </c>
      <c r="L34" s="24"/>
      <c r="M34" s="19">
        <f t="shared" si="0"/>
        <v>-212.5</v>
      </c>
      <c r="N34" s="177"/>
      <c r="O34" s="3"/>
      <c r="P34" s="3" t="s">
        <v>2969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136.85</v>
      </c>
      <c r="Y34" s="92">
        <v>136.85</v>
      </c>
    </row>
    <row r="35" spans="1:25" ht="21" x14ac:dyDescent="0.35">
      <c r="A35" s="3"/>
      <c r="B35" s="3" t="s">
        <v>4496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1080.2388567675998</v>
      </c>
      <c r="J35" s="4">
        <v>820.87900458557999</v>
      </c>
      <c r="K35" s="20">
        <v>1901.1178613531797</v>
      </c>
      <c r="L35" s="24"/>
      <c r="M35" s="19">
        <f t="shared" si="0"/>
        <v>-1901.1178613531797</v>
      </c>
      <c r="N35" s="177"/>
      <c r="O35" s="3"/>
      <c r="P35" s="3" t="s">
        <v>4496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695.67382375836996</v>
      </c>
      <c r="X35" s="4">
        <v>528.64607895344398</v>
      </c>
      <c r="Y35" s="92">
        <v>1224.3199027118139</v>
      </c>
    </row>
    <row r="36" spans="1:25" ht="21" x14ac:dyDescent="0.35">
      <c r="A36" s="3"/>
      <c r="B36" s="3" t="s">
        <v>4498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23.625</v>
      </c>
      <c r="I36" s="4">
        <v>1140.1804825324</v>
      </c>
      <c r="J36" s="4">
        <v>595.23467203429004</v>
      </c>
      <c r="K36" s="20">
        <v>1759.04015456669</v>
      </c>
      <c r="L36" s="24"/>
      <c r="M36" s="19">
        <f t="shared" si="0"/>
        <v>-1759.04015456669</v>
      </c>
      <c r="N36" s="177"/>
      <c r="O36" s="3"/>
      <c r="P36" s="3" t="s">
        <v>4498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15.214499999999999</v>
      </c>
      <c r="W36" s="4">
        <v>734.27623075039992</v>
      </c>
      <c r="X36" s="4">
        <v>383.33112879008002</v>
      </c>
      <c r="Y36" s="92">
        <v>1132.8218595404801</v>
      </c>
    </row>
    <row r="37" spans="1:25" ht="21" x14ac:dyDescent="0.35">
      <c r="A37" s="3"/>
      <c r="B37" s="3" t="s">
        <v>1032</v>
      </c>
      <c r="C37" s="4">
        <v>2.56289696795</v>
      </c>
      <c r="D37" s="4">
        <v>0</v>
      </c>
      <c r="E37" s="4">
        <v>0</v>
      </c>
      <c r="F37" s="4">
        <v>0</v>
      </c>
      <c r="G37" s="4">
        <v>0</v>
      </c>
      <c r="H37" s="4">
        <v>70.559254191099996</v>
      </c>
      <c r="I37" s="4">
        <v>3411.1578036643</v>
      </c>
      <c r="J37" s="4">
        <v>357.43132442500996</v>
      </c>
      <c r="K37" s="20">
        <v>3841.7112792483604</v>
      </c>
      <c r="L37" s="24"/>
      <c r="M37" s="19">
        <f t="shared" si="0"/>
        <v>-3841.7112792483604</v>
      </c>
      <c r="N37" s="177"/>
      <c r="O37" s="3"/>
      <c r="P37" s="3" t="s">
        <v>1032</v>
      </c>
      <c r="Q37" s="4">
        <v>1.5223607989600001</v>
      </c>
      <c r="R37" s="4">
        <v>0</v>
      </c>
      <c r="S37" s="4">
        <v>0</v>
      </c>
      <c r="T37" s="4">
        <v>0</v>
      </c>
      <c r="U37" s="4">
        <v>0</v>
      </c>
      <c r="V37" s="4">
        <v>45.440159699070001</v>
      </c>
      <c r="W37" s="4">
        <v>2196.7856255645602</v>
      </c>
      <c r="X37" s="4">
        <v>230.18577292967706</v>
      </c>
      <c r="Y37" s="92">
        <v>2473.9339189922671</v>
      </c>
    </row>
    <row r="38" spans="1:25" ht="21" x14ac:dyDescent="0.35">
      <c r="A38" s="3"/>
      <c r="B38" s="3" t="s">
        <v>4499</v>
      </c>
      <c r="C38" s="4">
        <v>18.116269702499999</v>
      </c>
      <c r="D38" s="4">
        <v>0</v>
      </c>
      <c r="E38" s="4">
        <v>0</v>
      </c>
      <c r="F38" s="4">
        <v>0</v>
      </c>
      <c r="G38" s="4">
        <v>0</v>
      </c>
      <c r="H38" s="4">
        <v>181.249984375</v>
      </c>
      <c r="I38" s="4">
        <v>2417.1706306240699</v>
      </c>
      <c r="J38" s="4">
        <v>478.88871075560002</v>
      </c>
      <c r="K38" s="20">
        <v>3095.4255954571699</v>
      </c>
      <c r="L38" s="24"/>
      <c r="M38" s="19">
        <f t="shared" si="0"/>
        <v>-3095.4255954571699</v>
      </c>
      <c r="N38" s="177"/>
      <c r="O38" s="3"/>
      <c r="P38" s="3" t="s">
        <v>4499</v>
      </c>
      <c r="Q38" s="4">
        <v>10.7610642033</v>
      </c>
      <c r="R38" s="4">
        <v>0</v>
      </c>
      <c r="S38" s="4">
        <v>0</v>
      </c>
      <c r="T38" s="4">
        <v>0</v>
      </c>
      <c r="U38" s="4">
        <v>0</v>
      </c>
      <c r="V38" s="4">
        <v>116.72498993799999</v>
      </c>
      <c r="W38" s="4">
        <v>1556.657886118287</v>
      </c>
      <c r="X38" s="4">
        <v>308.40432972658004</v>
      </c>
      <c r="Y38" s="92">
        <v>1992.548269986167</v>
      </c>
    </row>
    <row r="39" spans="1:25" ht="21" x14ac:dyDescent="0.35">
      <c r="A39" s="3" t="s">
        <v>4500</v>
      </c>
      <c r="B39" s="3"/>
      <c r="C39" s="4">
        <v>20.679166670449998</v>
      </c>
      <c r="D39" s="4">
        <v>0</v>
      </c>
      <c r="E39" s="4">
        <v>0</v>
      </c>
      <c r="F39" s="4">
        <v>0</v>
      </c>
      <c r="G39" s="4">
        <v>0</v>
      </c>
      <c r="H39" s="4">
        <v>302.61330224849996</v>
      </c>
      <c r="I39" s="4">
        <v>9191.7792539734801</v>
      </c>
      <c r="J39" s="4">
        <v>4045.9700654878998</v>
      </c>
      <c r="K39" s="20">
        <v>13561.041788380331</v>
      </c>
      <c r="L39" s="24">
        <v>17100</v>
      </c>
      <c r="M39" s="19">
        <f t="shared" si="0"/>
        <v>3538.9582116196689</v>
      </c>
      <c r="N39" s="177"/>
      <c r="O39" s="3" t="s">
        <v>4500</v>
      </c>
      <c r="P39" s="3"/>
      <c r="Q39" s="4">
        <v>12.28342500226</v>
      </c>
      <c r="R39" s="4">
        <v>0</v>
      </c>
      <c r="S39" s="4">
        <v>0</v>
      </c>
      <c r="T39" s="4">
        <v>0</v>
      </c>
      <c r="U39" s="4">
        <v>0</v>
      </c>
      <c r="V39" s="4">
        <v>194.88296664857</v>
      </c>
      <c r="W39" s="4">
        <v>5919.505839559687</v>
      </c>
      <c r="X39" s="4">
        <v>2605.6047221746212</v>
      </c>
      <c r="Y39" s="92">
        <v>8732.2769533851388</v>
      </c>
    </row>
    <row r="40" spans="1:25" ht="21" x14ac:dyDescent="0.35">
      <c r="A40" s="3" t="s">
        <v>4501</v>
      </c>
      <c r="B40" s="3" t="s">
        <v>4502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2287.91853319949</v>
      </c>
      <c r="J40" s="4">
        <v>331.29770732134006</v>
      </c>
      <c r="K40" s="20">
        <v>2619.2162405208301</v>
      </c>
      <c r="L40" s="24"/>
      <c r="M40" s="19">
        <f t="shared" si="0"/>
        <v>-2619.2162405208301</v>
      </c>
      <c r="N40" s="177"/>
      <c r="O40" s="3" t="s">
        <v>4501</v>
      </c>
      <c r="P40" s="3" t="s">
        <v>4502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1473.41953537979</v>
      </c>
      <c r="X40" s="4">
        <v>213.35572351503001</v>
      </c>
      <c r="Y40" s="92">
        <v>1686.7752588948199</v>
      </c>
    </row>
    <row r="41" spans="1:25" ht="21" x14ac:dyDescent="0.35">
      <c r="A41" s="3"/>
      <c r="B41" s="3" t="s">
        <v>4503</v>
      </c>
      <c r="C41" s="4">
        <v>0</v>
      </c>
      <c r="D41" s="4">
        <v>0</v>
      </c>
      <c r="E41" s="4">
        <v>0</v>
      </c>
      <c r="F41" s="4">
        <v>0</v>
      </c>
      <c r="G41" s="4">
        <v>249.63026915</v>
      </c>
      <c r="H41" s="4">
        <v>0</v>
      </c>
      <c r="I41" s="4">
        <v>1686.7795795709999</v>
      </c>
      <c r="J41" s="4">
        <v>1593.8498895700798</v>
      </c>
      <c r="K41" s="20">
        <v>3530.2597382910799</v>
      </c>
      <c r="L41" s="24"/>
      <c r="M41" s="19">
        <f t="shared" si="0"/>
        <v>-3530.2597382910799</v>
      </c>
      <c r="N41" s="177"/>
      <c r="O41" s="3"/>
      <c r="P41" s="3" t="s">
        <v>4503</v>
      </c>
      <c r="Q41" s="4">
        <v>0</v>
      </c>
      <c r="R41" s="4">
        <v>0</v>
      </c>
      <c r="S41" s="4">
        <v>0</v>
      </c>
      <c r="T41" s="4">
        <v>0</v>
      </c>
      <c r="U41" s="4">
        <v>160.76189333299999</v>
      </c>
      <c r="V41" s="4">
        <v>0</v>
      </c>
      <c r="W41" s="4">
        <v>1086.2860492437999</v>
      </c>
      <c r="X41" s="4">
        <v>1026.4393288834531</v>
      </c>
      <c r="Y41" s="92">
        <v>2273.4872714602529</v>
      </c>
    </row>
    <row r="42" spans="1:25" ht="21" x14ac:dyDescent="0.35">
      <c r="A42" s="3"/>
      <c r="B42" s="3" t="s">
        <v>2331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231.02188123753999</v>
      </c>
      <c r="K42" s="20">
        <v>231.02188123753999</v>
      </c>
      <c r="L42" s="24"/>
      <c r="M42" s="19">
        <f t="shared" si="0"/>
        <v>-231.02188123753999</v>
      </c>
      <c r="N42" s="177"/>
      <c r="O42" s="3"/>
      <c r="P42" s="3" t="s">
        <v>2331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148.77809151700995</v>
      </c>
      <c r="Y42" s="92">
        <v>148.77809151700995</v>
      </c>
    </row>
    <row r="43" spans="1:25" ht="21" x14ac:dyDescent="0.35">
      <c r="A43" s="3"/>
      <c r="B43" s="3" t="s">
        <v>4504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579.82150553099996</v>
      </c>
      <c r="J43" s="4">
        <v>2655.0715281576904</v>
      </c>
      <c r="K43" s="20">
        <v>3234.8930336886906</v>
      </c>
      <c r="L43" s="24"/>
      <c r="M43" s="19">
        <f t="shared" si="0"/>
        <v>-3234.8930336886906</v>
      </c>
      <c r="N43" s="177"/>
      <c r="O43" s="3"/>
      <c r="P43" s="3" t="s">
        <v>4504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373.40504956199999</v>
      </c>
      <c r="X43" s="4">
        <v>1709.8660641334498</v>
      </c>
      <c r="Y43" s="92">
        <v>2083.2711136954499</v>
      </c>
    </row>
    <row r="44" spans="1:25" ht="21" x14ac:dyDescent="0.35">
      <c r="A44" s="3"/>
      <c r="B44" s="3" t="s">
        <v>4505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1413.928494472</v>
      </c>
      <c r="J44" s="4">
        <v>1907.1848919345498</v>
      </c>
      <c r="K44" s="20">
        <v>3321.1133864065496</v>
      </c>
      <c r="L44" s="24"/>
      <c r="M44" s="19">
        <f t="shared" si="0"/>
        <v>-3321.1133864065496</v>
      </c>
      <c r="N44" s="177"/>
      <c r="O44" s="3"/>
      <c r="P44" s="3" t="s">
        <v>4505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910.56995043899997</v>
      </c>
      <c r="X44" s="4">
        <v>1228.2270704064197</v>
      </c>
      <c r="Y44" s="92">
        <v>2138.7970208454199</v>
      </c>
    </row>
    <row r="45" spans="1:25" ht="21" x14ac:dyDescent="0.35">
      <c r="A45" s="3"/>
      <c r="B45" s="3" t="s">
        <v>4506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387.90135830949998</v>
      </c>
      <c r="J45" s="4">
        <v>503.4652454308</v>
      </c>
      <c r="K45" s="20">
        <v>891.36660374029998</v>
      </c>
      <c r="L45" s="24"/>
      <c r="M45" s="19">
        <f t="shared" si="0"/>
        <v>-891.36660374029998</v>
      </c>
      <c r="N45" s="177"/>
      <c r="O45" s="3"/>
      <c r="P45" s="3" t="s">
        <v>4506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249.8084747513</v>
      </c>
      <c r="X45" s="4">
        <v>324.23161805749004</v>
      </c>
      <c r="Y45" s="92">
        <v>574.04009280879006</v>
      </c>
    </row>
    <row r="46" spans="1:25" ht="21" x14ac:dyDescent="0.35">
      <c r="A46" s="3"/>
      <c r="B46" s="3" t="s">
        <v>2604</v>
      </c>
      <c r="C46" s="4">
        <v>0</v>
      </c>
      <c r="D46" s="4">
        <v>0</v>
      </c>
      <c r="E46" s="4">
        <v>0</v>
      </c>
      <c r="F46" s="4">
        <v>510.69175080709999</v>
      </c>
      <c r="G46" s="4">
        <v>0</v>
      </c>
      <c r="H46" s="4">
        <v>238.17161856600001</v>
      </c>
      <c r="I46" s="4">
        <v>2086.4438220643001</v>
      </c>
      <c r="J46" s="4">
        <v>2395.3222761547595</v>
      </c>
      <c r="K46" s="20">
        <v>5230.6294675921599</v>
      </c>
      <c r="L46" s="24"/>
      <c r="M46" s="19">
        <f t="shared" si="0"/>
        <v>-5230.6294675921599</v>
      </c>
      <c r="N46" s="177"/>
      <c r="O46" s="3"/>
      <c r="P46" s="3" t="s">
        <v>2604</v>
      </c>
      <c r="Q46" s="4">
        <v>0</v>
      </c>
      <c r="R46" s="4">
        <v>0</v>
      </c>
      <c r="S46" s="4">
        <v>0</v>
      </c>
      <c r="T46" s="4">
        <v>328.88548751979999</v>
      </c>
      <c r="U46" s="4">
        <v>0</v>
      </c>
      <c r="V46" s="4">
        <v>153.382522357</v>
      </c>
      <c r="W46" s="4">
        <v>1343.6698214099199</v>
      </c>
      <c r="X46" s="4">
        <v>1542.5875458433798</v>
      </c>
      <c r="Y46" s="92">
        <v>3368.5253771300995</v>
      </c>
    </row>
    <row r="47" spans="1:25" ht="21" x14ac:dyDescent="0.35">
      <c r="A47" s="3" t="s">
        <v>4507</v>
      </c>
      <c r="B47" s="3"/>
      <c r="C47" s="4">
        <v>0</v>
      </c>
      <c r="D47" s="4">
        <v>0</v>
      </c>
      <c r="E47" s="4">
        <v>0</v>
      </c>
      <c r="F47" s="4">
        <v>510.69175080709999</v>
      </c>
      <c r="G47" s="4">
        <v>249.63026915</v>
      </c>
      <c r="H47" s="4">
        <v>238.17161856600001</v>
      </c>
      <c r="I47" s="4">
        <v>8442.7932931472897</v>
      </c>
      <c r="J47" s="4">
        <v>9617.2134198067579</v>
      </c>
      <c r="K47" s="20">
        <v>19058.500351477152</v>
      </c>
      <c r="L47" s="24">
        <v>35850</v>
      </c>
      <c r="M47" s="19">
        <f t="shared" si="0"/>
        <v>16791.499648522848</v>
      </c>
      <c r="N47" s="177"/>
      <c r="O47" s="3" t="s">
        <v>4507</v>
      </c>
      <c r="P47" s="3"/>
      <c r="Q47" s="4">
        <v>0</v>
      </c>
      <c r="R47" s="4">
        <v>0</v>
      </c>
      <c r="S47" s="4">
        <v>0</v>
      </c>
      <c r="T47" s="4">
        <v>328.88548751979999</v>
      </c>
      <c r="U47" s="4">
        <v>160.76189333299999</v>
      </c>
      <c r="V47" s="4">
        <v>153.382522357</v>
      </c>
      <c r="W47" s="4">
        <v>5437.1588807858097</v>
      </c>
      <c r="X47" s="4">
        <v>6193.4854423562319</v>
      </c>
      <c r="Y47" s="92">
        <v>12273.674226351841</v>
      </c>
    </row>
    <row r="48" spans="1:25" ht="21" x14ac:dyDescent="0.35">
      <c r="A48" s="3" t="s">
        <v>4508</v>
      </c>
      <c r="B48" s="3" t="s">
        <v>1341</v>
      </c>
      <c r="C48" s="4">
        <v>0</v>
      </c>
      <c r="D48" s="4">
        <v>0</v>
      </c>
      <c r="E48" s="4">
        <v>0</v>
      </c>
      <c r="F48" s="4">
        <v>56.25</v>
      </c>
      <c r="G48" s="4">
        <v>62.329584396499996</v>
      </c>
      <c r="H48" s="4">
        <v>0</v>
      </c>
      <c r="I48" s="4">
        <v>143.75</v>
      </c>
      <c r="J48" s="4">
        <v>383.56883509189004</v>
      </c>
      <c r="K48" s="20">
        <v>645.89841948839</v>
      </c>
      <c r="L48" s="24"/>
      <c r="M48" s="19">
        <f t="shared" si="0"/>
        <v>-645.89841948839</v>
      </c>
      <c r="N48" s="177"/>
      <c r="O48" s="3" t="s">
        <v>4508</v>
      </c>
      <c r="P48" s="3" t="s">
        <v>1341</v>
      </c>
      <c r="Q48" s="4">
        <v>0</v>
      </c>
      <c r="R48" s="4">
        <v>0</v>
      </c>
      <c r="S48" s="4">
        <v>0</v>
      </c>
      <c r="T48" s="4">
        <v>36.225000000000001</v>
      </c>
      <c r="U48" s="4">
        <v>40.140252351299999</v>
      </c>
      <c r="V48" s="4">
        <v>0</v>
      </c>
      <c r="W48" s="4">
        <v>92.575000000000003</v>
      </c>
      <c r="X48" s="4">
        <v>247.01832979937998</v>
      </c>
      <c r="Y48" s="92">
        <v>415.95858215067994</v>
      </c>
    </row>
    <row r="49" spans="1:25" ht="21" x14ac:dyDescent="0.35">
      <c r="A49" s="3"/>
      <c r="B49" s="3" t="s">
        <v>4509</v>
      </c>
      <c r="C49" s="4">
        <v>0</v>
      </c>
      <c r="D49" s="4">
        <v>0</v>
      </c>
      <c r="E49" s="4">
        <v>68.625</v>
      </c>
      <c r="F49" s="4">
        <v>78.75</v>
      </c>
      <c r="G49" s="4">
        <v>44.4375</v>
      </c>
      <c r="H49" s="4">
        <v>499.16407987139996</v>
      </c>
      <c r="I49" s="4">
        <v>977.09912365455</v>
      </c>
      <c r="J49" s="4">
        <v>2013.5016037728201</v>
      </c>
      <c r="K49" s="20">
        <v>3681.5773072987699</v>
      </c>
      <c r="L49" s="24"/>
      <c r="M49" s="19">
        <f t="shared" si="0"/>
        <v>-3681.5773072987699</v>
      </c>
      <c r="N49" s="177"/>
      <c r="O49" s="3"/>
      <c r="P49" s="3" t="s">
        <v>4509</v>
      </c>
      <c r="Q49" s="4">
        <v>0</v>
      </c>
      <c r="R49" s="4">
        <v>0</v>
      </c>
      <c r="S49" s="4">
        <v>44.194499999999998</v>
      </c>
      <c r="T49" s="4">
        <v>50.715000000000003</v>
      </c>
      <c r="U49" s="4">
        <v>28.617750000000001</v>
      </c>
      <c r="V49" s="4">
        <v>321.46166743718004</v>
      </c>
      <c r="W49" s="4">
        <v>629.25183563382996</v>
      </c>
      <c r="X49" s="4">
        <v>1296.6950328297198</v>
      </c>
      <c r="Y49" s="92">
        <v>2370.9357859007296</v>
      </c>
    </row>
    <row r="50" spans="1:25" ht="21" x14ac:dyDescent="0.35">
      <c r="A50" s="3"/>
      <c r="B50" s="3" t="s">
        <v>4510</v>
      </c>
      <c r="C50" s="4">
        <v>0</v>
      </c>
      <c r="D50" s="4">
        <v>0</v>
      </c>
      <c r="E50" s="4">
        <v>27.454208970500002</v>
      </c>
      <c r="F50" s="4">
        <v>22.498428642299999</v>
      </c>
      <c r="G50" s="4">
        <v>17.5000239594</v>
      </c>
      <c r="H50" s="4">
        <v>31.949087758280001</v>
      </c>
      <c r="I50" s="4">
        <v>0</v>
      </c>
      <c r="J50" s="4">
        <v>274.97125946783001</v>
      </c>
      <c r="K50" s="20">
        <v>374.37300879831002</v>
      </c>
      <c r="L50" s="24"/>
      <c r="M50" s="19">
        <f t="shared" si="0"/>
        <v>-374.37300879831002</v>
      </c>
      <c r="N50" s="177"/>
      <c r="O50" s="3"/>
      <c r="P50" s="3" t="s">
        <v>4510</v>
      </c>
      <c r="Q50" s="4">
        <v>0</v>
      </c>
      <c r="R50" s="4">
        <v>0</v>
      </c>
      <c r="S50" s="4">
        <v>17.680510577</v>
      </c>
      <c r="T50" s="4">
        <v>14.488988045599999</v>
      </c>
      <c r="U50" s="4">
        <v>11.270015429900001</v>
      </c>
      <c r="V50" s="4">
        <v>20.575212516330001</v>
      </c>
      <c r="W50" s="4">
        <v>0</v>
      </c>
      <c r="X50" s="4">
        <v>177.08149109726398</v>
      </c>
      <c r="Y50" s="92">
        <v>241.09621766609399</v>
      </c>
    </row>
    <row r="51" spans="1:25" ht="21" x14ac:dyDescent="0.35">
      <c r="A51" s="3"/>
      <c r="B51" s="3" t="s">
        <v>4511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17.262554999999999</v>
      </c>
      <c r="I51" s="4">
        <v>276.51969120289999</v>
      </c>
      <c r="J51" s="4">
        <v>387.5</v>
      </c>
      <c r="K51" s="20">
        <v>681.28224620290007</v>
      </c>
      <c r="L51" s="24"/>
      <c r="M51" s="19">
        <f t="shared" si="0"/>
        <v>-681.28224620290007</v>
      </c>
      <c r="N51" s="177"/>
      <c r="O51" s="3"/>
      <c r="P51" s="3" t="s">
        <v>4511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11.11708542</v>
      </c>
      <c r="W51" s="4">
        <v>178.07868113469999</v>
      </c>
      <c r="X51" s="4">
        <v>249.54999999999998</v>
      </c>
      <c r="Y51" s="92">
        <v>438.74576655469997</v>
      </c>
    </row>
    <row r="52" spans="1:25" ht="21" x14ac:dyDescent="0.35">
      <c r="A52" s="3"/>
      <c r="B52" s="3" t="s">
        <v>2386</v>
      </c>
      <c r="C52" s="4">
        <v>0</v>
      </c>
      <c r="D52" s="4">
        <v>0</v>
      </c>
      <c r="E52" s="4">
        <v>154.125</v>
      </c>
      <c r="F52" s="4">
        <v>56.307031644200002</v>
      </c>
      <c r="G52" s="4">
        <v>0</v>
      </c>
      <c r="H52" s="4">
        <v>686.61611743552999</v>
      </c>
      <c r="I52" s="4">
        <v>1355.6134142290698</v>
      </c>
      <c r="J52" s="4">
        <v>769.29625361984995</v>
      </c>
      <c r="K52" s="20">
        <v>3021.9578169286497</v>
      </c>
      <c r="L52" s="24"/>
      <c r="M52" s="19">
        <f t="shared" si="0"/>
        <v>-3021.9578169286497</v>
      </c>
      <c r="N52" s="177"/>
      <c r="O52" s="3"/>
      <c r="P52" s="3" t="s">
        <v>2386</v>
      </c>
      <c r="Q52" s="4">
        <v>0</v>
      </c>
      <c r="R52" s="4">
        <v>0</v>
      </c>
      <c r="S52" s="4">
        <v>99.256500000000003</v>
      </c>
      <c r="T52" s="4">
        <v>36.261728378900003</v>
      </c>
      <c r="U52" s="4">
        <v>0</v>
      </c>
      <c r="V52" s="4">
        <v>442.18077962801999</v>
      </c>
      <c r="W52" s="4">
        <v>873.01503876279992</v>
      </c>
      <c r="X52" s="4">
        <v>495.42678733121005</v>
      </c>
      <c r="Y52" s="92">
        <v>1946.1408341009301</v>
      </c>
    </row>
    <row r="53" spans="1:25" ht="21" x14ac:dyDescent="0.35">
      <c r="A53" s="3"/>
      <c r="B53" s="3" t="s">
        <v>4512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728.28601683729994</v>
      </c>
      <c r="K53" s="20">
        <v>728.28601683729994</v>
      </c>
      <c r="L53" s="24"/>
      <c r="M53" s="19">
        <f t="shared" si="0"/>
        <v>-728.28601683729994</v>
      </c>
      <c r="N53" s="177"/>
      <c r="O53" s="3"/>
      <c r="P53" s="3" t="s">
        <v>4512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469.01619484320008</v>
      </c>
      <c r="Y53" s="92">
        <v>469.01619484320008</v>
      </c>
    </row>
    <row r="54" spans="1:25" ht="21" x14ac:dyDescent="0.35">
      <c r="A54" s="3"/>
      <c r="B54" s="3" t="s">
        <v>4513</v>
      </c>
      <c r="C54" s="4">
        <v>0</v>
      </c>
      <c r="D54" s="4">
        <v>0</v>
      </c>
      <c r="E54" s="4">
        <v>22.5</v>
      </c>
      <c r="F54" s="4">
        <v>24.75</v>
      </c>
      <c r="G54" s="4">
        <v>232.9642885065</v>
      </c>
      <c r="H54" s="4">
        <v>37.6875</v>
      </c>
      <c r="I54" s="4">
        <v>525.80270598918003</v>
      </c>
      <c r="J54" s="4">
        <v>378.71031660748002</v>
      </c>
      <c r="K54" s="20">
        <v>1222.41481110316</v>
      </c>
      <c r="L54" s="24"/>
      <c r="M54" s="19">
        <f t="shared" si="0"/>
        <v>-1222.41481110316</v>
      </c>
      <c r="N54" s="177"/>
      <c r="O54" s="3"/>
      <c r="P54" s="3" t="s">
        <v>4513</v>
      </c>
      <c r="Q54" s="4">
        <v>0</v>
      </c>
      <c r="R54" s="4">
        <v>0</v>
      </c>
      <c r="S54" s="4">
        <v>14.49</v>
      </c>
      <c r="T54" s="4">
        <v>15.939</v>
      </c>
      <c r="U54" s="4">
        <v>150.02900179821</v>
      </c>
      <c r="V54" s="4">
        <v>24.27075</v>
      </c>
      <c r="W54" s="4">
        <v>338.61694265675999</v>
      </c>
      <c r="X54" s="4">
        <v>243.88944389520995</v>
      </c>
      <c r="Y54" s="92">
        <v>787.23513835018002</v>
      </c>
    </row>
    <row r="55" spans="1:25" ht="21" x14ac:dyDescent="0.35">
      <c r="A55" s="3"/>
      <c r="B55" s="3" t="s">
        <v>3224</v>
      </c>
      <c r="C55" s="4">
        <v>0</v>
      </c>
      <c r="D55" s="4">
        <v>0</v>
      </c>
      <c r="E55" s="4">
        <v>0</v>
      </c>
      <c r="F55" s="4">
        <v>56.8125</v>
      </c>
      <c r="G55" s="4">
        <v>0</v>
      </c>
      <c r="H55" s="4">
        <v>18.696401638770002</v>
      </c>
      <c r="I55" s="4">
        <v>0</v>
      </c>
      <c r="J55" s="4">
        <v>147.30512229519999</v>
      </c>
      <c r="K55" s="20">
        <v>222.81402393396999</v>
      </c>
      <c r="L55" s="24"/>
      <c r="M55" s="19">
        <f t="shared" si="0"/>
        <v>-222.81402393396999</v>
      </c>
      <c r="N55" s="177"/>
      <c r="O55" s="3"/>
      <c r="P55" s="3" t="s">
        <v>3224</v>
      </c>
      <c r="Q55" s="4">
        <v>0</v>
      </c>
      <c r="R55" s="4">
        <v>0</v>
      </c>
      <c r="S55" s="4">
        <v>0</v>
      </c>
      <c r="T55" s="4">
        <v>36.587249999999997</v>
      </c>
      <c r="U55" s="4">
        <v>0</v>
      </c>
      <c r="V55" s="4">
        <v>12.04048265536</v>
      </c>
      <c r="W55" s="4">
        <v>0</v>
      </c>
      <c r="X55" s="4">
        <v>94.864498758099998</v>
      </c>
      <c r="Y55" s="92">
        <v>143.49223141345999</v>
      </c>
    </row>
    <row r="56" spans="1:25" ht="21" x14ac:dyDescent="0.35">
      <c r="A56" s="3"/>
      <c r="B56" s="3" t="s">
        <v>4514</v>
      </c>
      <c r="C56" s="4">
        <v>0</v>
      </c>
      <c r="D56" s="4">
        <v>0</v>
      </c>
      <c r="E56" s="4">
        <v>215.83934518219999</v>
      </c>
      <c r="F56" s="4">
        <v>213.92445539419998</v>
      </c>
      <c r="G56" s="4">
        <v>306.31728134112996</v>
      </c>
      <c r="H56" s="4">
        <v>234.5020891442</v>
      </c>
      <c r="I56" s="4">
        <v>298.85310727351998</v>
      </c>
      <c r="J56" s="4">
        <v>1856.7849746244801</v>
      </c>
      <c r="K56" s="20">
        <v>3126.22125295973</v>
      </c>
      <c r="L56" s="24"/>
      <c r="M56" s="19">
        <f t="shared" si="0"/>
        <v>-3126.22125295973</v>
      </c>
      <c r="N56" s="177"/>
      <c r="O56" s="3"/>
      <c r="P56" s="3" t="s">
        <v>4514</v>
      </c>
      <c r="Q56" s="4">
        <v>0</v>
      </c>
      <c r="R56" s="4">
        <v>0</v>
      </c>
      <c r="S56" s="4">
        <v>139.00053829730001</v>
      </c>
      <c r="T56" s="4">
        <v>137.76734927390001</v>
      </c>
      <c r="U56" s="4">
        <v>197.26832918378</v>
      </c>
      <c r="V56" s="4">
        <v>151.01934540890002</v>
      </c>
      <c r="W56" s="4">
        <v>192.46140108415</v>
      </c>
      <c r="X56" s="4">
        <v>1195.7695236581103</v>
      </c>
      <c r="Y56" s="92">
        <v>2013.2864869061405</v>
      </c>
    </row>
    <row r="57" spans="1:25" ht="21" x14ac:dyDescent="0.35">
      <c r="A57" s="3"/>
      <c r="B57" s="3" t="s">
        <v>4508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365.31943014334001</v>
      </c>
      <c r="K57" s="20">
        <v>365.31943014334001</v>
      </c>
      <c r="L57" s="24"/>
      <c r="M57" s="19">
        <f t="shared" si="0"/>
        <v>-365.31943014334001</v>
      </c>
      <c r="N57" s="177"/>
      <c r="O57" s="3"/>
      <c r="P57" s="3" t="s">
        <v>4508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235.26571301229998</v>
      </c>
      <c r="Y57" s="92">
        <v>235.26571301229998</v>
      </c>
    </row>
    <row r="58" spans="1:25" ht="21" x14ac:dyDescent="0.35">
      <c r="A58" s="3" t="s">
        <v>4515</v>
      </c>
      <c r="B58" s="3"/>
      <c r="C58" s="4">
        <v>0</v>
      </c>
      <c r="D58" s="4">
        <v>0</v>
      </c>
      <c r="E58" s="4">
        <v>488.54355415270004</v>
      </c>
      <c r="F58" s="4">
        <v>509.29241568069995</v>
      </c>
      <c r="G58" s="4">
        <v>663.54867820353002</v>
      </c>
      <c r="H58" s="4">
        <v>1525.8778308481801</v>
      </c>
      <c r="I58" s="4">
        <v>3577.6380423492201</v>
      </c>
      <c r="J58" s="4">
        <v>7305.2438124601904</v>
      </c>
      <c r="K58" s="20">
        <v>14070.144333694523</v>
      </c>
      <c r="L58" s="24">
        <v>84050</v>
      </c>
      <c r="M58" s="19">
        <f t="shared" si="0"/>
        <v>69979.855666305477</v>
      </c>
      <c r="N58" s="177"/>
      <c r="O58" s="3" t="s">
        <v>4515</v>
      </c>
      <c r="P58" s="3"/>
      <c r="Q58" s="4">
        <v>0</v>
      </c>
      <c r="R58" s="4">
        <v>0</v>
      </c>
      <c r="S58" s="4">
        <v>314.62204887430005</v>
      </c>
      <c r="T58" s="4">
        <v>327.9843156984</v>
      </c>
      <c r="U58" s="4">
        <v>427.32534876318999</v>
      </c>
      <c r="V58" s="4">
        <v>982.66532306579018</v>
      </c>
      <c r="W58" s="4">
        <v>2303.9988992722401</v>
      </c>
      <c r="X58" s="4">
        <v>4704.5770152244941</v>
      </c>
      <c r="Y58" s="92">
        <v>9061.1729508984154</v>
      </c>
    </row>
    <row r="59" spans="1:25" ht="21" x14ac:dyDescent="0.35">
      <c r="A59" s="221" t="s">
        <v>142</v>
      </c>
      <c r="B59" s="222"/>
      <c r="C59" s="92">
        <v>253.74175645655001</v>
      </c>
      <c r="D59" s="92">
        <v>1935.4276995845401</v>
      </c>
      <c r="E59" s="92">
        <v>2722.7816573497098</v>
      </c>
      <c r="F59" s="92">
        <v>3862.2823221163499</v>
      </c>
      <c r="G59" s="92">
        <v>6346.7264447725402</v>
      </c>
      <c r="H59" s="92">
        <v>4490.6102802898895</v>
      </c>
      <c r="I59" s="92">
        <v>57138.973094193607</v>
      </c>
      <c r="J59" s="92">
        <v>34516.195182190502</v>
      </c>
      <c r="K59" s="92">
        <v>111266.73843695367</v>
      </c>
      <c r="L59" s="92">
        <f>SUM(L11:L58)</f>
        <v>244400</v>
      </c>
      <c r="M59" s="92">
        <f t="shared" si="0"/>
        <v>133133.26156304631</v>
      </c>
      <c r="N59" s="177"/>
      <c r="O59" s="221" t="s">
        <v>142</v>
      </c>
      <c r="P59" s="222"/>
      <c r="Q59" s="92">
        <v>150.72260333506</v>
      </c>
      <c r="R59" s="92">
        <v>1149.6440535541751</v>
      </c>
      <c r="S59" s="92">
        <v>1753.4713873331782</v>
      </c>
      <c r="T59" s="92">
        <v>2487.3098154434492</v>
      </c>
      <c r="U59" s="92">
        <v>4087.2918304336845</v>
      </c>
      <c r="V59" s="92">
        <v>2891.9530205072906</v>
      </c>
      <c r="W59" s="92">
        <v>36797.498672667403</v>
      </c>
      <c r="X59" s="92">
        <v>22228.429697336007</v>
      </c>
      <c r="Y59" s="92">
        <v>71546.321080610258</v>
      </c>
    </row>
  </sheetData>
  <mergeCells count="26">
    <mergeCell ref="O59:P59"/>
    <mergeCell ref="A3:A6"/>
    <mergeCell ref="B3:M3"/>
    <mergeCell ref="B4:M4"/>
    <mergeCell ref="B5:M5"/>
    <mergeCell ref="B6:M6"/>
    <mergeCell ref="A59:B59"/>
    <mergeCell ref="A8:A10"/>
    <mergeCell ref="B8:B10"/>
    <mergeCell ref="C8:J8"/>
    <mergeCell ref="C9:D9"/>
    <mergeCell ref="E9:F9"/>
    <mergeCell ref="G9:H9"/>
    <mergeCell ref="I9:J9"/>
    <mergeCell ref="A1:M1"/>
    <mergeCell ref="A2:M2"/>
    <mergeCell ref="O1:Y1"/>
    <mergeCell ref="O2:Y2"/>
    <mergeCell ref="O8:O10"/>
    <mergeCell ref="P8:P10"/>
    <mergeCell ref="Q8:X8"/>
    <mergeCell ref="Y8:Y10"/>
    <mergeCell ref="Q9:R9"/>
    <mergeCell ref="S9:T9"/>
    <mergeCell ref="U9:V9"/>
    <mergeCell ref="W9:X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view="pageBreakPreview" zoomScale="60" workbookViewId="0">
      <selection activeCell="O6" sqref="O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7.125" customWidth="1"/>
    <col min="16" max="16" width="15.2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4516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5559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41.2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4517</v>
      </c>
      <c r="B11" s="3" t="s">
        <v>4518</v>
      </c>
      <c r="C11" s="4">
        <v>5.3747037977200005</v>
      </c>
      <c r="D11" s="4">
        <v>0</v>
      </c>
      <c r="E11" s="4">
        <v>0</v>
      </c>
      <c r="F11" s="4">
        <v>468.51120655149998</v>
      </c>
      <c r="G11" s="4">
        <v>74.914907894099997</v>
      </c>
      <c r="H11" s="4">
        <v>5772.8463591058289</v>
      </c>
      <c r="I11" s="4">
        <v>5598.3604265555696</v>
      </c>
      <c r="J11" s="4">
        <v>4076.3585117832899</v>
      </c>
      <c r="K11" s="20">
        <v>15996.366115688008</v>
      </c>
      <c r="L11" s="24"/>
      <c r="M11" s="19">
        <f>SUM(L11-K11)</f>
        <v>-15996.366115688008</v>
      </c>
      <c r="N11" s="177"/>
      <c r="O11" s="3" t="s">
        <v>4517</v>
      </c>
      <c r="P11" s="3" t="s">
        <v>4518</v>
      </c>
      <c r="Q11" s="4">
        <v>3.2409463900279998</v>
      </c>
      <c r="R11" s="4">
        <v>0</v>
      </c>
      <c r="S11" s="4">
        <v>0</v>
      </c>
      <c r="T11" s="4">
        <v>242.22029378709999</v>
      </c>
      <c r="U11" s="4">
        <v>38.731007381200001</v>
      </c>
      <c r="V11" s="4">
        <v>2984.5615676567745</v>
      </c>
      <c r="W11" s="4">
        <v>2894.3523405296805</v>
      </c>
      <c r="X11" s="4">
        <v>2107.4773505930802</v>
      </c>
      <c r="Y11" s="92">
        <v>8270.5835063378636</v>
      </c>
    </row>
    <row r="12" spans="1:25" ht="21" x14ac:dyDescent="0.35">
      <c r="A12" s="3"/>
      <c r="B12" s="3" t="s">
        <v>4519</v>
      </c>
      <c r="C12" s="4">
        <v>27</v>
      </c>
      <c r="D12" s="4">
        <v>0</v>
      </c>
      <c r="E12" s="4">
        <v>50.625</v>
      </c>
      <c r="F12" s="4">
        <v>65.87984991830001</v>
      </c>
      <c r="G12" s="4">
        <v>125.73483374999999</v>
      </c>
      <c r="H12" s="4">
        <v>432.44911202769998</v>
      </c>
      <c r="I12" s="4">
        <v>2935.3706908171698</v>
      </c>
      <c r="J12" s="4">
        <v>12889.519399143745</v>
      </c>
      <c r="K12" s="20">
        <v>16526.578885656912</v>
      </c>
      <c r="L12" s="24"/>
      <c r="M12" s="19">
        <f t="shared" ref="M12:M75" si="0">SUM(L12-K12)</f>
        <v>-16526.578885656912</v>
      </c>
      <c r="N12" s="177"/>
      <c r="O12" s="3"/>
      <c r="P12" s="3" t="s">
        <v>4519</v>
      </c>
      <c r="Q12" s="4">
        <v>16.280999999999999</v>
      </c>
      <c r="R12" s="4">
        <v>0</v>
      </c>
      <c r="S12" s="4">
        <v>26.173124999999999</v>
      </c>
      <c r="T12" s="4">
        <v>34.059882407800004</v>
      </c>
      <c r="U12" s="4">
        <v>65.0049090487</v>
      </c>
      <c r="V12" s="4">
        <v>223.57619091834002</v>
      </c>
      <c r="W12" s="4">
        <v>1517.5866471532674</v>
      </c>
      <c r="X12" s="4">
        <v>6663.8815293537646</v>
      </c>
      <c r="Y12" s="92">
        <v>8546.563283881871</v>
      </c>
    </row>
    <row r="13" spans="1:25" ht="21" x14ac:dyDescent="0.35">
      <c r="A13" s="3"/>
      <c r="B13" s="3" t="s">
        <v>4520</v>
      </c>
      <c r="C13" s="4">
        <v>0</v>
      </c>
      <c r="D13" s="4">
        <v>0</v>
      </c>
      <c r="E13" s="4">
        <v>0</v>
      </c>
      <c r="F13" s="4">
        <v>73.413617754000001</v>
      </c>
      <c r="G13" s="4">
        <v>0</v>
      </c>
      <c r="H13" s="4">
        <v>2042.4606627513401</v>
      </c>
      <c r="I13" s="4">
        <v>3787.4184952231103</v>
      </c>
      <c r="J13" s="4">
        <v>5816.0896246845596</v>
      </c>
      <c r="K13" s="20">
        <v>11719.382400413011</v>
      </c>
      <c r="L13" s="24"/>
      <c r="M13" s="19">
        <f t="shared" si="0"/>
        <v>-11719.382400413011</v>
      </c>
      <c r="N13" s="177"/>
      <c r="O13" s="3"/>
      <c r="P13" s="3" t="s">
        <v>4520</v>
      </c>
      <c r="Q13" s="4">
        <v>0</v>
      </c>
      <c r="R13" s="4">
        <v>0</v>
      </c>
      <c r="S13" s="4">
        <v>0</v>
      </c>
      <c r="T13" s="4">
        <v>37.95484037888</v>
      </c>
      <c r="U13" s="4">
        <v>0</v>
      </c>
      <c r="V13" s="4">
        <v>1055.9521626426097</v>
      </c>
      <c r="W13" s="4">
        <v>1958.0953620313348</v>
      </c>
      <c r="X13" s="4">
        <v>3006.9183359622302</v>
      </c>
      <c r="Y13" s="92">
        <v>6058.9207010150549</v>
      </c>
    </row>
    <row r="14" spans="1:25" ht="21" x14ac:dyDescent="0.35">
      <c r="A14" s="3"/>
      <c r="B14" s="3" t="s">
        <v>4521</v>
      </c>
      <c r="C14" s="4">
        <v>91.314433875600002</v>
      </c>
      <c r="D14" s="4">
        <v>13.145051671399999</v>
      </c>
      <c r="E14" s="4">
        <v>10.6475652713</v>
      </c>
      <c r="F14" s="4">
        <v>545.94914229970004</v>
      </c>
      <c r="G14" s="4">
        <v>203.889721495</v>
      </c>
      <c r="H14" s="4">
        <v>3222.1119622072001</v>
      </c>
      <c r="I14" s="4">
        <v>8706.1178248087017</v>
      </c>
      <c r="J14" s="4">
        <v>10325.1148251505</v>
      </c>
      <c r="K14" s="20">
        <v>23118.290526779401</v>
      </c>
      <c r="L14" s="24"/>
      <c r="M14" s="19">
        <f t="shared" si="0"/>
        <v>-23118.290526779401</v>
      </c>
      <c r="N14" s="177"/>
      <c r="O14" s="3"/>
      <c r="P14" s="3" t="s">
        <v>4521</v>
      </c>
      <c r="Q14" s="4">
        <v>55.062603627000001</v>
      </c>
      <c r="R14" s="4">
        <v>7.9264661578500002</v>
      </c>
      <c r="S14" s="4">
        <v>5.5047912452599999</v>
      </c>
      <c r="T14" s="4">
        <v>282.25570656906001</v>
      </c>
      <c r="U14" s="4">
        <v>105.41098601290001</v>
      </c>
      <c r="V14" s="4">
        <v>1665.8318844614123</v>
      </c>
      <c r="W14" s="4">
        <v>4501.0629154255384</v>
      </c>
      <c r="X14" s="4">
        <v>5338.0843645991999</v>
      </c>
      <c r="Y14" s="92">
        <v>11961.13971809822</v>
      </c>
    </row>
    <row r="15" spans="1:25" ht="21" x14ac:dyDescent="0.35">
      <c r="A15" s="3"/>
      <c r="B15" s="3" t="s">
        <v>4522</v>
      </c>
      <c r="C15" s="4">
        <v>0</v>
      </c>
      <c r="D15" s="4">
        <v>0</v>
      </c>
      <c r="E15" s="4">
        <v>66.9375</v>
      </c>
      <c r="F15" s="4">
        <v>506.87838266329999</v>
      </c>
      <c r="G15" s="4">
        <v>743.51571166941005</v>
      </c>
      <c r="H15" s="4">
        <v>7518.221819936407</v>
      </c>
      <c r="I15" s="4">
        <v>11262.055727109788</v>
      </c>
      <c r="J15" s="4">
        <v>5553.5886829684796</v>
      </c>
      <c r="K15" s="20">
        <v>25651.197824347382</v>
      </c>
      <c r="L15" s="24"/>
      <c r="M15" s="19">
        <f t="shared" si="0"/>
        <v>-25651.197824347382</v>
      </c>
      <c r="N15" s="177"/>
      <c r="O15" s="3"/>
      <c r="P15" s="3" t="s">
        <v>4522</v>
      </c>
      <c r="Q15" s="4">
        <v>0</v>
      </c>
      <c r="R15" s="4">
        <v>0</v>
      </c>
      <c r="S15" s="4">
        <v>34.6066875</v>
      </c>
      <c r="T15" s="4">
        <v>262.05612383695006</v>
      </c>
      <c r="U15" s="4">
        <v>384.39762293316994</v>
      </c>
      <c r="V15" s="4">
        <v>3886.9206809077205</v>
      </c>
      <c r="W15" s="4">
        <v>5822.4828109169803</v>
      </c>
      <c r="X15" s="4">
        <v>2871.205349093651</v>
      </c>
      <c r="Y15" s="92">
        <v>13261.669275188471</v>
      </c>
    </row>
    <row r="16" spans="1:25" ht="21" x14ac:dyDescent="0.35">
      <c r="A16" s="3"/>
      <c r="B16" s="3" t="s">
        <v>4523</v>
      </c>
      <c r="C16" s="4">
        <v>0</v>
      </c>
      <c r="D16" s="4">
        <v>0</v>
      </c>
      <c r="E16" s="4">
        <v>0</v>
      </c>
      <c r="F16" s="4">
        <v>78.187500937500005</v>
      </c>
      <c r="G16" s="4">
        <v>0</v>
      </c>
      <c r="H16" s="4">
        <v>1251.8336909556001</v>
      </c>
      <c r="I16" s="4">
        <v>5054.8364729673613</v>
      </c>
      <c r="J16" s="4">
        <v>8401.9254055269903</v>
      </c>
      <c r="K16" s="20">
        <v>14786.783070387452</v>
      </c>
      <c r="L16" s="24"/>
      <c r="M16" s="19">
        <f t="shared" si="0"/>
        <v>-14786.783070387452</v>
      </c>
      <c r="N16" s="177"/>
      <c r="O16" s="3"/>
      <c r="P16" s="3" t="s">
        <v>4523</v>
      </c>
      <c r="Q16" s="4">
        <v>0</v>
      </c>
      <c r="R16" s="4">
        <v>0</v>
      </c>
      <c r="S16" s="4">
        <v>0</v>
      </c>
      <c r="T16" s="4">
        <v>40.422937984699999</v>
      </c>
      <c r="U16" s="4">
        <v>0</v>
      </c>
      <c r="V16" s="4">
        <v>647.19801822432999</v>
      </c>
      <c r="W16" s="4">
        <v>2613.35045652696</v>
      </c>
      <c r="X16" s="4">
        <v>4343.7954346578508</v>
      </c>
      <c r="Y16" s="92">
        <v>7644.7668473938411</v>
      </c>
    </row>
    <row r="17" spans="1:25" ht="21" x14ac:dyDescent="0.35">
      <c r="A17" s="3"/>
      <c r="B17" s="3" t="s">
        <v>819</v>
      </c>
      <c r="C17" s="4">
        <v>0</v>
      </c>
      <c r="D17" s="4">
        <v>0</v>
      </c>
      <c r="E17" s="4">
        <v>0</v>
      </c>
      <c r="F17" s="4">
        <v>0</v>
      </c>
      <c r="G17" s="4">
        <v>340.92729285534006</v>
      </c>
      <c r="H17" s="4">
        <v>0</v>
      </c>
      <c r="I17" s="4">
        <v>169.93051778968999</v>
      </c>
      <c r="J17" s="4">
        <v>23210.268451461059</v>
      </c>
      <c r="K17" s="20">
        <v>23721.126262106089</v>
      </c>
      <c r="L17" s="24"/>
      <c r="M17" s="19">
        <f t="shared" si="0"/>
        <v>-23721.126262106089</v>
      </c>
      <c r="N17" s="177"/>
      <c r="O17" s="3"/>
      <c r="P17" s="3" t="s">
        <v>819</v>
      </c>
      <c r="Q17" s="4">
        <v>0</v>
      </c>
      <c r="R17" s="4">
        <v>0</v>
      </c>
      <c r="S17" s="4">
        <v>0</v>
      </c>
      <c r="T17" s="4">
        <v>0</v>
      </c>
      <c r="U17" s="4">
        <v>176.25941040633998</v>
      </c>
      <c r="V17" s="4">
        <v>0</v>
      </c>
      <c r="W17" s="4">
        <v>87.854077697304007</v>
      </c>
      <c r="X17" s="4">
        <v>11999.708789406031</v>
      </c>
      <c r="Y17" s="92">
        <v>12263.822277509675</v>
      </c>
    </row>
    <row r="18" spans="1:25" ht="21" x14ac:dyDescent="0.35">
      <c r="A18" s="3"/>
      <c r="B18" s="3" t="s">
        <v>2898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1043.9737174367601</v>
      </c>
      <c r="J18" s="4">
        <v>2293.20090492908</v>
      </c>
      <c r="K18" s="20">
        <v>3337.1746223658402</v>
      </c>
      <c r="L18" s="24"/>
      <c r="M18" s="19">
        <f t="shared" si="0"/>
        <v>-3337.1746223658402</v>
      </c>
      <c r="N18" s="177"/>
      <c r="O18" s="3"/>
      <c r="P18" s="3" t="s">
        <v>2898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539.73441191478003</v>
      </c>
      <c r="X18" s="4">
        <v>1185.5848678483399</v>
      </c>
      <c r="Y18" s="92">
        <v>1725.31927976312</v>
      </c>
    </row>
    <row r="19" spans="1:25" ht="21" x14ac:dyDescent="0.35">
      <c r="A19" s="3"/>
      <c r="B19" s="3" t="s">
        <v>4524</v>
      </c>
      <c r="C19" s="4">
        <v>404.91056967830002</v>
      </c>
      <c r="D19" s="4">
        <v>170.34036723739999</v>
      </c>
      <c r="E19" s="4">
        <v>525.90622697250001</v>
      </c>
      <c r="F19" s="4">
        <v>450.22273773760003</v>
      </c>
      <c r="G19" s="4">
        <v>0</v>
      </c>
      <c r="H19" s="4">
        <v>2539.9351909585707</v>
      </c>
      <c r="I19" s="4">
        <v>4603.3792641012187</v>
      </c>
      <c r="J19" s="4">
        <v>6152.5274214241908</v>
      </c>
      <c r="K19" s="20">
        <v>14847.221778109781</v>
      </c>
      <c r="L19" s="24"/>
      <c r="M19" s="19">
        <f t="shared" si="0"/>
        <v>-14847.221778109781</v>
      </c>
      <c r="N19" s="177"/>
      <c r="O19" s="3"/>
      <c r="P19" s="3" t="s">
        <v>4524</v>
      </c>
      <c r="Q19" s="4">
        <v>244.16107351603006</v>
      </c>
      <c r="R19" s="4">
        <v>102.7152414442</v>
      </c>
      <c r="S19" s="4">
        <v>271.89351934450002</v>
      </c>
      <c r="T19" s="4">
        <v>232.76515541040001</v>
      </c>
      <c r="U19" s="4">
        <v>0</v>
      </c>
      <c r="V19" s="4">
        <v>1313.1464937259398</v>
      </c>
      <c r="W19" s="4">
        <v>2379.9470795403258</v>
      </c>
      <c r="X19" s="4">
        <v>3180.8566768757901</v>
      </c>
      <c r="Y19" s="92">
        <v>7725.4852398571857</v>
      </c>
    </row>
    <row r="20" spans="1:25" ht="21" x14ac:dyDescent="0.35">
      <c r="A20" s="3"/>
      <c r="B20" s="3" t="s">
        <v>2102</v>
      </c>
      <c r="C20" s="4">
        <v>0</v>
      </c>
      <c r="D20" s="4">
        <v>0</v>
      </c>
      <c r="E20" s="4">
        <v>0</v>
      </c>
      <c r="F20" s="4">
        <v>415.71841422280005</v>
      </c>
      <c r="G20" s="4">
        <v>114.47353071072</v>
      </c>
      <c r="H20" s="4">
        <v>449.59952957803</v>
      </c>
      <c r="I20" s="4">
        <v>14052.104567973998</v>
      </c>
      <c r="J20" s="4">
        <v>8365.9840291170003</v>
      </c>
      <c r="K20" s="20">
        <v>23397.880071602551</v>
      </c>
      <c r="L20" s="24"/>
      <c r="M20" s="19">
        <f t="shared" si="0"/>
        <v>-23397.880071602551</v>
      </c>
      <c r="N20" s="177"/>
      <c r="O20" s="3"/>
      <c r="P20" s="3" t="s">
        <v>2102</v>
      </c>
      <c r="Q20" s="4">
        <v>0</v>
      </c>
      <c r="R20" s="4">
        <v>0</v>
      </c>
      <c r="S20" s="4">
        <v>0</v>
      </c>
      <c r="T20" s="4">
        <v>214.92642015289999</v>
      </c>
      <c r="U20" s="4">
        <v>59.182815377411998</v>
      </c>
      <c r="V20" s="4">
        <v>232.44295679178003</v>
      </c>
      <c r="W20" s="4">
        <v>7264.9380616458493</v>
      </c>
      <c r="X20" s="4">
        <v>4325.2137430508001</v>
      </c>
      <c r="Y20" s="92">
        <v>12096.703997018742</v>
      </c>
    </row>
    <row r="21" spans="1:25" ht="21" x14ac:dyDescent="0.35">
      <c r="A21" s="3"/>
      <c r="B21" s="3" t="s">
        <v>576</v>
      </c>
      <c r="C21" s="4">
        <v>0</v>
      </c>
      <c r="D21" s="4">
        <v>0</v>
      </c>
      <c r="E21" s="4">
        <v>0</v>
      </c>
      <c r="F21" s="4">
        <v>0</v>
      </c>
      <c r="G21" s="4">
        <v>75.4291754411</v>
      </c>
      <c r="H21" s="4">
        <v>0</v>
      </c>
      <c r="I21" s="4">
        <v>565.08053311805998</v>
      </c>
      <c r="J21" s="4">
        <v>8146.2851625745297</v>
      </c>
      <c r="K21" s="20">
        <v>8786.7948711336903</v>
      </c>
      <c r="L21" s="24"/>
      <c r="M21" s="19">
        <f t="shared" si="0"/>
        <v>-8786.7948711336903</v>
      </c>
      <c r="N21" s="177"/>
      <c r="O21" s="3"/>
      <c r="P21" s="3" t="s">
        <v>576</v>
      </c>
      <c r="Q21" s="4">
        <v>0</v>
      </c>
      <c r="R21" s="4">
        <v>0</v>
      </c>
      <c r="S21" s="4">
        <v>0</v>
      </c>
      <c r="T21" s="4">
        <v>0</v>
      </c>
      <c r="U21" s="4">
        <v>38.996883703099996</v>
      </c>
      <c r="V21" s="4">
        <v>0</v>
      </c>
      <c r="W21" s="4">
        <v>292.146635621916</v>
      </c>
      <c r="X21" s="4">
        <v>4211.6294290533497</v>
      </c>
      <c r="Y21" s="92">
        <v>4542.772948378366</v>
      </c>
    </row>
    <row r="22" spans="1:25" ht="21" x14ac:dyDescent="0.35">
      <c r="A22" s="3" t="s">
        <v>4525</v>
      </c>
      <c r="B22" s="3"/>
      <c r="C22" s="4">
        <v>528.59970735162005</v>
      </c>
      <c r="D22" s="4">
        <v>183.4854189088</v>
      </c>
      <c r="E22" s="4">
        <v>654.11629224379999</v>
      </c>
      <c r="F22" s="4">
        <v>2604.7608520847002</v>
      </c>
      <c r="G22" s="4">
        <v>1678.88517381567</v>
      </c>
      <c r="H22" s="4">
        <v>23229.458327520679</v>
      </c>
      <c r="I22" s="4">
        <v>57778.62823790143</v>
      </c>
      <c r="J22" s="4">
        <v>95230.862418763412</v>
      </c>
      <c r="K22" s="20">
        <v>181888.79642859014</v>
      </c>
      <c r="L22" s="24">
        <v>101900</v>
      </c>
      <c r="M22" s="19">
        <f t="shared" si="0"/>
        <v>-79988.79642859014</v>
      </c>
      <c r="N22" s="177"/>
      <c r="O22" s="3" t="s">
        <v>4525</v>
      </c>
      <c r="P22" s="3"/>
      <c r="Q22" s="4">
        <v>318.74562353305805</v>
      </c>
      <c r="R22" s="4">
        <v>110.64170760205</v>
      </c>
      <c r="S22" s="4">
        <v>338.17812308975999</v>
      </c>
      <c r="T22" s="4">
        <v>1346.6613605277901</v>
      </c>
      <c r="U22" s="4">
        <v>867.98363486282187</v>
      </c>
      <c r="V22" s="4">
        <v>12009.629955328906</v>
      </c>
      <c r="W22" s="4">
        <v>29871.550799003933</v>
      </c>
      <c r="X22" s="4">
        <v>49234.355870494081</v>
      </c>
      <c r="Y22" s="92">
        <v>94097.747074442406</v>
      </c>
    </row>
    <row r="23" spans="1:25" ht="21" x14ac:dyDescent="0.35">
      <c r="A23" s="3" t="s">
        <v>4526</v>
      </c>
      <c r="B23" s="3" t="s">
        <v>1601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2715.97619169885</v>
      </c>
      <c r="K23" s="20">
        <v>2715.97619169885</v>
      </c>
      <c r="L23" s="24"/>
      <c r="M23" s="19">
        <f t="shared" si="0"/>
        <v>-2715.97619169885</v>
      </c>
      <c r="N23" s="177"/>
      <c r="O23" s="3" t="s">
        <v>4526</v>
      </c>
      <c r="P23" s="3" t="s">
        <v>1601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1404.1596911078991</v>
      </c>
      <c r="Y23" s="92">
        <v>1404.1596911078991</v>
      </c>
    </row>
    <row r="24" spans="1:25" ht="21" x14ac:dyDescent="0.35">
      <c r="A24" s="3"/>
      <c r="B24" s="3" t="s">
        <v>4527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515.1506685782</v>
      </c>
      <c r="K24" s="20">
        <v>515.1506685782</v>
      </c>
      <c r="L24" s="24"/>
      <c r="M24" s="19">
        <f t="shared" si="0"/>
        <v>-515.1506685782</v>
      </c>
      <c r="N24" s="177"/>
      <c r="O24" s="3"/>
      <c r="P24" s="3" t="s">
        <v>4527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266.33289565490003</v>
      </c>
      <c r="Y24" s="92">
        <v>266.33289565490003</v>
      </c>
    </row>
    <row r="25" spans="1:25" ht="21" x14ac:dyDescent="0.35">
      <c r="A25" s="3"/>
      <c r="B25" s="3" t="s">
        <v>1149</v>
      </c>
      <c r="C25" s="4">
        <v>0</v>
      </c>
      <c r="D25" s="4">
        <v>27.000003750000001</v>
      </c>
      <c r="E25" s="4">
        <v>0</v>
      </c>
      <c r="F25" s="4">
        <v>0</v>
      </c>
      <c r="G25" s="4">
        <v>187.89450313607</v>
      </c>
      <c r="H25" s="4">
        <v>122.82542392468</v>
      </c>
      <c r="I25" s="4">
        <v>264.74992525350001</v>
      </c>
      <c r="J25" s="4">
        <v>6832.8658174119801</v>
      </c>
      <c r="K25" s="20">
        <v>7435.3356734762301</v>
      </c>
      <c r="L25" s="24"/>
      <c r="M25" s="19">
        <f t="shared" si="0"/>
        <v>-7435.3356734762301</v>
      </c>
      <c r="N25" s="177"/>
      <c r="O25" s="3"/>
      <c r="P25" s="3" t="s">
        <v>1149</v>
      </c>
      <c r="Q25" s="4">
        <v>0</v>
      </c>
      <c r="R25" s="4">
        <v>16.281002261200001</v>
      </c>
      <c r="S25" s="4">
        <v>0</v>
      </c>
      <c r="T25" s="4">
        <v>0</v>
      </c>
      <c r="U25" s="4">
        <v>97.141458121409983</v>
      </c>
      <c r="V25" s="4">
        <v>63.500744169079994</v>
      </c>
      <c r="W25" s="4">
        <v>136.87571135600001</v>
      </c>
      <c r="X25" s="4">
        <v>3532.5916276077396</v>
      </c>
      <c r="Y25" s="92">
        <v>3846.3905435154297</v>
      </c>
    </row>
    <row r="26" spans="1:25" ht="21" x14ac:dyDescent="0.35">
      <c r="A26" s="3"/>
      <c r="B26" s="3" t="s">
        <v>4528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1628.5778312375501</v>
      </c>
      <c r="J26" s="4">
        <v>2969.7902290882002</v>
      </c>
      <c r="K26" s="20">
        <v>4598.3680603257508</v>
      </c>
      <c r="L26" s="24"/>
      <c r="M26" s="19">
        <f t="shared" si="0"/>
        <v>-4598.3680603257508</v>
      </c>
      <c r="N26" s="177"/>
      <c r="O26" s="3"/>
      <c r="P26" s="3" t="s">
        <v>4528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841.97473875025003</v>
      </c>
      <c r="X26" s="4">
        <v>1535.3815484386319</v>
      </c>
      <c r="Y26" s="92">
        <v>2377.3562871888817</v>
      </c>
    </row>
    <row r="27" spans="1:25" ht="21" x14ac:dyDescent="0.35">
      <c r="A27" s="3"/>
      <c r="B27" s="3" t="s">
        <v>4529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71.339472211900002</v>
      </c>
      <c r="I27" s="4">
        <v>6416.2083896287795</v>
      </c>
      <c r="J27" s="4">
        <v>2817.9523783495201</v>
      </c>
      <c r="K27" s="20">
        <v>9305.5002401902002</v>
      </c>
      <c r="L27" s="24"/>
      <c r="M27" s="19">
        <f t="shared" si="0"/>
        <v>-9305.5002401902002</v>
      </c>
      <c r="N27" s="177"/>
      <c r="O27" s="3"/>
      <c r="P27" s="3" t="s">
        <v>4529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36.882507133480004</v>
      </c>
      <c r="W27" s="4">
        <v>3317.1797374357202</v>
      </c>
      <c r="X27" s="4">
        <v>1456.8813796062097</v>
      </c>
      <c r="Y27" s="92">
        <v>4810.9436241754102</v>
      </c>
    </row>
    <row r="28" spans="1:25" ht="21" x14ac:dyDescent="0.35">
      <c r="A28" s="3"/>
      <c r="B28" s="3" t="s">
        <v>2582</v>
      </c>
      <c r="C28" s="4">
        <v>28.125011691000001</v>
      </c>
      <c r="D28" s="4">
        <v>0</v>
      </c>
      <c r="E28" s="4">
        <v>0</v>
      </c>
      <c r="F28" s="4">
        <v>0</v>
      </c>
      <c r="G28" s="4">
        <v>139.36551330349999</v>
      </c>
      <c r="H28" s="4">
        <v>141.187492177</v>
      </c>
      <c r="I28" s="4">
        <v>23398.170769044002</v>
      </c>
      <c r="J28" s="4">
        <v>3623.4472942867001</v>
      </c>
      <c r="K28" s="20">
        <v>27330.296080502201</v>
      </c>
      <c r="L28" s="24"/>
      <c r="M28" s="19">
        <f t="shared" si="0"/>
        <v>-27330.296080502201</v>
      </c>
      <c r="N28" s="177"/>
      <c r="O28" s="3"/>
      <c r="P28" s="3" t="s">
        <v>2582</v>
      </c>
      <c r="Q28" s="4">
        <v>16.9593820497</v>
      </c>
      <c r="R28" s="4">
        <v>0</v>
      </c>
      <c r="S28" s="4">
        <v>0</v>
      </c>
      <c r="T28" s="4">
        <v>0</v>
      </c>
      <c r="U28" s="4">
        <v>72.051970377900005</v>
      </c>
      <c r="V28" s="4">
        <v>72.993933455510003</v>
      </c>
      <c r="W28" s="4">
        <v>12096.854287599899</v>
      </c>
      <c r="X28" s="4">
        <v>1873.3222511476999</v>
      </c>
      <c r="Y28" s="92">
        <v>14132.181824630708</v>
      </c>
    </row>
    <row r="29" spans="1:25" ht="21" x14ac:dyDescent="0.35">
      <c r="A29" s="3"/>
      <c r="B29" s="3" t="s">
        <v>4530</v>
      </c>
      <c r="C29" s="4">
        <v>0</v>
      </c>
      <c r="D29" s="4">
        <v>0</v>
      </c>
      <c r="E29" s="4">
        <v>0</v>
      </c>
      <c r="F29" s="4">
        <v>0</v>
      </c>
      <c r="G29" s="4">
        <v>1668.0765352692999</v>
      </c>
      <c r="H29" s="4">
        <v>0</v>
      </c>
      <c r="I29" s="4">
        <v>457.36769253630001</v>
      </c>
      <c r="J29" s="4">
        <v>3773.3613974384698</v>
      </c>
      <c r="K29" s="20">
        <v>5898.8056252440692</v>
      </c>
      <c r="L29" s="24"/>
      <c r="M29" s="19">
        <f t="shared" si="0"/>
        <v>-5898.8056252440692</v>
      </c>
      <c r="N29" s="177"/>
      <c r="O29" s="3"/>
      <c r="P29" s="3" t="s">
        <v>4530</v>
      </c>
      <c r="Q29" s="4">
        <v>0</v>
      </c>
      <c r="R29" s="4">
        <v>0</v>
      </c>
      <c r="S29" s="4">
        <v>0</v>
      </c>
      <c r="T29" s="4">
        <v>0</v>
      </c>
      <c r="U29" s="4">
        <v>862.39556873375</v>
      </c>
      <c r="V29" s="4">
        <v>0</v>
      </c>
      <c r="W29" s="4">
        <v>236.45909704177001</v>
      </c>
      <c r="X29" s="4">
        <v>1950.8278424749053</v>
      </c>
      <c r="Y29" s="92">
        <v>3049.6825082504256</v>
      </c>
    </row>
    <row r="30" spans="1:25" ht="21" x14ac:dyDescent="0.35">
      <c r="A30" s="3"/>
      <c r="B30" s="3" t="s">
        <v>4531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37.5</v>
      </c>
      <c r="J30" s="4">
        <v>1881.9489085132202</v>
      </c>
      <c r="K30" s="20">
        <v>1919.4489085132202</v>
      </c>
      <c r="L30" s="24"/>
      <c r="M30" s="19">
        <f t="shared" si="0"/>
        <v>-1919.4489085132202</v>
      </c>
      <c r="N30" s="177"/>
      <c r="O30" s="3"/>
      <c r="P30" s="3" t="s">
        <v>4531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19.387500000000003</v>
      </c>
      <c r="X30" s="4">
        <v>972.96758570180009</v>
      </c>
      <c r="Y30" s="92">
        <v>992.35508570180014</v>
      </c>
    </row>
    <row r="31" spans="1:25" ht="21" x14ac:dyDescent="0.35">
      <c r="A31" s="3"/>
      <c r="B31" s="3" t="s">
        <v>2466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30.9194868079</v>
      </c>
      <c r="K31" s="20">
        <v>30.9194868079</v>
      </c>
      <c r="L31" s="24"/>
      <c r="M31" s="19">
        <f t="shared" si="0"/>
        <v>-30.9194868079</v>
      </c>
      <c r="N31" s="177"/>
      <c r="O31" s="3"/>
      <c r="P31" s="3" t="s">
        <v>2466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15.9853746797</v>
      </c>
      <c r="Y31" s="92">
        <v>15.9853746797</v>
      </c>
    </row>
    <row r="32" spans="1:25" ht="21" x14ac:dyDescent="0.35">
      <c r="A32" s="3" t="s">
        <v>4532</v>
      </c>
      <c r="B32" s="3"/>
      <c r="C32" s="4">
        <v>28.125011691000001</v>
      </c>
      <c r="D32" s="4">
        <v>27.000003750000001</v>
      </c>
      <c r="E32" s="4">
        <v>0</v>
      </c>
      <c r="F32" s="4">
        <v>0</v>
      </c>
      <c r="G32" s="4">
        <v>1995.33655170887</v>
      </c>
      <c r="H32" s="4">
        <v>335.35238831358004</v>
      </c>
      <c r="I32" s="4">
        <v>32202.574607700131</v>
      </c>
      <c r="J32" s="4">
        <v>25161.412372173039</v>
      </c>
      <c r="K32" s="20">
        <v>59749.800935336629</v>
      </c>
      <c r="L32" s="24">
        <v>67550</v>
      </c>
      <c r="M32" s="19">
        <f t="shared" si="0"/>
        <v>7800.1990646633712</v>
      </c>
      <c r="N32" s="177"/>
      <c r="O32" s="3" t="s">
        <v>4532</v>
      </c>
      <c r="P32" s="3"/>
      <c r="Q32" s="4">
        <v>16.9593820497</v>
      </c>
      <c r="R32" s="4">
        <v>16.281002261200001</v>
      </c>
      <c r="S32" s="4">
        <v>0</v>
      </c>
      <c r="T32" s="4">
        <v>0</v>
      </c>
      <c r="U32" s="4">
        <v>1031.5889972330599</v>
      </c>
      <c r="V32" s="4">
        <v>173.37718475807</v>
      </c>
      <c r="W32" s="4">
        <v>16648.73107218364</v>
      </c>
      <c r="X32" s="4">
        <v>13008.450196419484</v>
      </c>
      <c r="Y32" s="92">
        <v>30895.387834905159</v>
      </c>
    </row>
    <row r="33" spans="1:25" ht="21" x14ac:dyDescent="0.35">
      <c r="A33" s="3" t="s">
        <v>4533</v>
      </c>
      <c r="B33" s="3" t="s">
        <v>4534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79.990923175829991</v>
      </c>
      <c r="I33" s="4">
        <v>112.7756855671</v>
      </c>
      <c r="J33" s="4">
        <v>0</v>
      </c>
      <c r="K33" s="20">
        <v>192.76660874292998</v>
      </c>
      <c r="L33" s="24"/>
      <c r="M33" s="19">
        <f t="shared" si="0"/>
        <v>-192.76660874292998</v>
      </c>
      <c r="N33" s="177"/>
      <c r="O33" s="3" t="s">
        <v>4533</v>
      </c>
      <c r="P33" s="3" t="s">
        <v>4534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41.355307281900004</v>
      </c>
      <c r="W33" s="4">
        <v>58.305029438199995</v>
      </c>
      <c r="X33" s="4">
        <v>0</v>
      </c>
      <c r="Y33" s="92">
        <v>99.660336720099991</v>
      </c>
    </row>
    <row r="34" spans="1:25" ht="21" x14ac:dyDescent="0.35">
      <c r="A34" s="3"/>
      <c r="B34" s="3" t="s">
        <v>4535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117.08729888729999</v>
      </c>
      <c r="I34" s="4">
        <v>0</v>
      </c>
      <c r="J34" s="4">
        <v>60.371402217099998</v>
      </c>
      <c r="K34" s="20">
        <v>177.45870110440001</v>
      </c>
      <c r="L34" s="24"/>
      <c r="M34" s="19">
        <f t="shared" si="0"/>
        <v>-177.45870110440001</v>
      </c>
      <c r="N34" s="177"/>
      <c r="O34" s="3"/>
      <c r="P34" s="3" t="s">
        <v>4535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60.534133524699996</v>
      </c>
      <c r="W34" s="4">
        <v>0</v>
      </c>
      <c r="X34" s="4">
        <v>31.2120149462</v>
      </c>
      <c r="Y34" s="92">
        <v>91.746148470899996</v>
      </c>
    </row>
    <row r="35" spans="1:25" ht="21" x14ac:dyDescent="0.35">
      <c r="A35" s="3"/>
      <c r="B35" s="3" t="s">
        <v>4533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359.40194224179999</v>
      </c>
      <c r="I35" s="4">
        <v>731.50458850939992</v>
      </c>
      <c r="J35" s="4">
        <v>0</v>
      </c>
      <c r="K35" s="20">
        <v>1090.9065307511999</v>
      </c>
      <c r="L35" s="24"/>
      <c r="M35" s="19">
        <f t="shared" si="0"/>
        <v>-1090.9065307511999</v>
      </c>
      <c r="N35" s="177"/>
      <c r="O35" s="3"/>
      <c r="P35" s="3" t="s">
        <v>4533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185.81080413909999</v>
      </c>
      <c r="W35" s="4">
        <v>378.18787225949001</v>
      </c>
      <c r="X35" s="4">
        <v>0</v>
      </c>
      <c r="Y35" s="92">
        <v>563.99867639858996</v>
      </c>
    </row>
    <row r="36" spans="1:25" ht="21" x14ac:dyDescent="0.35">
      <c r="A36" s="3"/>
      <c r="B36" s="3" t="s">
        <v>4536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49.536467870400003</v>
      </c>
      <c r="I36" s="4">
        <v>0</v>
      </c>
      <c r="J36" s="4">
        <v>0</v>
      </c>
      <c r="K36" s="20">
        <v>49.536467870400003</v>
      </c>
      <c r="L36" s="24"/>
      <c r="M36" s="19">
        <f t="shared" si="0"/>
        <v>-49.536467870400003</v>
      </c>
      <c r="N36" s="177"/>
      <c r="O36" s="3"/>
      <c r="P36" s="3" t="s">
        <v>4536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25.610353889000002</v>
      </c>
      <c r="W36" s="4">
        <v>0</v>
      </c>
      <c r="X36" s="4">
        <v>0</v>
      </c>
      <c r="Y36" s="92">
        <v>25.610353889000002</v>
      </c>
    </row>
    <row r="37" spans="1:25" ht="21" x14ac:dyDescent="0.35">
      <c r="A37" s="3"/>
      <c r="B37" s="3" t="s">
        <v>4537</v>
      </c>
      <c r="C37" s="4">
        <v>0</v>
      </c>
      <c r="D37" s="4">
        <v>0</v>
      </c>
      <c r="E37" s="4">
        <v>0</v>
      </c>
      <c r="F37" s="4">
        <v>102.40639032289999</v>
      </c>
      <c r="G37" s="4">
        <v>16.932130788399999</v>
      </c>
      <c r="H37" s="4">
        <v>1327.47505519837</v>
      </c>
      <c r="I37" s="4">
        <v>2320.8184253096806</v>
      </c>
      <c r="J37" s="4">
        <v>2004.85027781913</v>
      </c>
      <c r="K37" s="20">
        <v>5772.48227943848</v>
      </c>
      <c r="L37" s="24"/>
      <c r="M37" s="19">
        <f t="shared" si="0"/>
        <v>-5772.48227943848</v>
      </c>
      <c r="N37" s="177"/>
      <c r="O37" s="3"/>
      <c r="P37" s="3" t="s">
        <v>4537</v>
      </c>
      <c r="Q37" s="4">
        <v>0</v>
      </c>
      <c r="R37" s="4">
        <v>0</v>
      </c>
      <c r="S37" s="4">
        <v>0</v>
      </c>
      <c r="T37" s="4">
        <v>52.944103796900002</v>
      </c>
      <c r="U37" s="4">
        <v>8.7539116176</v>
      </c>
      <c r="V37" s="4">
        <v>686.30460353733201</v>
      </c>
      <c r="W37" s="4">
        <v>1199.8631258848204</v>
      </c>
      <c r="X37" s="4">
        <v>1036.507593632683</v>
      </c>
      <c r="Y37" s="92">
        <v>2984.3733384693355</v>
      </c>
    </row>
    <row r="38" spans="1:25" ht="21" x14ac:dyDescent="0.35">
      <c r="A38" s="3" t="s">
        <v>4538</v>
      </c>
      <c r="B38" s="3"/>
      <c r="C38" s="4">
        <v>0</v>
      </c>
      <c r="D38" s="4">
        <v>0</v>
      </c>
      <c r="E38" s="4">
        <v>0</v>
      </c>
      <c r="F38" s="4">
        <v>102.40639032289999</v>
      </c>
      <c r="G38" s="4">
        <v>16.932130788399999</v>
      </c>
      <c r="H38" s="4">
        <v>1933.4916873737</v>
      </c>
      <c r="I38" s="4">
        <v>3165.0986993861807</v>
      </c>
      <c r="J38" s="4">
        <v>2065.2216800362298</v>
      </c>
      <c r="K38" s="20">
        <v>7283.1505879074102</v>
      </c>
      <c r="L38" s="24">
        <v>36700</v>
      </c>
      <c r="M38" s="19">
        <f t="shared" si="0"/>
        <v>29416.84941209259</v>
      </c>
      <c r="N38" s="177"/>
      <c r="O38" s="3" t="s">
        <v>4538</v>
      </c>
      <c r="P38" s="3"/>
      <c r="Q38" s="4">
        <v>0</v>
      </c>
      <c r="R38" s="4">
        <v>0</v>
      </c>
      <c r="S38" s="4">
        <v>0</v>
      </c>
      <c r="T38" s="4">
        <v>52.944103796900002</v>
      </c>
      <c r="U38" s="4">
        <v>8.7539116176</v>
      </c>
      <c r="V38" s="4">
        <v>999.61520237203194</v>
      </c>
      <c r="W38" s="4">
        <v>1636.3560275825105</v>
      </c>
      <c r="X38" s="4">
        <v>1067.719608578883</v>
      </c>
      <c r="Y38" s="92">
        <v>3765.3888539479253</v>
      </c>
    </row>
    <row r="39" spans="1:25" ht="21" x14ac:dyDescent="0.35">
      <c r="A39" s="3" t="s">
        <v>4539</v>
      </c>
      <c r="B39" s="3" t="s">
        <v>2555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2237.5000000005102</v>
      </c>
      <c r="J39" s="4">
        <v>50</v>
      </c>
      <c r="K39" s="20">
        <v>2287.5000000005102</v>
      </c>
      <c r="L39" s="24"/>
      <c r="M39" s="19">
        <f t="shared" si="0"/>
        <v>-2287.5000000005102</v>
      </c>
      <c r="N39" s="177"/>
      <c r="O39" s="3" t="s">
        <v>4539</v>
      </c>
      <c r="P39" s="3" t="s">
        <v>2555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1156.787500000413</v>
      </c>
      <c r="X39" s="4">
        <v>25.85</v>
      </c>
      <c r="Y39" s="92">
        <v>1182.637500000413</v>
      </c>
    </row>
    <row r="40" spans="1:25" ht="21" x14ac:dyDescent="0.35">
      <c r="A40" s="3"/>
      <c r="B40" s="3" t="s">
        <v>2178</v>
      </c>
      <c r="C40" s="4">
        <v>0</v>
      </c>
      <c r="D40" s="4">
        <v>0</v>
      </c>
      <c r="E40" s="4">
        <v>0</v>
      </c>
      <c r="F40" s="4">
        <v>0</v>
      </c>
      <c r="G40" s="4">
        <v>56.746323355900003</v>
      </c>
      <c r="H40" s="4">
        <v>1238.7627345261999</v>
      </c>
      <c r="I40" s="4">
        <v>9097.9842982971004</v>
      </c>
      <c r="J40" s="4">
        <v>796.01354834251003</v>
      </c>
      <c r="K40" s="20">
        <v>11189.50690452171</v>
      </c>
      <c r="L40" s="24"/>
      <c r="M40" s="19">
        <f t="shared" si="0"/>
        <v>-11189.50690452171</v>
      </c>
      <c r="N40" s="177"/>
      <c r="O40" s="3"/>
      <c r="P40" s="3" t="s">
        <v>2178</v>
      </c>
      <c r="Q40" s="4">
        <v>0</v>
      </c>
      <c r="R40" s="4">
        <v>0</v>
      </c>
      <c r="S40" s="4">
        <v>0</v>
      </c>
      <c r="T40" s="4">
        <v>0</v>
      </c>
      <c r="U40" s="4">
        <v>29.337849174999999</v>
      </c>
      <c r="V40" s="4">
        <v>640.44033374990011</v>
      </c>
      <c r="W40" s="4">
        <v>4703.6578822215897</v>
      </c>
      <c r="X40" s="4">
        <v>411.53900449300102</v>
      </c>
      <c r="Y40" s="92">
        <v>5784.9750696394904</v>
      </c>
    </row>
    <row r="41" spans="1:25" ht="21" x14ac:dyDescent="0.35">
      <c r="A41" s="3"/>
      <c r="B41" s="3" t="s">
        <v>4540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670.15400825824008</v>
      </c>
      <c r="I41" s="4">
        <v>3667.6283846189999</v>
      </c>
      <c r="J41" s="4">
        <v>134.89757499999999</v>
      </c>
      <c r="K41" s="20">
        <v>4472.6799678772395</v>
      </c>
      <c r="L41" s="24"/>
      <c r="M41" s="19">
        <f t="shared" si="0"/>
        <v>-4472.6799678772395</v>
      </c>
      <c r="N41" s="177"/>
      <c r="O41" s="3"/>
      <c r="P41" s="3" t="s">
        <v>4540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346.46962226959994</v>
      </c>
      <c r="W41" s="4">
        <v>1896.1638748474998</v>
      </c>
      <c r="X41" s="4">
        <v>69.742046275040011</v>
      </c>
      <c r="Y41" s="92">
        <v>2312.3755433921397</v>
      </c>
    </row>
    <row r="42" spans="1:25" ht="21" x14ac:dyDescent="0.35">
      <c r="A42" s="3"/>
      <c r="B42" s="3" t="s">
        <v>4541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218.75</v>
      </c>
      <c r="K42" s="20">
        <v>218.75</v>
      </c>
      <c r="L42" s="24"/>
      <c r="M42" s="19">
        <f t="shared" si="0"/>
        <v>-218.75</v>
      </c>
      <c r="N42" s="177"/>
      <c r="O42" s="3"/>
      <c r="P42" s="3" t="s">
        <v>4541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113.09374999999999</v>
      </c>
      <c r="Y42" s="92">
        <v>113.09374999999999</v>
      </c>
    </row>
    <row r="43" spans="1:25" ht="21" x14ac:dyDescent="0.35">
      <c r="A43" s="3"/>
      <c r="B43" s="3" t="s">
        <v>4542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3355.9240742839211</v>
      </c>
      <c r="I43" s="4">
        <v>12754.860404905412</v>
      </c>
      <c r="J43" s="4">
        <v>5595.06889052319</v>
      </c>
      <c r="K43" s="20">
        <v>21705.853369712524</v>
      </c>
      <c r="L43" s="24"/>
      <c r="M43" s="19">
        <f t="shared" si="0"/>
        <v>-21705.853369712524</v>
      </c>
      <c r="N43" s="177"/>
      <c r="O43" s="3"/>
      <c r="P43" s="3" t="s">
        <v>4542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1735.0127464055201</v>
      </c>
      <c r="W43" s="4">
        <v>6594.2628293398684</v>
      </c>
      <c r="X43" s="4">
        <v>2892.6506164002317</v>
      </c>
      <c r="Y43" s="92">
        <v>11221.92619214562</v>
      </c>
    </row>
    <row r="44" spans="1:25" ht="21" x14ac:dyDescent="0.35">
      <c r="A44" s="3"/>
      <c r="B44" s="3" t="s">
        <v>4543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156.25</v>
      </c>
      <c r="J44" s="4">
        <v>0</v>
      </c>
      <c r="K44" s="20">
        <v>156.25</v>
      </c>
      <c r="L44" s="24"/>
      <c r="M44" s="19">
        <f t="shared" si="0"/>
        <v>-156.25</v>
      </c>
      <c r="N44" s="177"/>
      <c r="O44" s="3"/>
      <c r="P44" s="3" t="s">
        <v>4543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80.78125</v>
      </c>
      <c r="X44" s="4">
        <v>0</v>
      </c>
      <c r="Y44" s="92">
        <v>80.78125</v>
      </c>
    </row>
    <row r="45" spans="1:25" ht="21" x14ac:dyDescent="0.35">
      <c r="A45" s="3"/>
      <c r="B45" s="3" t="s">
        <v>2975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230.97740584051999</v>
      </c>
      <c r="J45" s="4">
        <v>0</v>
      </c>
      <c r="K45" s="20">
        <v>230.97740584051999</v>
      </c>
      <c r="L45" s="24"/>
      <c r="M45" s="19">
        <f t="shared" si="0"/>
        <v>-230.97740584051999</v>
      </c>
      <c r="N45" s="177"/>
      <c r="O45" s="3"/>
      <c r="P45" s="3" t="s">
        <v>2975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119.41531881955001</v>
      </c>
      <c r="X45" s="4">
        <v>0</v>
      </c>
      <c r="Y45" s="92">
        <v>119.41531881955001</v>
      </c>
    </row>
    <row r="46" spans="1:25" ht="21" x14ac:dyDescent="0.35">
      <c r="A46" s="3" t="s">
        <v>4544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56.746323355900003</v>
      </c>
      <c r="H46" s="4">
        <v>5264.8408170683615</v>
      </c>
      <c r="I46" s="4">
        <v>28145.200493662542</v>
      </c>
      <c r="J46" s="4">
        <v>6794.7300138657001</v>
      </c>
      <c r="K46" s="20">
        <v>40261.517647952496</v>
      </c>
      <c r="L46" s="24">
        <v>85430</v>
      </c>
      <c r="M46" s="19">
        <f t="shared" si="0"/>
        <v>45168.482352047504</v>
      </c>
      <c r="N46" s="177"/>
      <c r="O46" s="3" t="s">
        <v>4544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29.337849174999999</v>
      </c>
      <c r="V46" s="4">
        <v>2721.9227024250204</v>
      </c>
      <c r="W46" s="4">
        <v>14551.068655228921</v>
      </c>
      <c r="X46" s="4">
        <v>3512.8754171682726</v>
      </c>
      <c r="Y46" s="92">
        <v>20815.204623997211</v>
      </c>
    </row>
    <row r="47" spans="1:25" ht="21" x14ac:dyDescent="0.35">
      <c r="A47" s="3" t="s">
        <v>4545</v>
      </c>
      <c r="B47" s="3" t="s">
        <v>4546</v>
      </c>
      <c r="C47" s="4">
        <v>0</v>
      </c>
      <c r="D47" s="4">
        <v>0</v>
      </c>
      <c r="E47" s="4">
        <v>0</v>
      </c>
      <c r="F47" s="4">
        <v>187.34144562360001</v>
      </c>
      <c r="G47" s="4">
        <v>1750.6959350898101</v>
      </c>
      <c r="H47" s="4">
        <v>998.43297764425006</v>
      </c>
      <c r="I47" s="4">
        <v>3870.7420663217599</v>
      </c>
      <c r="J47" s="4">
        <v>2171.5117781288</v>
      </c>
      <c r="K47" s="20">
        <v>8978.7242028082201</v>
      </c>
      <c r="L47" s="24"/>
      <c r="M47" s="19">
        <f t="shared" si="0"/>
        <v>-8978.7242028082201</v>
      </c>
      <c r="N47" s="177"/>
      <c r="O47" s="3" t="s">
        <v>4545</v>
      </c>
      <c r="P47" s="3" t="s">
        <v>4546</v>
      </c>
      <c r="Q47" s="4">
        <v>0</v>
      </c>
      <c r="R47" s="4">
        <v>0</v>
      </c>
      <c r="S47" s="4">
        <v>0</v>
      </c>
      <c r="T47" s="4">
        <v>96.855527387409992</v>
      </c>
      <c r="U47" s="4">
        <v>905.10979844206997</v>
      </c>
      <c r="V47" s="4">
        <v>516.1898494415999</v>
      </c>
      <c r="W47" s="4">
        <v>2001.1736482894194</v>
      </c>
      <c r="X47" s="4">
        <v>1122.6715892919699</v>
      </c>
      <c r="Y47" s="92">
        <v>4642.0004128524688</v>
      </c>
    </row>
    <row r="48" spans="1:25" ht="21" x14ac:dyDescent="0.35">
      <c r="A48" s="3"/>
      <c r="B48" s="3" t="s">
        <v>831</v>
      </c>
      <c r="C48" s="4">
        <v>0</v>
      </c>
      <c r="D48" s="4">
        <v>117.6454626996</v>
      </c>
      <c r="E48" s="4">
        <v>0</v>
      </c>
      <c r="F48" s="4">
        <v>0</v>
      </c>
      <c r="G48" s="4">
        <v>46.290963835900001</v>
      </c>
      <c r="H48" s="4">
        <v>1819.6402281629007</v>
      </c>
      <c r="I48" s="4">
        <v>34381.053361558646</v>
      </c>
      <c r="J48" s="4">
        <v>3346.5169296201907</v>
      </c>
      <c r="K48" s="20">
        <v>39711.146945877241</v>
      </c>
      <c r="L48" s="24"/>
      <c r="M48" s="19">
        <f t="shared" si="0"/>
        <v>-39711.146945877241</v>
      </c>
      <c r="N48" s="177"/>
      <c r="O48" s="3"/>
      <c r="P48" s="3" t="s">
        <v>831</v>
      </c>
      <c r="Q48" s="4">
        <v>0</v>
      </c>
      <c r="R48" s="4">
        <v>70.940214007859993</v>
      </c>
      <c r="S48" s="4">
        <v>0</v>
      </c>
      <c r="T48" s="4">
        <v>0</v>
      </c>
      <c r="U48" s="4">
        <v>23.932428303199998</v>
      </c>
      <c r="V48" s="4">
        <v>940.7539979600399</v>
      </c>
      <c r="W48" s="4">
        <v>17775.004587929419</v>
      </c>
      <c r="X48" s="4">
        <v>1730.1492526132586</v>
      </c>
      <c r="Y48" s="92">
        <v>20540.780480813777</v>
      </c>
    </row>
    <row r="49" spans="1:25" ht="21" x14ac:dyDescent="0.35">
      <c r="A49" s="3"/>
      <c r="B49" s="3" t="s">
        <v>4547</v>
      </c>
      <c r="C49" s="4">
        <v>238.28503676000003</v>
      </c>
      <c r="D49" s="4">
        <v>0</v>
      </c>
      <c r="E49" s="4">
        <v>665.5435195535</v>
      </c>
      <c r="F49" s="4">
        <v>1165.19813335905</v>
      </c>
      <c r="G49" s="4">
        <v>3716.7857386201304</v>
      </c>
      <c r="H49" s="4">
        <v>7822.8329711603101</v>
      </c>
      <c r="I49" s="4">
        <v>8389.2273568695091</v>
      </c>
      <c r="J49" s="4">
        <v>4004.4415551311799</v>
      </c>
      <c r="K49" s="20">
        <v>26002.31431145368</v>
      </c>
      <c r="L49" s="24"/>
      <c r="M49" s="19">
        <f t="shared" si="0"/>
        <v>-26002.31431145368</v>
      </c>
      <c r="N49" s="177"/>
      <c r="O49" s="3"/>
      <c r="P49" s="3" t="s">
        <v>4547</v>
      </c>
      <c r="Q49" s="4">
        <v>143.6858771663</v>
      </c>
      <c r="R49" s="4">
        <v>0</v>
      </c>
      <c r="S49" s="4">
        <v>344.08599960869998</v>
      </c>
      <c r="T49" s="4">
        <v>602.40743494654998</v>
      </c>
      <c r="U49" s="4">
        <v>1921.5782268672774</v>
      </c>
      <c r="V49" s="4">
        <v>4044.4046460901054</v>
      </c>
      <c r="W49" s="4">
        <v>4337.2305435042408</v>
      </c>
      <c r="X49" s="4">
        <v>2070.2962840038099</v>
      </c>
      <c r="Y49" s="92">
        <v>13463.689012186984</v>
      </c>
    </row>
    <row r="50" spans="1:25" ht="21" x14ac:dyDescent="0.35">
      <c r="A50" s="3"/>
      <c r="B50" s="3" t="s">
        <v>4548</v>
      </c>
      <c r="C50" s="4">
        <v>16.559879039999998</v>
      </c>
      <c r="D50" s="4">
        <v>78.666588043299996</v>
      </c>
      <c r="E50" s="4">
        <v>0</v>
      </c>
      <c r="F50" s="4">
        <v>92.5394153891</v>
      </c>
      <c r="G50" s="4">
        <v>535.51689754740005</v>
      </c>
      <c r="H50" s="4">
        <v>657.46485826109995</v>
      </c>
      <c r="I50" s="4">
        <v>8386.1395903011398</v>
      </c>
      <c r="J50" s="4">
        <v>10265.5372526722</v>
      </c>
      <c r="K50" s="20">
        <v>20032.424481254238</v>
      </c>
      <c r="L50" s="24"/>
      <c r="M50" s="19">
        <f t="shared" si="0"/>
        <v>-20032.424481254238</v>
      </c>
      <c r="N50" s="177"/>
      <c r="O50" s="3"/>
      <c r="P50" s="3" t="s">
        <v>4548</v>
      </c>
      <c r="Q50" s="4">
        <v>9.9856070611199996</v>
      </c>
      <c r="R50" s="4">
        <v>47.435952590100001</v>
      </c>
      <c r="S50" s="4">
        <v>0</v>
      </c>
      <c r="T50" s="4">
        <v>47.842877756199996</v>
      </c>
      <c r="U50" s="4">
        <v>276.86223603185999</v>
      </c>
      <c r="V50" s="4">
        <v>339.90933172111005</v>
      </c>
      <c r="W50" s="4">
        <v>4335.6341681855474</v>
      </c>
      <c r="X50" s="4">
        <v>5307.2827596347797</v>
      </c>
      <c r="Y50" s="92">
        <v>10364.952932980717</v>
      </c>
    </row>
    <row r="51" spans="1:25" ht="21" x14ac:dyDescent="0.35">
      <c r="A51" s="3"/>
      <c r="B51" s="3" t="s">
        <v>4549</v>
      </c>
      <c r="C51" s="4">
        <v>0</v>
      </c>
      <c r="D51" s="4">
        <v>50.0560996058</v>
      </c>
      <c r="E51" s="4">
        <v>0</v>
      </c>
      <c r="F51" s="4">
        <v>0</v>
      </c>
      <c r="G51" s="4">
        <v>2203.3525459830998</v>
      </c>
      <c r="H51" s="4">
        <v>322.90364801292998</v>
      </c>
      <c r="I51" s="4">
        <v>246.17741177601999</v>
      </c>
      <c r="J51" s="4">
        <v>367.91490464570001</v>
      </c>
      <c r="K51" s="20">
        <v>3190.40461002355</v>
      </c>
      <c r="L51" s="24"/>
      <c r="M51" s="19">
        <f t="shared" si="0"/>
        <v>-3190.40461002355</v>
      </c>
      <c r="N51" s="177"/>
      <c r="O51" s="3"/>
      <c r="P51" s="3" t="s">
        <v>4549</v>
      </c>
      <c r="Q51" s="4">
        <v>0</v>
      </c>
      <c r="R51" s="4">
        <v>30.183828062300002</v>
      </c>
      <c r="S51" s="4">
        <v>0</v>
      </c>
      <c r="T51" s="4">
        <v>0</v>
      </c>
      <c r="U51" s="4">
        <v>1139.1332662734001</v>
      </c>
      <c r="V51" s="4">
        <v>166.94118602272005</v>
      </c>
      <c r="W51" s="4">
        <v>127.27372188816001</v>
      </c>
      <c r="X51" s="4">
        <v>190.21200570178999</v>
      </c>
      <c r="Y51" s="92">
        <v>1653.7440079483704</v>
      </c>
    </row>
    <row r="52" spans="1:25" ht="21" x14ac:dyDescent="0.35">
      <c r="A52" s="3"/>
      <c r="B52" s="3" t="s">
        <v>4550</v>
      </c>
      <c r="C52" s="4">
        <v>0</v>
      </c>
      <c r="D52" s="4">
        <v>0</v>
      </c>
      <c r="E52" s="4">
        <v>77.412371250000007</v>
      </c>
      <c r="F52" s="4">
        <v>0</v>
      </c>
      <c r="G52" s="4">
        <v>559.00839054044991</v>
      </c>
      <c r="H52" s="4">
        <v>21.308962294000001</v>
      </c>
      <c r="I52" s="4">
        <v>294.73237900415</v>
      </c>
      <c r="J52" s="4">
        <v>14743.503188091001</v>
      </c>
      <c r="K52" s="20">
        <v>15695.9652911796</v>
      </c>
      <c r="L52" s="24"/>
      <c r="M52" s="19">
        <f t="shared" si="0"/>
        <v>-15695.9652911796</v>
      </c>
      <c r="N52" s="177"/>
      <c r="O52" s="3"/>
      <c r="P52" s="3" t="s">
        <v>4550</v>
      </c>
      <c r="Q52" s="4">
        <v>0</v>
      </c>
      <c r="R52" s="4">
        <v>0</v>
      </c>
      <c r="S52" s="4">
        <v>40.022195936300001</v>
      </c>
      <c r="T52" s="4">
        <v>0</v>
      </c>
      <c r="U52" s="4">
        <v>289.00733790939</v>
      </c>
      <c r="V52" s="4">
        <v>11.016733506</v>
      </c>
      <c r="W52" s="4">
        <v>152.37663994514799</v>
      </c>
      <c r="X52" s="4">
        <v>7622.3911482355243</v>
      </c>
      <c r="Y52" s="92">
        <v>8114.8140555323625</v>
      </c>
    </row>
    <row r="53" spans="1:25" ht="21" x14ac:dyDescent="0.35">
      <c r="A53" s="3"/>
      <c r="B53" s="3" t="s">
        <v>573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2002.3036918082</v>
      </c>
      <c r="I53" s="4">
        <v>36838.9072170324</v>
      </c>
      <c r="J53" s="4">
        <v>4237.4674600924209</v>
      </c>
      <c r="K53" s="20">
        <v>43078.678368933019</v>
      </c>
      <c r="L53" s="24"/>
      <c r="M53" s="19">
        <f t="shared" si="0"/>
        <v>-43078.678368933019</v>
      </c>
      <c r="N53" s="177"/>
      <c r="O53" s="3"/>
      <c r="P53" s="3" t="s">
        <v>573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1035.1910086650698</v>
      </c>
      <c r="W53" s="4">
        <v>19045.715031202701</v>
      </c>
      <c r="X53" s="4">
        <v>2190.7706768681182</v>
      </c>
      <c r="Y53" s="92">
        <v>22271.676716735892</v>
      </c>
    </row>
    <row r="54" spans="1:25" ht="21" x14ac:dyDescent="0.35">
      <c r="A54" s="3"/>
      <c r="B54" s="3" t="s">
        <v>4551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324.92992976900001</v>
      </c>
      <c r="I54" s="4">
        <v>2827.5285073583204</v>
      </c>
      <c r="J54" s="4">
        <v>3754.8856922805003</v>
      </c>
      <c r="K54" s="20">
        <v>6907.3441294078202</v>
      </c>
      <c r="L54" s="24"/>
      <c r="M54" s="19">
        <f t="shared" si="0"/>
        <v>-6907.3441294078202</v>
      </c>
      <c r="N54" s="177"/>
      <c r="O54" s="3"/>
      <c r="P54" s="3" t="s">
        <v>4551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167.98877369100001</v>
      </c>
      <c r="W54" s="4">
        <v>1461.8322383040204</v>
      </c>
      <c r="X54" s="4">
        <v>1941.2759029102999</v>
      </c>
      <c r="Y54" s="92">
        <v>3571.0969149053203</v>
      </c>
    </row>
    <row r="55" spans="1:25" ht="21" x14ac:dyDescent="0.35">
      <c r="A55" s="3"/>
      <c r="B55" s="3" t="s">
        <v>4552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2576.4551986208903</v>
      </c>
      <c r="I55" s="4">
        <v>26576.522009605298</v>
      </c>
      <c r="J55" s="4">
        <v>1798.6650590715901</v>
      </c>
      <c r="K55" s="20">
        <v>30951.642267297779</v>
      </c>
      <c r="L55" s="24"/>
      <c r="M55" s="19">
        <f t="shared" si="0"/>
        <v>-30951.642267297779</v>
      </c>
      <c r="N55" s="177"/>
      <c r="O55" s="3"/>
      <c r="P55" s="3" t="s">
        <v>4552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1332.0273376831697</v>
      </c>
      <c r="W55" s="4">
        <v>13740.06187897885</v>
      </c>
      <c r="X55" s="4">
        <v>929.90983554010199</v>
      </c>
      <c r="Y55" s="92">
        <v>16001.999052202122</v>
      </c>
    </row>
    <row r="56" spans="1:25" ht="21" x14ac:dyDescent="0.35">
      <c r="A56" s="3" t="s">
        <v>4553</v>
      </c>
      <c r="B56" s="3"/>
      <c r="C56" s="4">
        <v>254.84491580000002</v>
      </c>
      <c r="D56" s="4">
        <v>246.3681503487</v>
      </c>
      <c r="E56" s="4">
        <v>742.95589080349998</v>
      </c>
      <c r="F56" s="4">
        <v>1445.07899437175</v>
      </c>
      <c r="G56" s="4">
        <v>8811.650471616791</v>
      </c>
      <c r="H56" s="4">
        <v>16546.272465733582</v>
      </c>
      <c r="I56" s="4">
        <v>121811.02989982725</v>
      </c>
      <c r="J56" s="4">
        <v>44690.443819733577</v>
      </c>
      <c r="K56" s="20">
        <v>194548.64460823513</v>
      </c>
      <c r="L56" s="24">
        <v>89070</v>
      </c>
      <c r="M56" s="19">
        <f t="shared" si="0"/>
        <v>-105478.64460823513</v>
      </c>
      <c r="N56" s="177"/>
      <c r="O56" s="3" t="s">
        <v>4553</v>
      </c>
      <c r="P56" s="3"/>
      <c r="Q56" s="4">
        <v>153.67148422742</v>
      </c>
      <c r="R56" s="4">
        <v>148.55999466026</v>
      </c>
      <c r="S56" s="4">
        <v>384.108195545</v>
      </c>
      <c r="T56" s="4">
        <v>747.10584009015997</v>
      </c>
      <c r="U56" s="4">
        <v>4555.6232938271978</v>
      </c>
      <c r="V56" s="4">
        <v>8554.4228647808141</v>
      </c>
      <c r="W56" s="4">
        <v>62976.302458227503</v>
      </c>
      <c r="X56" s="4">
        <v>23104.959454799653</v>
      </c>
      <c r="Y56" s="92">
        <v>100624.75358615803</v>
      </c>
    </row>
    <row r="57" spans="1:25" ht="21" x14ac:dyDescent="0.35">
      <c r="A57" s="3" t="s">
        <v>4554</v>
      </c>
      <c r="B57" s="3" t="s">
        <v>4555</v>
      </c>
      <c r="C57" s="4">
        <v>0</v>
      </c>
      <c r="D57" s="4">
        <v>0</v>
      </c>
      <c r="E57" s="4">
        <v>0</v>
      </c>
      <c r="F57" s="4">
        <v>262.73492669770002</v>
      </c>
      <c r="G57" s="4">
        <v>88.818373288399997</v>
      </c>
      <c r="H57" s="4">
        <v>3282.4918668077007</v>
      </c>
      <c r="I57" s="4">
        <v>1853.3104815008101</v>
      </c>
      <c r="J57" s="4">
        <v>0</v>
      </c>
      <c r="K57" s="20">
        <v>5487.3556482946105</v>
      </c>
      <c r="L57" s="24"/>
      <c r="M57" s="19">
        <f t="shared" si="0"/>
        <v>-5487.3556482946105</v>
      </c>
      <c r="N57" s="177"/>
      <c r="O57" s="3" t="s">
        <v>4554</v>
      </c>
      <c r="P57" s="3" t="s">
        <v>4555</v>
      </c>
      <c r="Q57" s="4">
        <v>0</v>
      </c>
      <c r="R57" s="4">
        <v>0</v>
      </c>
      <c r="S57" s="4">
        <v>0</v>
      </c>
      <c r="T57" s="4">
        <v>135.83395710283</v>
      </c>
      <c r="U57" s="4">
        <v>45.919098990149998</v>
      </c>
      <c r="V57" s="4">
        <v>1697.0482951397014</v>
      </c>
      <c r="W57" s="4">
        <v>958.161518935907</v>
      </c>
      <c r="X57" s="4">
        <v>0</v>
      </c>
      <c r="Y57" s="92">
        <v>2836.9628701685883</v>
      </c>
    </row>
    <row r="58" spans="1:25" ht="21" x14ac:dyDescent="0.35">
      <c r="A58" s="3"/>
      <c r="B58" s="3" t="s">
        <v>4556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818.96370390139998</v>
      </c>
      <c r="J58" s="4">
        <v>0</v>
      </c>
      <c r="K58" s="20">
        <v>818.96370390139998</v>
      </c>
      <c r="L58" s="24"/>
      <c r="M58" s="19">
        <f t="shared" si="0"/>
        <v>-818.96370390139998</v>
      </c>
      <c r="N58" s="177"/>
      <c r="O58" s="3"/>
      <c r="P58" s="3" t="s">
        <v>4556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423.40423491700005</v>
      </c>
      <c r="X58" s="4">
        <v>0</v>
      </c>
      <c r="Y58" s="92">
        <v>423.40423491700005</v>
      </c>
    </row>
    <row r="59" spans="1:25" ht="21" x14ac:dyDescent="0.35">
      <c r="A59" s="3"/>
      <c r="B59" s="3" t="s">
        <v>4557</v>
      </c>
      <c r="C59" s="4">
        <v>20.81246625</v>
      </c>
      <c r="D59" s="4">
        <v>0</v>
      </c>
      <c r="E59" s="4">
        <v>0</v>
      </c>
      <c r="F59" s="4">
        <v>23.214478750000001</v>
      </c>
      <c r="G59" s="4">
        <v>0</v>
      </c>
      <c r="H59" s="4">
        <v>0</v>
      </c>
      <c r="I59" s="4">
        <v>2265.5106157907503</v>
      </c>
      <c r="J59" s="4">
        <v>0</v>
      </c>
      <c r="K59" s="20">
        <v>2309.5375607907504</v>
      </c>
      <c r="L59" s="24"/>
      <c r="M59" s="19">
        <f t="shared" si="0"/>
        <v>-2309.5375607907504</v>
      </c>
      <c r="N59" s="177"/>
      <c r="O59" s="3"/>
      <c r="P59" s="3" t="s">
        <v>4557</v>
      </c>
      <c r="Q59" s="4">
        <v>12.549917148800001</v>
      </c>
      <c r="R59" s="4">
        <v>0</v>
      </c>
      <c r="S59" s="4">
        <v>0</v>
      </c>
      <c r="T59" s="4">
        <v>12.0018855138</v>
      </c>
      <c r="U59" s="4">
        <v>0</v>
      </c>
      <c r="V59" s="4">
        <v>0</v>
      </c>
      <c r="W59" s="4">
        <v>1171.2689883634002</v>
      </c>
      <c r="X59" s="4">
        <v>0</v>
      </c>
      <c r="Y59" s="92">
        <v>1195.8207910260003</v>
      </c>
    </row>
    <row r="60" spans="1:25" ht="21" x14ac:dyDescent="0.35">
      <c r="A60" s="3"/>
      <c r="B60" s="3" t="s">
        <v>4554</v>
      </c>
      <c r="C60" s="4">
        <v>0</v>
      </c>
      <c r="D60" s="4">
        <v>0</v>
      </c>
      <c r="E60" s="4">
        <v>0</v>
      </c>
      <c r="F60" s="4">
        <v>9.8041646783199994</v>
      </c>
      <c r="G60" s="4">
        <v>21.371597153100002</v>
      </c>
      <c r="H60" s="4">
        <v>87.145288046769991</v>
      </c>
      <c r="I60" s="4">
        <v>3559.7751341097401</v>
      </c>
      <c r="J60" s="4">
        <v>82.174034921000001</v>
      </c>
      <c r="K60" s="20">
        <v>3760.27021890893</v>
      </c>
      <c r="L60" s="24"/>
      <c r="M60" s="19">
        <f t="shared" si="0"/>
        <v>-3760.27021890893</v>
      </c>
      <c r="N60" s="177"/>
      <c r="O60" s="3"/>
      <c r="P60" s="3" t="s">
        <v>4554</v>
      </c>
      <c r="Q60" s="4">
        <v>0</v>
      </c>
      <c r="R60" s="4">
        <v>0</v>
      </c>
      <c r="S60" s="4">
        <v>0</v>
      </c>
      <c r="T60" s="4">
        <v>5.06875313869</v>
      </c>
      <c r="U60" s="4">
        <v>11.0491157282</v>
      </c>
      <c r="V60" s="4">
        <v>45.054113920169996</v>
      </c>
      <c r="W60" s="4">
        <v>1840.4037443343091</v>
      </c>
      <c r="X60" s="4">
        <v>42.483976054199999</v>
      </c>
      <c r="Y60" s="92">
        <v>1944.059703175569</v>
      </c>
    </row>
    <row r="61" spans="1:25" ht="21" x14ac:dyDescent="0.35">
      <c r="A61" s="3"/>
      <c r="B61" s="3" t="s">
        <v>246</v>
      </c>
      <c r="C61" s="4">
        <v>23.3049465227</v>
      </c>
      <c r="D61" s="4">
        <v>0</v>
      </c>
      <c r="E61" s="4">
        <v>0</v>
      </c>
      <c r="F61" s="4">
        <v>322.62681047871001</v>
      </c>
      <c r="G61" s="4">
        <v>111.24421710344001</v>
      </c>
      <c r="H61" s="4">
        <v>1525.1109059427495</v>
      </c>
      <c r="I61" s="4">
        <v>2572.2299543710196</v>
      </c>
      <c r="J61" s="4">
        <v>0</v>
      </c>
      <c r="K61" s="20">
        <v>4554.5168344186186</v>
      </c>
      <c r="L61" s="24"/>
      <c r="M61" s="19">
        <f t="shared" si="0"/>
        <v>-4554.5168344186186</v>
      </c>
      <c r="N61" s="177"/>
      <c r="O61" s="3"/>
      <c r="P61" s="3" t="s">
        <v>246</v>
      </c>
      <c r="Q61" s="4">
        <v>14.0528827532</v>
      </c>
      <c r="R61" s="4">
        <v>0</v>
      </c>
      <c r="S61" s="4">
        <v>0</v>
      </c>
      <c r="T61" s="4">
        <v>166.79806101755</v>
      </c>
      <c r="U61" s="4">
        <v>57.513260242489999</v>
      </c>
      <c r="V61" s="4">
        <v>788.48233837265491</v>
      </c>
      <c r="W61" s="4">
        <v>1329.8428864104799</v>
      </c>
      <c r="X61" s="4">
        <v>0</v>
      </c>
      <c r="Y61" s="92">
        <v>2356.6894287963751</v>
      </c>
    </row>
    <row r="62" spans="1:25" ht="21" x14ac:dyDescent="0.35">
      <c r="A62" s="3" t="s">
        <v>4558</v>
      </c>
      <c r="B62" s="3"/>
      <c r="C62" s="4">
        <v>44.1174127727</v>
      </c>
      <c r="D62" s="4">
        <v>0</v>
      </c>
      <c r="E62" s="4">
        <v>0</v>
      </c>
      <c r="F62" s="4">
        <v>618.38038060473002</v>
      </c>
      <c r="G62" s="4">
        <v>221.43418754494002</v>
      </c>
      <c r="H62" s="4">
        <v>4894.7480607972202</v>
      </c>
      <c r="I62" s="4">
        <v>11069.789889673719</v>
      </c>
      <c r="J62" s="4">
        <v>82.174034921000001</v>
      </c>
      <c r="K62" s="20">
        <v>16930.64396631431</v>
      </c>
      <c r="L62" s="24">
        <v>28700</v>
      </c>
      <c r="M62" s="19">
        <f t="shared" si="0"/>
        <v>11769.35603368569</v>
      </c>
      <c r="N62" s="177"/>
      <c r="O62" s="3" t="s">
        <v>4558</v>
      </c>
      <c r="P62" s="3"/>
      <c r="Q62" s="4">
        <v>26.602799902000001</v>
      </c>
      <c r="R62" s="4">
        <v>0</v>
      </c>
      <c r="S62" s="4">
        <v>0</v>
      </c>
      <c r="T62" s="4">
        <v>319.70265677287</v>
      </c>
      <c r="U62" s="4">
        <v>114.48147496083999</v>
      </c>
      <c r="V62" s="4">
        <v>2530.5847474325265</v>
      </c>
      <c r="W62" s="4">
        <v>5723.0813729610963</v>
      </c>
      <c r="X62" s="4">
        <v>42.483976054199999</v>
      </c>
      <c r="Y62" s="92">
        <v>8756.9370280835319</v>
      </c>
    </row>
    <row r="63" spans="1:25" ht="21" x14ac:dyDescent="0.35">
      <c r="A63" s="3" t="s">
        <v>4559</v>
      </c>
      <c r="B63" s="3" t="s">
        <v>4560</v>
      </c>
      <c r="C63" s="4">
        <v>23.7177654704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5315.56782236857</v>
      </c>
      <c r="J63" s="4">
        <v>3625.8089711311709</v>
      </c>
      <c r="K63" s="20">
        <v>8965.0945589701405</v>
      </c>
      <c r="L63" s="24"/>
      <c r="M63" s="19">
        <f t="shared" si="0"/>
        <v>-8965.0945589701405</v>
      </c>
      <c r="N63" s="177"/>
      <c r="O63" s="3" t="s">
        <v>4559</v>
      </c>
      <c r="P63" s="3" t="s">
        <v>4560</v>
      </c>
      <c r="Q63" s="4">
        <v>14.3018125787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2748.148564167459</v>
      </c>
      <c r="X63" s="4">
        <v>1874.5432380719301</v>
      </c>
      <c r="Y63" s="92">
        <v>4636.9936148180886</v>
      </c>
    </row>
    <row r="64" spans="1:25" ht="21" x14ac:dyDescent="0.35">
      <c r="A64" s="3"/>
      <c r="B64" s="3" t="s">
        <v>828</v>
      </c>
      <c r="C64" s="4">
        <v>0</v>
      </c>
      <c r="D64" s="4">
        <v>0</v>
      </c>
      <c r="E64" s="4">
        <v>0</v>
      </c>
      <c r="F64" s="4">
        <v>0</v>
      </c>
      <c r="G64" s="4">
        <v>1.2951443167400001</v>
      </c>
      <c r="H64" s="4">
        <v>0</v>
      </c>
      <c r="I64" s="4">
        <v>1100.4544091242999</v>
      </c>
      <c r="J64" s="4">
        <v>2933.6951736230299</v>
      </c>
      <c r="K64" s="20">
        <v>4035.4447270640699</v>
      </c>
      <c r="L64" s="24"/>
      <c r="M64" s="19">
        <f t="shared" si="0"/>
        <v>-4035.4447270640699</v>
      </c>
      <c r="N64" s="177"/>
      <c r="O64" s="3"/>
      <c r="P64" s="3" t="s">
        <v>828</v>
      </c>
      <c r="Q64" s="4">
        <v>0</v>
      </c>
      <c r="R64" s="4">
        <v>0</v>
      </c>
      <c r="S64" s="4">
        <v>0</v>
      </c>
      <c r="T64" s="4">
        <v>0</v>
      </c>
      <c r="U64" s="4">
        <v>0.66958961175499998</v>
      </c>
      <c r="V64" s="4">
        <v>0</v>
      </c>
      <c r="W64" s="4">
        <v>568.9349295177999</v>
      </c>
      <c r="X64" s="4">
        <v>1516.72040476032</v>
      </c>
      <c r="Y64" s="92">
        <v>2086.3249238898748</v>
      </c>
    </row>
    <row r="65" spans="1:25" ht="21" x14ac:dyDescent="0.35">
      <c r="A65" s="3"/>
      <c r="B65" s="3" t="s">
        <v>1892</v>
      </c>
      <c r="C65" s="4">
        <v>0</v>
      </c>
      <c r="D65" s="4">
        <v>0</v>
      </c>
      <c r="E65" s="4">
        <v>0</v>
      </c>
      <c r="F65" s="4">
        <v>246.11131109297</v>
      </c>
      <c r="G65" s="4">
        <v>0</v>
      </c>
      <c r="H65" s="4">
        <v>0</v>
      </c>
      <c r="I65" s="4">
        <v>289.71846985325999</v>
      </c>
      <c r="J65" s="4">
        <v>720.37136428940005</v>
      </c>
      <c r="K65" s="20">
        <v>1256.2011452356301</v>
      </c>
      <c r="L65" s="24"/>
      <c r="M65" s="19">
        <f t="shared" si="0"/>
        <v>-1256.2011452356301</v>
      </c>
      <c r="N65" s="177"/>
      <c r="O65" s="3"/>
      <c r="P65" s="3" t="s">
        <v>1892</v>
      </c>
      <c r="Q65" s="4">
        <v>0</v>
      </c>
      <c r="R65" s="4">
        <v>0</v>
      </c>
      <c r="S65" s="4">
        <v>0</v>
      </c>
      <c r="T65" s="4">
        <v>127.23954783501</v>
      </c>
      <c r="U65" s="4">
        <v>0</v>
      </c>
      <c r="V65" s="4">
        <v>0</v>
      </c>
      <c r="W65" s="4">
        <v>149.78444891415998</v>
      </c>
      <c r="X65" s="4">
        <v>372.43199533774003</v>
      </c>
      <c r="Y65" s="92">
        <v>649.4559920869101</v>
      </c>
    </row>
    <row r="66" spans="1:25" ht="21" x14ac:dyDescent="0.35">
      <c r="A66" s="3"/>
      <c r="B66" s="3" t="s">
        <v>4561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192.196273289</v>
      </c>
      <c r="J66" s="4">
        <v>62.5</v>
      </c>
      <c r="K66" s="20">
        <v>254.696273289</v>
      </c>
      <c r="L66" s="24"/>
      <c r="M66" s="19">
        <f t="shared" si="0"/>
        <v>-254.696273289</v>
      </c>
      <c r="N66" s="177"/>
      <c r="O66" s="3"/>
      <c r="P66" s="3" t="s">
        <v>4561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99.365473290430003</v>
      </c>
      <c r="X66" s="4">
        <v>32.3125</v>
      </c>
      <c r="Y66" s="92">
        <v>131.67797329043</v>
      </c>
    </row>
    <row r="67" spans="1:25" ht="21" x14ac:dyDescent="0.35">
      <c r="A67" s="3"/>
      <c r="B67" s="3" t="s">
        <v>1121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3249.4663900618002</v>
      </c>
      <c r="J67" s="4">
        <v>743.85273649704004</v>
      </c>
      <c r="K67" s="20">
        <v>3993.3191265588403</v>
      </c>
      <c r="L67" s="24"/>
      <c r="M67" s="19">
        <f t="shared" si="0"/>
        <v>-3993.3191265588403</v>
      </c>
      <c r="N67" s="177"/>
      <c r="O67" s="3"/>
      <c r="P67" s="3" t="s">
        <v>1121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1679.9741236622392</v>
      </c>
      <c r="X67" s="4">
        <v>384.57186476902098</v>
      </c>
      <c r="Y67" s="92">
        <v>2064.5459884312604</v>
      </c>
    </row>
    <row r="68" spans="1:25" ht="21" x14ac:dyDescent="0.35">
      <c r="A68" s="3"/>
      <c r="B68" s="3" t="s">
        <v>4562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31.25</v>
      </c>
      <c r="I68" s="4">
        <v>381.01077910139998</v>
      </c>
      <c r="J68" s="4">
        <v>0</v>
      </c>
      <c r="K68" s="20">
        <v>412.26077910139998</v>
      </c>
      <c r="L68" s="24"/>
      <c r="M68" s="19">
        <f t="shared" si="0"/>
        <v>-412.26077910139998</v>
      </c>
      <c r="N68" s="177"/>
      <c r="O68" s="3"/>
      <c r="P68" s="3" t="s">
        <v>4562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16.15625</v>
      </c>
      <c r="W68" s="4">
        <v>196.98257279543</v>
      </c>
      <c r="X68" s="4">
        <v>0</v>
      </c>
      <c r="Y68" s="92">
        <v>213.13882279543</v>
      </c>
    </row>
    <row r="69" spans="1:25" ht="21" x14ac:dyDescent="0.35">
      <c r="A69" s="3"/>
      <c r="B69" s="3" t="s">
        <v>4559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883.04616193952006</v>
      </c>
      <c r="J69" s="4">
        <v>685.50007637520002</v>
      </c>
      <c r="K69" s="20">
        <v>1568.5462383147201</v>
      </c>
      <c r="L69" s="24"/>
      <c r="M69" s="19">
        <f t="shared" si="0"/>
        <v>-1568.5462383147201</v>
      </c>
      <c r="N69" s="177"/>
      <c r="O69" s="3"/>
      <c r="P69" s="3" t="s">
        <v>4559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456.53486572274005</v>
      </c>
      <c r="X69" s="4">
        <v>354.40353948649999</v>
      </c>
      <c r="Y69" s="92">
        <v>810.93840520924005</v>
      </c>
    </row>
    <row r="70" spans="1:25" ht="21" x14ac:dyDescent="0.35">
      <c r="A70" s="3"/>
      <c r="B70" s="3" t="s">
        <v>4563</v>
      </c>
      <c r="C70" s="4">
        <v>0</v>
      </c>
      <c r="D70" s="4">
        <v>0</v>
      </c>
      <c r="E70" s="4">
        <v>0</v>
      </c>
      <c r="F70" s="4">
        <v>0</v>
      </c>
      <c r="G70" s="4">
        <v>532.05082920388998</v>
      </c>
      <c r="H70" s="4">
        <v>763.05935755292012</v>
      </c>
      <c r="I70" s="4">
        <v>4783.2929843420106</v>
      </c>
      <c r="J70" s="4">
        <v>1497.3662393486998</v>
      </c>
      <c r="K70" s="20">
        <v>7575.7694104475195</v>
      </c>
      <c r="L70" s="24"/>
      <c r="M70" s="19">
        <f t="shared" si="0"/>
        <v>-7575.7694104475195</v>
      </c>
      <c r="N70" s="177"/>
      <c r="O70" s="3"/>
      <c r="P70" s="3" t="s">
        <v>4563</v>
      </c>
      <c r="Q70" s="4">
        <v>0</v>
      </c>
      <c r="R70" s="4">
        <v>0</v>
      </c>
      <c r="S70" s="4">
        <v>0</v>
      </c>
      <c r="T70" s="4">
        <v>0</v>
      </c>
      <c r="U70" s="4">
        <v>275.07027869853499</v>
      </c>
      <c r="V70" s="4">
        <v>394.50168785496999</v>
      </c>
      <c r="W70" s="4">
        <v>2472.9624729034881</v>
      </c>
      <c r="X70" s="4">
        <v>774.13834574249995</v>
      </c>
      <c r="Y70" s="92">
        <v>3916.6727851994929</v>
      </c>
    </row>
    <row r="71" spans="1:25" ht="21" x14ac:dyDescent="0.35">
      <c r="A71" s="3"/>
      <c r="B71" s="3" t="s">
        <v>4564</v>
      </c>
      <c r="C71" s="4">
        <v>0</v>
      </c>
      <c r="D71" s="4">
        <v>0</v>
      </c>
      <c r="E71" s="4">
        <v>0</v>
      </c>
      <c r="F71" s="4">
        <v>0</v>
      </c>
      <c r="G71" s="4">
        <v>127.76073170229999</v>
      </c>
      <c r="H71" s="4">
        <v>0</v>
      </c>
      <c r="I71" s="4">
        <v>5043.2877058130807</v>
      </c>
      <c r="J71" s="4">
        <v>2346.7111298023001</v>
      </c>
      <c r="K71" s="20">
        <v>7517.7595673176811</v>
      </c>
      <c r="L71" s="24"/>
      <c r="M71" s="19">
        <f t="shared" si="0"/>
        <v>-7517.7595673176811</v>
      </c>
      <c r="N71" s="177"/>
      <c r="O71" s="3"/>
      <c r="P71" s="3" t="s">
        <v>4564</v>
      </c>
      <c r="Q71" s="4">
        <v>0</v>
      </c>
      <c r="R71" s="4">
        <v>0</v>
      </c>
      <c r="S71" s="4">
        <v>0</v>
      </c>
      <c r="T71" s="4">
        <v>0</v>
      </c>
      <c r="U71" s="4">
        <v>66.05229829004</v>
      </c>
      <c r="V71" s="4">
        <v>0</v>
      </c>
      <c r="W71" s="4">
        <v>2607.379743905949</v>
      </c>
      <c r="X71" s="4">
        <v>1213.2496541079001</v>
      </c>
      <c r="Y71" s="92">
        <v>3886.6816963038891</v>
      </c>
    </row>
    <row r="72" spans="1:25" ht="21" x14ac:dyDescent="0.35">
      <c r="A72" s="3"/>
      <c r="B72" s="3" t="s">
        <v>4565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1644.5696249566101</v>
      </c>
      <c r="J72" s="4">
        <v>550.54988278715996</v>
      </c>
      <c r="K72" s="20">
        <v>2195.1195077437701</v>
      </c>
      <c r="L72" s="24"/>
      <c r="M72" s="19">
        <f t="shared" si="0"/>
        <v>-2195.1195077437701</v>
      </c>
      <c r="N72" s="177"/>
      <c r="O72" s="3"/>
      <c r="P72" s="3" t="s">
        <v>4565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850.24249610286006</v>
      </c>
      <c r="X72" s="4">
        <v>284.63428940070003</v>
      </c>
      <c r="Y72" s="92">
        <v>1134.8767855035601</v>
      </c>
    </row>
    <row r="73" spans="1:25" ht="21" x14ac:dyDescent="0.35">
      <c r="A73" s="3" t="s">
        <v>4566</v>
      </c>
      <c r="B73" s="3"/>
      <c r="C73" s="4">
        <v>23.7177654704</v>
      </c>
      <c r="D73" s="4">
        <v>0</v>
      </c>
      <c r="E73" s="4">
        <v>0</v>
      </c>
      <c r="F73" s="4">
        <v>246.11131109297</v>
      </c>
      <c r="G73" s="4">
        <v>661.10670522292992</v>
      </c>
      <c r="H73" s="4">
        <v>794.30935755292012</v>
      </c>
      <c r="I73" s="4">
        <v>22882.610620849548</v>
      </c>
      <c r="J73" s="4">
        <v>13166.355573853998</v>
      </c>
      <c r="K73" s="20">
        <v>37774.211334042782</v>
      </c>
      <c r="L73" s="24">
        <v>103350</v>
      </c>
      <c r="M73" s="19">
        <f t="shared" si="0"/>
        <v>65575.788665957225</v>
      </c>
      <c r="N73" s="177"/>
      <c r="O73" s="3" t="s">
        <v>4566</v>
      </c>
      <c r="P73" s="3"/>
      <c r="Q73" s="4">
        <v>14.3018125787</v>
      </c>
      <c r="R73" s="4">
        <v>0</v>
      </c>
      <c r="S73" s="4">
        <v>0</v>
      </c>
      <c r="T73" s="4">
        <v>127.23954783501</v>
      </c>
      <c r="U73" s="4">
        <v>341.79216660033001</v>
      </c>
      <c r="V73" s="4">
        <v>410.65793785496999</v>
      </c>
      <c r="W73" s="4">
        <v>11830.309690982554</v>
      </c>
      <c r="X73" s="4">
        <v>6807.0058316766108</v>
      </c>
      <c r="Y73" s="92">
        <v>19531.306987528173</v>
      </c>
    </row>
    <row r="74" spans="1:25" ht="21" x14ac:dyDescent="0.35">
      <c r="A74" s="3" t="s">
        <v>4567</v>
      </c>
      <c r="B74" s="3" t="s">
        <v>4568</v>
      </c>
      <c r="C74" s="4">
        <v>56.0395992674</v>
      </c>
      <c r="D74" s="4">
        <v>45.882947818430004</v>
      </c>
      <c r="E74" s="4">
        <v>434.98171616699</v>
      </c>
      <c r="F74" s="4">
        <v>350.74236258243997</v>
      </c>
      <c r="G74" s="4">
        <v>324.20058689358001</v>
      </c>
      <c r="H74" s="4">
        <v>7462.2139033183084</v>
      </c>
      <c r="I74" s="4">
        <v>12691.175811164403</v>
      </c>
      <c r="J74" s="4">
        <v>5345.6584252791099</v>
      </c>
      <c r="K74" s="20">
        <v>26710.895352490665</v>
      </c>
      <c r="L74" s="24"/>
      <c r="M74" s="19">
        <f t="shared" si="0"/>
        <v>-26710.895352490665</v>
      </c>
      <c r="N74" s="177"/>
      <c r="O74" s="3" t="s">
        <v>4567</v>
      </c>
      <c r="P74" s="3" t="s">
        <v>4568</v>
      </c>
      <c r="Q74" s="4">
        <v>33.791878358239998</v>
      </c>
      <c r="R74" s="4">
        <v>27.667417534480002</v>
      </c>
      <c r="S74" s="4">
        <v>224.88554725816002</v>
      </c>
      <c r="T74" s="4">
        <v>181.33380145501999</v>
      </c>
      <c r="U74" s="4">
        <v>167.61170342416003</v>
      </c>
      <c r="V74" s="4">
        <v>3857.964588020679</v>
      </c>
      <c r="W74" s="4">
        <v>6561.3378943721927</v>
      </c>
      <c r="X74" s="4">
        <v>2763.705405865288</v>
      </c>
      <c r="Y74" s="92">
        <v>13818.298236288219</v>
      </c>
    </row>
    <row r="75" spans="1:25" ht="21" x14ac:dyDescent="0.35">
      <c r="A75" s="3"/>
      <c r="B75" s="3" t="s">
        <v>4569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378.80957526290001</v>
      </c>
      <c r="J75" s="4">
        <v>212.88618596191</v>
      </c>
      <c r="K75" s="20">
        <v>591.69576122480998</v>
      </c>
      <c r="L75" s="24"/>
      <c r="M75" s="19">
        <f t="shared" si="0"/>
        <v>-591.69576122480998</v>
      </c>
      <c r="N75" s="177"/>
      <c r="O75" s="3"/>
      <c r="P75" s="3" t="s">
        <v>4569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195.8445504112</v>
      </c>
      <c r="X75" s="4">
        <v>110.06215814238401</v>
      </c>
      <c r="Y75" s="92">
        <v>305.906708553584</v>
      </c>
    </row>
    <row r="76" spans="1:25" ht="21" x14ac:dyDescent="0.35">
      <c r="A76" s="3"/>
      <c r="B76" s="3" t="s">
        <v>4570</v>
      </c>
      <c r="C76" s="4">
        <v>0</v>
      </c>
      <c r="D76" s="4">
        <v>0</v>
      </c>
      <c r="E76" s="4">
        <v>0</v>
      </c>
      <c r="F76" s="4">
        <v>0</v>
      </c>
      <c r="G76" s="4">
        <v>668.91986657056998</v>
      </c>
      <c r="H76" s="4">
        <v>297.08918696999001</v>
      </c>
      <c r="I76" s="4">
        <v>1739.6254129786798</v>
      </c>
      <c r="J76" s="4">
        <v>787.56664309859991</v>
      </c>
      <c r="K76" s="20">
        <v>3493.2011096178398</v>
      </c>
      <c r="L76" s="24"/>
      <c r="M76" s="19">
        <f t="shared" ref="M76:M103" si="1">SUM(L76-K76)</f>
        <v>-3493.2011096178398</v>
      </c>
      <c r="N76" s="177"/>
      <c r="O76" s="3"/>
      <c r="P76" s="3" t="s">
        <v>4570</v>
      </c>
      <c r="Q76" s="4">
        <v>0</v>
      </c>
      <c r="R76" s="4">
        <v>0</v>
      </c>
      <c r="S76" s="4">
        <v>0</v>
      </c>
      <c r="T76" s="4">
        <v>0</v>
      </c>
      <c r="U76" s="4">
        <v>345.83157101657997</v>
      </c>
      <c r="V76" s="4">
        <v>153.59510966348</v>
      </c>
      <c r="W76" s="4">
        <v>899.38633850990004</v>
      </c>
      <c r="X76" s="4">
        <v>407.17195448171998</v>
      </c>
      <c r="Y76" s="92">
        <v>1805.9849736716799</v>
      </c>
    </row>
    <row r="77" spans="1:25" ht="21" x14ac:dyDescent="0.35">
      <c r="A77" s="3"/>
      <c r="B77" s="3" t="s">
        <v>4571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227.17074076584001</v>
      </c>
      <c r="J77" s="4">
        <v>9128.3752923773991</v>
      </c>
      <c r="K77" s="20">
        <v>9355.5460331432387</v>
      </c>
      <c r="L77" s="24"/>
      <c r="M77" s="19">
        <f t="shared" si="1"/>
        <v>-9355.5460331432387</v>
      </c>
      <c r="N77" s="177"/>
      <c r="O77" s="3"/>
      <c r="P77" s="3" t="s">
        <v>4571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117.44727297589999</v>
      </c>
      <c r="X77" s="4">
        <v>4719.3700261639997</v>
      </c>
      <c r="Y77" s="92">
        <v>4836.8172991398997</v>
      </c>
    </row>
    <row r="78" spans="1:25" ht="21" x14ac:dyDescent="0.35">
      <c r="A78" s="3"/>
      <c r="B78" s="3" t="s">
        <v>4572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539.02433351751006</v>
      </c>
      <c r="I78" s="4">
        <v>2726.2195451370103</v>
      </c>
      <c r="J78" s="4">
        <v>4404.2256328119101</v>
      </c>
      <c r="K78" s="20">
        <v>7669.46951146643</v>
      </c>
      <c r="L78" s="24"/>
      <c r="M78" s="19">
        <f t="shared" si="1"/>
        <v>-7669.46951146643</v>
      </c>
      <c r="N78" s="177"/>
      <c r="O78" s="3"/>
      <c r="P78" s="3" t="s">
        <v>4572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278.67558042842995</v>
      </c>
      <c r="W78" s="4">
        <v>1409.4555048327106</v>
      </c>
      <c r="X78" s="4">
        <v>2276.9846521686</v>
      </c>
      <c r="Y78" s="92">
        <v>3965.1157374297404</v>
      </c>
    </row>
    <row r="79" spans="1:25" ht="21" x14ac:dyDescent="0.35">
      <c r="A79" s="3"/>
      <c r="B79" s="3" t="s">
        <v>1274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218.37012171980001</v>
      </c>
      <c r="I79" s="4">
        <v>2341.4245333640602</v>
      </c>
      <c r="J79" s="4">
        <v>1789.7544823411799</v>
      </c>
      <c r="K79" s="20">
        <v>4349.5491374250396</v>
      </c>
      <c r="L79" s="24"/>
      <c r="M79" s="19">
        <f t="shared" si="1"/>
        <v>-4349.5491374250396</v>
      </c>
      <c r="N79" s="177"/>
      <c r="O79" s="3"/>
      <c r="P79" s="3" t="s">
        <v>1274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112.89735292910001</v>
      </c>
      <c r="W79" s="4">
        <v>1210.5164837500199</v>
      </c>
      <c r="X79" s="4">
        <v>925.30306737044998</v>
      </c>
      <c r="Y79" s="92">
        <v>2248.7169040495701</v>
      </c>
    </row>
    <row r="80" spans="1:25" ht="21" x14ac:dyDescent="0.35">
      <c r="A80" s="3"/>
      <c r="B80" s="3" t="s">
        <v>1907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1201.5569363717698</v>
      </c>
      <c r="J80" s="4">
        <v>4290.9118114079092</v>
      </c>
      <c r="K80" s="20">
        <v>5492.4687477796788</v>
      </c>
      <c r="L80" s="24"/>
      <c r="M80" s="19">
        <f t="shared" si="1"/>
        <v>-5492.4687477796788</v>
      </c>
      <c r="N80" s="177"/>
      <c r="O80" s="3"/>
      <c r="P80" s="3" t="s">
        <v>1907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621.20493610399808</v>
      </c>
      <c r="X80" s="4">
        <v>2218.40140649657</v>
      </c>
      <c r="Y80" s="92">
        <v>2839.606342600568</v>
      </c>
    </row>
    <row r="81" spans="1:25" ht="21" x14ac:dyDescent="0.35">
      <c r="A81" s="3"/>
      <c r="B81" s="3" t="s">
        <v>4573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628.50538161083</v>
      </c>
      <c r="J81" s="4">
        <v>4052.4767344116599</v>
      </c>
      <c r="K81" s="20">
        <v>4680.9821160224901</v>
      </c>
      <c r="L81" s="24"/>
      <c r="M81" s="19">
        <f t="shared" si="1"/>
        <v>-4680.9821160224901</v>
      </c>
      <c r="N81" s="177"/>
      <c r="O81" s="3"/>
      <c r="P81" s="3" t="s">
        <v>4573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324.93728229266395</v>
      </c>
      <c r="X81" s="4">
        <v>2095.1304716862901</v>
      </c>
      <c r="Y81" s="92">
        <v>2420.067753978954</v>
      </c>
    </row>
    <row r="82" spans="1:25" ht="21" x14ac:dyDescent="0.35">
      <c r="A82" s="3"/>
      <c r="B82" s="3" t="s">
        <v>416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1287.7899929460602</v>
      </c>
      <c r="J82" s="4">
        <v>3195.3132241474996</v>
      </c>
      <c r="K82" s="20">
        <v>4483.1032170935596</v>
      </c>
      <c r="L82" s="24"/>
      <c r="M82" s="19">
        <f t="shared" si="1"/>
        <v>-4483.1032170935596</v>
      </c>
      <c r="N82" s="177"/>
      <c r="O82" s="3"/>
      <c r="P82" s="3" t="s">
        <v>416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665.78742635260994</v>
      </c>
      <c r="X82" s="4">
        <v>1651.9769368847701</v>
      </c>
      <c r="Y82" s="92">
        <v>2317.7643632373802</v>
      </c>
    </row>
    <row r="83" spans="1:25" ht="21" x14ac:dyDescent="0.35">
      <c r="A83" s="3"/>
      <c r="B83" s="3" t="s">
        <v>4543</v>
      </c>
      <c r="C83" s="4">
        <v>0</v>
      </c>
      <c r="D83" s="4">
        <v>109.65765860899999</v>
      </c>
      <c r="E83" s="4">
        <v>0</v>
      </c>
      <c r="F83" s="4">
        <v>29.8125</v>
      </c>
      <c r="G83" s="4">
        <v>0</v>
      </c>
      <c r="H83" s="4">
        <v>25.875</v>
      </c>
      <c r="I83" s="4">
        <v>1657.3888366922697</v>
      </c>
      <c r="J83" s="4">
        <v>0</v>
      </c>
      <c r="K83" s="20">
        <v>1822.7339953012697</v>
      </c>
      <c r="L83" s="24"/>
      <c r="M83" s="19">
        <f t="shared" si="1"/>
        <v>-1822.7339953012697</v>
      </c>
      <c r="N83" s="177"/>
      <c r="O83" s="3"/>
      <c r="P83" s="3" t="s">
        <v>4543</v>
      </c>
      <c r="Q83" s="4">
        <v>0</v>
      </c>
      <c r="R83" s="4">
        <v>66.123568141199996</v>
      </c>
      <c r="S83" s="4">
        <v>0</v>
      </c>
      <c r="T83" s="4">
        <v>15.413062500000001</v>
      </c>
      <c r="U83" s="4">
        <v>0</v>
      </c>
      <c r="V83" s="4">
        <v>13.377375000000001</v>
      </c>
      <c r="W83" s="4">
        <v>856.87002857027994</v>
      </c>
      <c r="X83" s="4">
        <v>0</v>
      </c>
      <c r="Y83" s="92">
        <v>951.78403421147993</v>
      </c>
    </row>
    <row r="84" spans="1:25" ht="21" x14ac:dyDescent="0.35">
      <c r="A84" s="3"/>
      <c r="B84" s="3" t="s">
        <v>1851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95.0625</v>
      </c>
      <c r="I84" s="4">
        <v>7198.4191667262603</v>
      </c>
      <c r="J84" s="4">
        <v>5581.60036989124</v>
      </c>
      <c r="K84" s="20">
        <v>12875.082036617499</v>
      </c>
      <c r="L84" s="24"/>
      <c r="M84" s="19">
        <f t="shared" si="1"/>
        <v>-12875.082036617499</v>
      </c>
      <c r="N84" s="177"/>
      <c r="O84" s="3"/>
      <c r="P84" s="3" t="s">
        <v>1851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49.147312499999998</v>
      </c>
      <c r="W84" s="4">
        <v>3721.5827091991005</v>
      </c>
      <c r="X84" s="4">
        <v>2885.6873912306501</v>
      </c>
      <c r="Y84" s="92">
        <v>6656.4174129297508</v>
      </c>
    </row>
    <row r="85" spans="1:25" ht="21" x14ac:dyDescent="0.35">
      <c r="A85" s="3"/>
      <c r="B85" s="3" t="s">
        <v>4574</v>
      </c>
      <c r="C85" s="4">
        <v>0</v>
      </c>
      <c r="D85" s="4">
        <v>0</v>
      </c>
      <c r="E85" s="4">
        <v>0</v>
      </c>
      <c r="F85" s="4">
        <v>0</v>
      </c>
      <c r="G85" s="4">
        <v>87.7487678942</v>
      </c>
      <c r="H85" s="4">
        <v>2448.3529826440999</v>
      </c>
      <c r="I85" s="4">
        <v>3660.7501017979098</v>
      </c>
      <c r="J85" s="4">
        <v>911.13869574399996</v>
      </c>
      <c r="K85" s="20">
        <v>7107.990548080209</v>
      </c>
      <c r="L85" s="24"/>
      <c r="M85" s="19">
        <f t="shared" si="1"/>
        <v>-7107.990548080209</v>
      </c>
      <c r="N85" s="177"/>
      <c r="O85" s="3"/>
      <c r="P85" s="3" t="s">
        <v>4574</v>
      </c>
      <c r="Q85" s="4">
        <v>0</v>
      </c>
      <c r="R85" s="4">
        <v>0</v>
      </c>
      <c r="S85" s="4">
        <v>0</v>
      </c>
      <c r="T85" s="4">
        <v>0</v>
      </c>
      <c r="U85" s="4">
        <v>45.3661130013</v>
      </c>
      <c r="V85" s="4">
        <v>1265.7984920261999</v>
      </c>
      <c r="W85" s="4">
        <v>1892.6078026340797</v>
      </c>
      <c r="X85" s="4">
        <v>471.05870570000002</v>
      </c>
      <c r="Y85" s="92">
        <v>3674.8311133615798</v>
      </c>
    </row>
    <row r="86" spans="1:25" ht="21" x14ac:dyDescent="0.35">
      <c r="A86" s="3"/>
      <c r="B86" s="3" t="s">
        <v>2562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135.47483750000001</v>
      </c>
      <c r="J86" s="4">
        <v>0</v>
      </c>
      <c r="K86" s="20">
        <v>135.47483750000001</v>
      </c>
      <c r="L86" s="24"/>
      <c r="M86" s="19">
        <f t="shared" si="1"/>
        <v>-135.47483750000001</v>
      </c>
      <c r="N86" s="177"/>
      <c r="O86" s="3"/>
      <c r="P86" s="3" t="s">
        <v>2562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70.040490987500007</v>
      </c>
      <c r="X86" s="4">
        <v>0</v>
      </c>
      <c r="Y86" s="92">
        <v>70.040490987500007</v>
      </c>
    </row>
    <row r="87" spans="1:25" ht="21" x14ac:dyDescent="0.35">
      <c r="A87" s="3" t="s">
        <v>4575</v>
      </c>
      <c r="B87" s="3"/>
      <c r="C87" s="4">
        <v>56.0395992674</v>
      </c>
      <c r="D87" s="4">
        <v>155.54060642742999</v>
      </c>
      <c r="E87" s="4">
        <v>434.98171616699</v>
      </c>
      <c r="F87" s="4">
        <v>380.55486258243997</v>
      </c>
      <c r="G87" s="4">
        <v>1080.8692213583499</v>
      </c>
      <c r="H87" s="4">
        <v>11085.988028169708</v>
      </c>
      <c r="I87" s="4">
        <v>35874.31087231799</v>
      </c>
      <c r="J87" s="4">
        <v>39699.907497472421</v>
      </c>
      <c r="K87" s="20">
        <v>88768.192403762747</v>
      </c>
      <c r="L87" s="24">
        <v>81800</v>
      </c>
      <c r="M87" s="19">
        <f t="shared" si="1"/>
        <v>-6968.1924037627468</v>
      </c>
      <c r="N87" s="177"/>
      <c r="O87" s="3" t="s">
        <v>4575</v>
      </c>
      <c r="P87" s="3"/>
      <c r="Q87" s="4">
        <v>33.791878358239998</v>
      </c>
      <c r="R87" s="4">
        <v>93.790985675679991</v>
      </c>
      <c r="S87" s="4">
        <v>224.88554725816002</v>
      </c>
      <c r="T87" s="4">
        <v>196.74686395501999</v>
      </c>
      <c r="U87" s="4">
        <v>558.80938744204002</v>
      </c>
      <c r="V87" s="4">
        <v>5731.4558105678889</v>
      </c>
      <c r="W87" s="4">
        <v>18547.018720992157</v>
      </c>
      <c r="X87" s="4">
        <v>20524.852176190725</v>
      </c>
      <c r="Y87" s="92">
        <v>45911.351370439908</v>
      </c>
    </row>
    <row r="88" spans="1:25" ht="21" x14ac:dyDescent="0.35">
      <c r="A88" s="3" t="s">
        <v>4576</v>
      </c>
      <c r="B88" s="3" t="s">
        <v>4577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78.293252894299997</v>
      </c>
      <c r="I88" s="4">
        <v>450.75049886481997</v>
      </c>
      <c r="J88" s="4">
        <v>163.99059482471</v>
      </c>
      <c r="K88" s="20">
        <v>693.03434658382992</v>
      </c>
      <c r="L88" s="24"/>
      <c r="M88" s="19">
        <f t="shared" si="1"/>
        <v>-693.03434658382992</v>
      </c>
      <c r="N88" s="177"/>
      <c r="O88" s="3" t="s">
        <v>4576</v>
      </c>
      <c r="P88" s="3" t="s">
        <v>4577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40.477611746400001</v>
      </c>
      <c r="W88" s="4">
        <v>233.03800791307</v>
      </c>
      <c r="X88" s="4">
        <v>84.783137524341001</v>
      </c>
      <c r="Y88" s="92">
        <v>358.29875718381101</v>
      </c>
    </row>
    <row r="89" spans="1:25" ht="21" x14ac:dyDescent="0.35">
      <c r="A89" s="3"/>
      <c r="B89" s="3" t="s">
        <v>4578</v>
      </c>
      <c r="C89" s="4">
        <v>0</v>
      </c>
      <c r="D89" s="4">
        <v>0</v>
      </c>
      <c r="E89" s="4">
        <v>0</v>
      </c>
      <c r="F89" s="4">
        <v>45.850216249900001</v>
      </c>
      <c r="G89" s="4">
        <v>0</v>
      </c>
      <c r="H89" s="4">
        <v>452.87791843920002</v>
      </c>
      <c r="I89" s="4">
        <v>1517.3901791265698</v>
      </c>
      <c r="J89" s="4">
        <v>338.74628531179997</v>
      </c>
      <c r="K89" s="20">
        <v>2354.8645991274698</v>
      </c>
      <c r="L89" s="24"/>
      <c r="M89" s="19">
        <f t="shared" si="1"/>
        <v>-2354.8645991274698</v>
      </c>
      <c r="N89" s="177"/>
      <c r="O89" s="3"/>
      <c r="P89" s="3" t="s">
        <v>4578</v>
      </c>
      <c r="Q89" s="4">
        <v>0</v>
      </c>
      <c r="R89" s="4">
        <v>0</v>
      </c>
      <c r="S89" s="4">
        <v>0</v>
      </c>
      <c r="T89" s="4">
        <v>23.704561801200001</v>
      </c>
      <c r="U89" s="4">
        <v>0</v>
      </c>
      <c r="V89" s="4">
        <v>234.13788383299999</v>
      </c>
      <c r="W89" s="4">
        <v>784.49072260831997</v>
      </c>
      <c r="X89" s="4">
        <v>175.13182950623002</v>
      </c>
      <c r="Y89" s="92">
        <v>1217.4649977487502</v>
      </c>
    </row>
    <row r="90" spans="1:25" ht="21" x14ac:dyDescent="0.35">
      <c r="A90" s="3"/>
      <c r="B90" s="3" t="s">
        <v>2896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317.32327758119999</v>
      </c>
      <c r="I90" s="4">
        <v>852.1741855785001</v>
      </c>
      <c r="J90" s="4">
        <v>546.2133673262</v>
      </c>
      <c r="K90" s="20">
        <v>1715.7108304859003</v>
      </c>
      <c r="L90" s="24"/>
      <c r="M90" s="19">
        <f t="shared" si="1"/>
        <v>-1715.7108304859003</v>
      </c>
      <c r="N90" s="177"/>
      <c r="O90" s="3"/>
      <c r="P90" s="3" t="s">
        <v>2896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164.0561345095</v>
      </c>
      <c r="W90" s="4">
        <v>440.57405394439991</v>
      </c>
      <c r="X90" s="4">
        <v>282.39231090768999</v>
      </c>
      <c r="Y90" s="92">
        <v>887.02249936158989</v>
      </c>
    </row>
    <row r="91" spans="1:25" ht="21" x14ac:dyDescent="0.35">
      <c r="A91" s="3"/>
      <c r="B91" s="3" t="s">
        <v>4579</v>
      </c>
      <c r="C91" s="4">
        <v>0</v>
      </c>
      <c r="D91" s="4">
        <v>0</v>
      </c>
      <c r="E91" s="4">
        <v>136.3688757166</v>
      </c>
      <c r="F91" s="4">
        <v>274.00470618240001</v>
      </c>
      <c r="G91" s="4">
        <v>0</v>
      </c>
      <c r="H91" s="4">
        <v>4984.6006616830491</v>
      </c>
      <c r="I91" s="4">
        <v>12663.012253533041</v>
      </c>
      <c r="J91" s="4">
        <v>8181.4098883446395</v>
      </c>
      <c r="K91" s="20">
        <v>26239.396385459728</v>
      </c>
      <c r="L91" s="24"/>
      <c r="M91" s="19">
        <f t="shared" si="1"/>
        <v>-26239.396385459728</v>
      </c>
      <c r="N91" s="177"/>
      <c r="O91" s="3"/>
      <c r="P91" s="3" t="s">
        <v>4579</v>
      </c>
      <c r="Q91" s="4">
        <v>0</v>
      </c>
      <c r="R91" s="4">
        <v>0</v>
      </c>
      <c r="S91" s="4">
        <v>70.502708745500001</v>
      </c>
      <c r="T91" s="4">
        <v>141.6604330964</v>
      </c>
      <c r="U91" s="4">
        <v>0</v>
      </c>
      <c r="V91" s="4">
        <v>2577.038542089992</v>
      </c>
      <c r="W91" s="4">
        <v>6546.7773350711559</v>
      </c>
      <c r="X91" s="4">
        <v>4229.7889122761617</v>
      </c>
      <c r="Y91" s="92">
        <v>13565.76793127921</v>
      </c>
    </row>
    <row r="92" spans="1:25" ht="21" x14ac:dyDescent="0.35">
      <c r="A92" s="3"/>
      <c r="B92" s="3" t="s">
        <v>414</v>
      </c>
      <c r="C92" s="4">
        <v>0</v>
      </c>
      <c r="D92" s="4">
        <v>0</v>
      </c>
      <c r="E92" s="4">
        <v>0</v>
      </c>
      <c r="F92" s="4">
        <v>0</v>
      </c>
      <c r="G92" s="4">
        <v>20.4476687501</v>
      </c>
      <c r="H92" s="4">
        <v>162.15160510300001</v>
      </c>
      <c r="I92" s="4">
        <v>472.13392617195001</v>
      </c>
      <c r="J92" s="4">
        <v>12.644038950600001</v>
      </c>
      <c r="K92" s="20">
        <v>667.37723897565002</v>
      </c>
      <c r="L92" s="24"/>
      <c r="M92" s="19">
        <f t="shared" si="1"/>
        <v>-667.37723897565002</v>
      </c>
      <c r="N92" s="177"/>
      <c r="O92" s="3"/>
      <c r="P92" s="3" t="s">
        <v>414</v>
      </c>
      <c r="Q92" s="4">
        <v>0</v>
      </c>
      <c r="R92" s="4">
        <v>0</v>
      </c>
      <c r="S92" s="4">
        <v>0</v>
      </c>
      <c r="T92" s="4">
        <v>0</v>
      </c>
      <c r="U92" s="4">
        <v>10.571444743800001</v>
      </c>
      <c r="V92" s="4">
        <v>83.8323798383</v>
      </c>
      <c r="W92" s="4">
        <v>244.09323983086</v>
      </c>
      <c r="X92" s="4">
        <v>6.5369681374599997</v>
      </c>
      <c r="Y92" s="92">
        <v>345.03403255042002</v>
      </c>
    </row>
    <row r="93" spans="1:25" ht="21" x14ac:dyDescent="0.35">
      <c r="A93" s="3"/>
      <c r="B93" s="3" t="s">
        <v>687</v>
      </c>
      <c r="C93" s="4">
        <v>0</v>
      </c>
      <c r="D93" s="4">
        <v>0</v>
      </c>
      <c r="E93" s="4">
        <v>0</v>
      </c>
      <c r="F93" s="4">
        <v>0</v>
      </c>
      <c r="G93" s="4">
        <v>80.026654605700003</v>
      </c>
      <c r="H93" s="4">
        <v>1748.7370457346499</v>
      </c>
      <c r="I93" s="4">
        <v>4742.180780179252</v>
      </c>
      <c r="J93" s="4">
        <v>1532.2206625535098</v>
      </c>
      <c r="K93" s="20">
        <v>8103.1651430731117</v>
      </c>
      <c r="L93" s="24"/>
      <c r="M93" s="19">
        <f t="shared" si="1"/>
        <v>-8103.1651430731117</v>
      </c>
      <c r="N93" s="177"/>
      <c r="O93" s="3"/>
      <c r="P93" s="3" t="s">
        <v>687</v>
      </c>
      <c r="Q93" s="4">
        <v>0</v>
      </c>
      <c r="R93" s="4">
        <v>0</v>
      </c>
      <c r="S93" s="4">
        <v>0</v>
      </c>
      <c r="T93" s="4">
        <v>0</v>
      </c>
      <c r="U93" s="4">
        <v>41.373780431100002</v>
      </c>
      <c r="V93" s="4">
        <v>904.09705264552883</v>
      </c>
      <c r="W93" s="4">
        <v>2451.7074633525431</v>
      </c>
      <c r="X93" s="4">
        <v>792.15808253930993</v>
      </c>
      <c r="Y93" s="92">
        <v>4189.3363789684818</v>
      </c>
    </row>
    <row r="94" spans="1:25" ht="21" x14ac:dyDescent="0.35">
      <c r="A94" s="3"/>
      <c r="B94" s="3" t="s">
        <v>4580</v>
      </c>
      <c r="C94" s="4">
        <v>0</v>
      </c>
      <c r="D94" s="4">
        <v>0</v>
      </c>
      <c r="E94" s="4">
        <v>9.2767742835100009</v>
      </c>
      <c r="F94" s="4">
        <v>105.74999906247</v>
      </c>
      <c r="G94" s="4">
        <v>166.64766664379999</v>
      </c>
      <c r="H94" s="4">
        <v>2688.0054219314998</v>
      </c>
      <c r="I94" s="4">
        <v>3469.02635773679</v>
      </c>
      <c r="J94" s="4">
        <v>1311.8103568904</v>
      </c>
      <c r="K94" s="20">
        <v>7750.5165765484699</v>
      </c>
      <c r="L94" s="24"/>
      <c r="M94" s="19">
        <f t="shared" si="1"/>
        <v>-7750.5165765484699</v>
      </c>
      <c r="N94" s="177"/>
      <c r="O94" s="3"/>
      <c r="P94" s="3" t="s">
        <v>4580</v>
      </c>
      <c r="Q94" s="4">
        <v>0</v>
      </c>
      <c r="R94" s="4">
        <v>0</v>
      </c>
      <c r="S94" s="4">
        <v>4.7960923045700001</v>
      </c>
      <c r="T94" s="4">
        <v>54.672749515340001</v>
      </c>
      <c r="U94" s="4">
        <v>86.156843654799999</v>
      </c>
      <c r="V94" s="4">
        <v>1389.6988031384199</v>
      </c>
      <c r="W94" s="4">
        <v>1793.4866269507261</v>
      </c>
      <c r="X94" s="4">
        <v>678.2059545125461</v>
      </c>
      <c r="Y94" s="92">
        <v>4007.0170700764024</v>
      </c>
    </row>
    <row r="95" spans="1:25" ht="21" x14ac:dyDescent="0.35">
      <c r="A95" s="3"/>
      <c r="B95" s="3" t="s">
        <v>4581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24.2183909289</v>
      </c>
      <c r="I95" s="4">
        <v>3070.9615787221001</v>
      </c>
      <c r="J95" s="4">
        <v>7031.7315067021</v>
      </c>
      <c r="K95" s="20">
        <v>10126.9114763531</v>
      </c>
      <c r="L95" s="24"/>
      <c r="M95" s="19">
        <f t="shared" si="1"/>
        <v>-10126.9114763531</v>
      </c>
      <c r="N95" s="177"/>
      <c r="O95" s="3"/>
      <c r="P95" s="3" t="s">
        <v>4581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12.520908110200001</v>
      </c>
      <c r="W95" s="4">
        <v>1587.6871362002998</v>
      </c>
      <c r="X95" s="4">
        <v>3635.40518896716</v>
      </c>
      <c r="Y95" s="92">
        <v>5235.6132332776597</v>
      </c>
    </row>
    <row r="96" spans="1:25" ht="21" x14ac:dyDescent="0.35">
      <c r="A96" s="3"/>
      <c r="B96" s="3" t="s">
        <v>4582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37.5</v>
      </c>
      <c r="J96" s="4">
        <v>0</v>
      </c>
      <c r="K96" s="20">
        <v>37.5</v>
      </c>
      <c r="L96" s="24"/>
      <c r="M96" s="19">
        <f t="shared" si="1"/>
        <v>-37.5</v>
      </c>
      <c r="N96" s="177"/>
      <c r="O96" s="3"/>
      <c r="P96" s="3" t="s">
        <v>4582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19.387499999999999</v>
      </c>
      <c r="X96" s="4">
        <v>0</v>
      </c>
      <c r="Y96" s="92">
        <v>19.387499999999999</v>
      </c>
    </row>
    <row r="97" spans="1:25" ht="21" x14ac:dyDescent="0.35">
      <c r="A97" s="3"/>
      <c r="B97" s="3" t="s">
        <v>4583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7.2355795375399996</v>
      </c>
      <c r="J97" s="4">
        <v>0</v>
      </c>
      <c r="K97" s="20">
        <v>7.2355795375399996</v>
      </c>
      <c r="L97" s="24"/>
      <c r="M97" s="19">
        <f t="shared" si="1"/>
        <v>-7.2355795375399996</v>
      </c>
      <c r="N97" s="177"/>
      <c r="O97" s="3"/>
      <c r="P97" s="3" t="s">
        <v>4583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3.74079462091</v>
      </c>
      <c r="X97" s="4">
        <v>0</v>
      </c>
      <c r="Y97" s="92">
        <v>3.74079462091</v>
      </c>
    </row>
    <row r="98" spans="1:25" ht="21" x14ac:dyDescent="0.35">
      <c r="A98" s="3"/>
      <c r="B98" s="3" t="s">
        <v>2821</v>
      </c>
      <c r="C98" s="4">
        <v>17.999987023599999</v>
      </c>
      <c r="D98" s="4">
        <v>0</v>
      </c>
      <c r="E98" s="4">
        <v>0</v>
      </c>
      <c r="F98" s="4">
        <v>0</v>
      </c>
      <c r="G98" s="4">
        <v>0</v>
      </c>
      <c r="H98" s="4">
        <v>857.16233850090009</v>
      </c>
      <c r="I98" s="4">
        <v>4074.6322058658793</v>
      </c>
      <c r="J98" s="4">
        <v>1710.19449135948</v>
      </c>
      <c r="K98" s="20">
        <v>6659.989022749859</v>
      </c>
      <c r="L98" s="24"/>
      <c r="M98" s="19">
        <f t="shared" si="1"/>
        <v>-6659.989022749859</v>
      </c>
      <c r="N98" s="177"/>
      <c r="O98" s="3"/>
      <c r="P98" s="3" t="s">
        <v>2821</v>
      </c>
      <c r="Q98" s="4">
        <v>10.8539921752</v>
      </c>
      <c r="R98" s="4">
        <v>0</v>
      </c>
      <c r="S98" s="4">
        <v>0</v>
      </c>
      <c r="T98" s="4">
        <v>0</v>
      </c>
      <c r="U98" s="4">
        <v>0</v>
      </c>
      <c r="V98" s="4">
        <v>443.15292900466005</v>
      </c>
      <c r="W98" s="4">
        <v>2106.5848504369001</v>
      </c>
      <c r="X98" s="4">
        <v>884.17055203230984</v>
      </c>
      <c r="Y98" s="92">
        <v>3444.7623236490699</v>
      </c>
    </row>
    <row r="99" spans="1:25" ht="21" x14ac:dyDescent="0.35">
      <c r="A99" s="3"/>
      <c r="B99" s="3" t="s">
        <v>4584</v>
      </c>
      <c r="C99" s="4">
        <v>88.520349472299998</v>
      </c>
      <c r="D99" s="4">
        <v>0</v>
      </c>
      <c r="E99" s="4">
        <v>0</v>
      </c>
      <c r="F99" s="4">
        <v>0</v>
      </c>
      <c r="G99" s="4">
        <v>0</v>
      </c>
      <c r="H99" s="4">
        <v>148.75280517260001</v>
      </c>
      <c r="I99" s="4">
        <v>1619.6298658609198</v>
      </c>
      <c r="J99" s="4">
        <v>674.60956726799998</v>
      </c>
      <c r="K99" s="20">
        <v>2531.5125877738196</v>
      </c>
      <c r="L99" s="24"/>
      <c r="M99" s="19">
        <f t="shared" si="1"/>
        <v>-2531.5125877738196</v>
      </c>
      <c r="N99" s="177"/>
      <c r="O99" s="3"/>
      <c r="P99" s="3" t="s">
        <v>4584</v>
      </c>
      <c r="Q99" s="4">
        <v>53.377770731799998</v>
      </c>
      <c r="R99" s="4">
        <v>0</v>
      </c>
      <c r="S99" s="4">
        <v>0</v>
      </c>
      <c r="T99" s="4">
        <v>0</v>
      </c>
      <c r="U99" s="4">
        <v>0</v>
      </c>
      <c r="V99" s="4">
        <v>76.905200274199998</v>
      </c>
      <c r="W99" s="4">
        <v>837.34864065074999</v>
      </c>
      <c r="X99" s="4">
        <v>348.77314627800001</v>
      </c>
      <c r="Y99" s="92">
        <v>1316.40475793475</v>
      </c>
    </row>
    <row r="100" spans="1:25" ht="21" x14ac:dyDescent="0.35">
      <c r="A100" s="3"/>
      <c r="B100" s="3" t="s">
        <v>4585</v>
      </c>
      <c r="C100" s="4">
        <v>0</v>
      </c>
      <c r="D100" s="4">
        <v>0</v>
      </c>
      <c r="E100" s="4">
        <v>0</v>
      </c>
      <c r="F100" s="4">
        <v>18.185131227100001</v>
      </c>
      <c r="G100" s="4">
        <v>0</v>
      </c>
      <c r="H100" s="4">
        <v>178.7270918939</v>
      </c>
      <c r="I100" s="4">
        <v>4672.8714248527804</v>
      </c>
      <c r="J100" s="4">
        <v>1099.9889449560001</v>
      </c>
      <c r="K100" s="20">
        <v>5969.7725929297812</v>
      </c>
      <c r="L100" s="24"/>
      <c r="M100" s="19">
        <f t="shared" si="1"/>
        <v>-5969.7725929297812</v>
      </c>
      <c r="N100" s="177"/>
      <c r="O100" s="3"/>
      <c r="P100" s="3" t="s">
        <v>4585</v>
      </c>
      <c r="Q100" s="4">
        <v>0</v>
      </c>
      <c r="R100" s="4">
        <v>0</v>
      </c>
      <c r="S100" s="4">
        <v>0</v>
      </c>
      <c r="T100" s="4">
        <v>9.4017128444099995</v>
      </c>
      <c r="U100" s="4">
        <v>0</v>
      </c>
      <c r="V100" s="4">
        <v>92.401906509190013</v>
      </c>
      <c r="W100" s="4">
        <v>2415.8745266459805</v>
      </c>
      <c r="X100" s="4">
        <v>568.69428454199999</v>
      </c>
      <c r="Y100" s="92">
        <v>3086.3724305415803</v>
      </c>
    </row>
    <row r="101" spans="1:25" ht="21" x14ac:dyDescent="0.35">
      <c r="A101" s="3"/>
      <c r="B101" s="3" t="s">
        <v>1918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589.40228288271999</v>
      </c>
      <c r="I101" s="4">
        <v>3084.9611272471202</v>
      </c>
      <c r="J101" s="4">
        <v>6886.7358202284504</v>
      </c>
      <c r="K101" s="20">
        <v>10561.09923035829</v>
      </c>
      <c r="L101" s="24"/>
      <c r="M101" s="19">
        <f t="shared" si="1"/>
        <v>-10561.09923035829</v>
      </c>
      <c r="N101" s="177"/>
      <c r="O101" s="3"/>
      <c r="P101" s="3" t="s">
        <v>1918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304.72098025073001</v>
      </c>
      <c r="W101" s="4">
        <v>1594.9249027867104</v>
      </c>
      <c r="X101" s="4">
        <v>3560.4424190626301</v>
      </c>
      <c r="Y101" s="92">
        <v>5460.08830210007</v>
      </c>
    </row>
    <row r="102" spans="1:25" ht="21" x14ac:dyDescent="0.35">
      <c r="A102" s="3" t="s">
        <v>4586</v>
      </c>
      <c r="B102" s="3"/>
      <c r="C102" s="4">
        <v>106.5203364959</v>
      </c>
      <c r="D102" s="4">
        <v>0</v>
      </c>
      <c r="E102" s="4">
        <v>145.64565000011001</v>
      </c>
      <c r="F102" s="4">
        <v>443.79005272186998</v>
      </c>
      <c r="G102" s="4">
        <v>267.12198999960003</v>
      </c>
      <c r="H102" s="4">
        <v>12230.252092745919</v>
      </c>
      <c r="I102" s="4">
        <v>40734.459963277273</v>
      </c>
      <c r="J102" s="4">
        <v>29490.29552471589</v>
      </c>
      <c r="K102" s="20">
        <v>83418.085609956557</v>
      </c>
      <c r="L102" s="24">
        <v>103000</v>
      </c>
      <c r="M102" s="19">
        <f t="shared" si="1"/>
        <v>19581.914390043443</v>
      </c>
      <c r="N102" s="177"/>
      <c r="O102" s="3" t="s">
        <v>4586</v>
      </c>
      <c r="P102" s="3"/>
      <c r="Q102" s="4">
        <v>64.231762907000004</v>
      </c>
      <c r="R102" s="4">
        <v>0</v>
      </c>
      <c r="S102" s="4">
        <v>75.298801050069997</v>
      </c>
      <c r="T102" s="4">
        <v>229.43945725735</v>
      </c>
      <c r="U102" s="4">
        <v>138.10206882969999</v>
      </c>
      <c r="V102" s="4">
        <v>6323.0403319501202</v>
      </c>
      <c r="W102" s="4">
        <v>21059.71580101263</v>
      </c>
      <c r="X102" s="4">
        <v>15246.482786285838</v>
      </c>
      <c r="Y102" s="92">
        <v>43136.311009292709</v>
      </c>
    </row>
    <row r="103" spans="1:25" ht="21" x14ac:dyDescent="0.35">
      <c r="A103" s="221" t="s">
        <v>142</v>
      </c>
      <c r="B103" s="222"/>
      <c r="C103" s="92">
        <v>1041.9647488490202</v>
      </c>
      <c r="D103" s="92">
        <v>612.39417943493004</v>
      </c>
      <c r="E103" s="92">
        <v>1977.6995492143999</v>
      </c>
      <c r="F103" s="92">
        <v>5841.0828437813616</v>
      </c>
      <c r="G103" s="92">
        <v>14790.082755411448</v>
      </c>
      <c r="H103" s="92">
        <v>76314.713225275671</v>
      </c>
      <c r="I103" s="92">
        <v>353663.70328459615</v>
      </c>
      <c r="J103" s="92">
        <v>256381.40293553533</v>
      </c>
      <c r="K103" s="92">
        <v>710623.04352209799</v>
      </c>
      <c r="L103" s="92">
        <f>SUM(L11:L102)</f>
        <v>697500</v>
      </c>
      <c r="M103" s="92">
        <f t="shared" si="1"/>
        <v>-13123.043522097985</v>
      </c>
      <c r="N103" s="177"/>
      <c r="O103" s="221" t="s">
        <v>142</v>
      </c>
      <c r="P103" s="222"/>
      <c r="Q103" s="92">
        <v>628.30474355611796</v>
      </c>
      <c r="R103" s="92">
        <v>369.27369019919001</v>
      </c>
      <c r="S103" s="92">
        <v>1022.47066694299</v>
      </c>
      <c r="T103" s="92">
        <v>3019.8398302350997</v>
      </c>
      <c r="U103" s="92">
        <v>7646.4727845485895</v>
      </c>
      <c r="V103" s="92">
        <v>39454.70673747034</v>
      </c>
      <c r="W103" s="92">
        <v>182844.13459817498</v>
      </c>
      <c r="X103" s="92">
        <v>132549.18531766773</v>
      </c>
      <c r="Y103" s="92">
        <v>367534.38836879504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O103:P103"/>
    <mergeCell ref="A1:M1"/>
    <mergeCell ref="A2:M2"/>
    <mergeCell ref="O1:Y1"/>
    <mergeCell ref="O2:Y2"/>
    <mergeCell ref="O8:O10"/>
    <mergeCell ref="P8:P10"/>
    <mergeCell ref="A3:A6"/>
    <mergeCell ref="B3:M3"/>
    <mergeCell ref="B4:M4"/>
    <mergeCell ref="B5:M5"/>
    <mergeCell ref="B6:M6"/>
    <mergeCell ref="A103:B103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1.5" customWidth="1"/>
    <col min="16" max="16" width="18.8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9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4587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9"/>
      <c r="O2" s="192" t="s">
        <v>5560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3.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86"/>
      <c r="O3" s="152"/>
      <c r="P3" s="152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81"/>
      <c r="O4" s="136"/>
      <c r="P4" s="136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81"/>
      <c r="O5" s="136"/>
      <c r="P5" s="136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81"/>
      <c r="O6" s="136"/>
      <c r="P6" s="136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82"/>
      <c r="O7" s="70"/>
      <c r="P7" s="70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121</v>
      </c>
      <c r="B11" s="3" t="s">
        <v>121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10.7955396059</v>
      </c>
      <c r="I11" s="4">
        <v>0</v>
      </c>
      <c r="J11" s="4">
        <v>0</v>
      </c>
      <c r="K11" s="20">
        <v>10.7955396059</v>
      </c>
      <c r="L11" s="24"/>
      <c r="M11" s="19">
        <f>SUM(L11-K11)</f>
        <v>-10.7955396059</v>
      </c>
      <c r="N11" s="177"/>
      <c r="O11" s="3" t="s">
        <v>121</v>
      </c>
      <c r="P11" s="3" t="s">
        <v>121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7.3409669320099997</v>
      </c>
      <c r="W11" s="4">
        <v>0</v>
      </c>
      <c r="X11" s="4">
        <v>0</v>
      </c>
      <c r="Y11" s="92">
        <v>7.3409669320099997</v>
      </c>
    </row>
    <row r="12" spans="1:27" ht="21" x14ac:dyDescent="0.35">
      <c r="A12" s="3"/>
      <c r="B12" s="3" t="s">
        <v>4588</v>
      </c>
      <c r="C12" s="4">
        <v>0</v>
      </c>
      <c r="D12" s="4">
        <v>0</v>
      </c>
      <c r="E12" s="4">
        <v>0</v>
      </c>
      <c r="F12" s="4">
        <v>0</v>
      </c>
      <c r="G12" s="4">
        <v>37.6875</v>
      </c>
      <c r="H12" s="4">
        <v>0</v>
      </c>
      <c r="I12" s="4">
        <v>0</v>
      </c>
      <c r="J12" s="4">
        <v>0</v>
      </c>
      <c r="K12" s="20">
        <v>37.6875</v>
      </c>
      <c r="L12" s="24"/>
      <c r="M12" s="19">
        <f t="shared" ref="M12:M75" si="0">SUM(L12-K12)</f>
        <v>-37.6875</v>
      </c>
      <c r="N12" s="177"/>
      <c r="O12" s="3"/>
      <c r="P12" s="3" t="s">
        <v>4588</v>
      </c>
      <c r="Q12" s="4">
        <v>0</v>
      </c>
      <c r="R12" s="4">
        <v>0</v>
      </c>
      <c r="S12" s="4">
        <v>0</v>
      </c>
      <c r="T12" s="4">
        <v>0</v>
      </c>
      <c r="U12" s="4">
        <v>25.627499999999998</v>
      </c>
      <c r="V12" s="4">
        <v>0</v>
      </c>
      <c r="W12" s="4">
        <v>0</v>
      </c>
      <c r="X12" s="4">
        <v>0</v>
      </c>
      <c r="Y12" s="92">
        <v>25.627499999999998</v>
      </c>
    </row>
    <row r="13" spans="1:27" ht="21" x14ac:dyDescent="0.35">
      <c r="A13" s="3"/>
      <c r="B13" s="3" t="s">
        <v>126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574.99999999950001</v>
      </c>
      <c r="J13" s="4">
        <v>0</v>
      </c>
      <c r="K13" s="20">
        <v>574.99999999950001</v>
      </c>
      <c r="L13" s="24"/>
      <c r="M13" s="19">
        <f t="shared" si="0"/>
        <v>-574.99999999950001</v>
      </c>
      <c r="N13" s="177"/>
      <c r="O13" s="3"/>
      <c r="P13" s="3" t="s">
        <v>126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390.99999999990001</v>
      </c>
      <c r="X13" s="4">
        <v>0</v>
      </c>
      <c r="Y13" s="92">
        <v>390.99999999990001</v>
      </c>
    </row>
    <row r="14" spans="1:27" ht="21" x14ac:dyDescent="0.35">
      <c r="A14" s="3" t="s">
        <v>4589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37.6875</v>
      </c>
      <c r="H14" s="4">
        <v>10.7955396059</v>
      </c>
      <c r="I14" s="4">
        <v>574.99999999950001</v>
      </c>
      <c r="J14" s="4">
        <v>0</v>
      </c>
      <c r="K14" s="20">
        <v>623.48303960539999</v>
      </c>
      <c r="L14" s="24">
        <v>76740</v>
      </c>
      <c r="M14" s="19">
        <f t="shared" si="0"/>
        <v>76116.516960394598</v>
      </c>
      <c r="N14" s="177"/>
      <c r="O14" s="3" t="s">
        <v>4589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25.627499999999998</v>
      </c>
      <c r="V14" s="4">
        <v>7.3409669320099997</v>
      </c>
      <c r="W14" s="4">
        <v>390.99999999990001</v>
      </c>
      <c r="X14" s="4">
        <v>0</v>
      </c>
      <c r="Y14" s="92">
        <v>423.96846693191003</v>
      </c>
    </row>
    <row r="15" spans="1:27" ht="21" x14ac:dyDescent="0.35">
      <c r="A15" s="3" t="s">
        <v>4590</v>
      </c>
      <c r="B15" s="3" t="s">
        <v>1807</v>
      </c>
      <c r="C15" s="4">
        <v>24.550025841</v>
      </c>
      <c r="D15" s="4">
        <v>0</v>
      </c>
      <c r="E15" s="4">
        <v>0</v>
      </c>
      <c r="F15" s="4">
        <v>56.646489381099997</v>
      </c>
      <c r="G15" s="4">
        <v>1587.8183445810198</v>
      </c>
      <c r="H15" s="4">
        <v>690.11192667665011</v>
      </c>
      <c r="I15" s="4">
        <v>0</v>
      </c>
      <c r="J15" s="4">
        <v>1219.8530700690101</v>
      </c>
      <c r="K15" s="20">
        <v>3578.9798565487799</v>
      </c>
      <c r="L15" s="24"/>
      <c r="M15" s="19">
        <f t="shared" si="0"/>
        <v>-3578.9798565487799</v>
      </c>
      <c r="N15" s="177"/>
      <c r="O15" s="3" t="s">
        <v>4590</v>
      </c>
      <c r="P15" s="3" t="s">
        <v>1807</v>
      </c>
      <c r="Q15" s="4">
        <v>17.430518347100001</v>
      </c>
      <c r="R15" s="4">
        <v>0</v>
      </c>
      <c r="S15" s="4">
        <v>0</v>
      </c>
      <c r="T15" s="4">
        <v>38.519612779100001</v>
      </c>
      <c r="U15" s="4">
        <v>1079.7164743155301</v>
      </c>
      <c r="V15" s="4">
        <v>469.27611014019999</v>
      </c>
      <c r="W15" s="4">
        <v>0</v>
      </c>
      <c r="X15" s="4">
        <v>829.50008764739994</v>
      </c>
      <c r="Y15" s="92">
        <v>2434.4428032293299</v>
      </c>
    </row>
    <row r="16" spans="1:27" ht="21" x14ac:dyDescent="0.35">
      <c r="A16" s="3"/>
      <c r="B16" s="3" t="s">
        <v>1294</v>
      </c>
      <c r="C16" s="4">
        <v>0</v>
      </c>
      <c r="D16" s="4">
        <v>15.75</v>
      </c>
      <c r="E16" s="4">
        <v>75.640067105900002</v>
      </c>
      <c r="F16" s="4">
        <v>172.78224943009999</v>
      </c>
      <c r="G16" s="4">
        <v>635.66266750060004</v>
      </c>
      <c r="H16" s="4">
        <v>210.10497667522</v>
      </c>
      <c r="I16" s="4">
        <v>121.7185690675</v>
      </c>
      <c r="J16" s="4">
        <v>1010.1542868621701</v>
      </c>
      <c r="K16" s="20">
        <v>2241.8128166414904</v>
      </c>
      <c r="L16" s="24"/>
      <c r="M16" s="19">
        <f t="shared" si="0"/>
        <v>-2241.8128166414904</v>
      </c>
      <c r="N16" s="177"/>
      <c r="O16" s="3"/>
      <c r="P16" s="3" t="s">
        <v>1294</v>
      </c>
      <c r="Q16" s="4">
        <v>0</v>
      </c>
      <c r="R16" s="4">
        <v>11.182499999999999</v>
      </c>
      <c r="S16" s="4">
        <v>51.435245631999997</v>
      </c>
      <c r="T16" s="4">
        <v>117.4919296125</v>
      </c>
      <c r="U16" s="4">
        <v>432.25061390040003</v>
      </c>
      <c r="V16" s="4">
        <v>142.87138413921201</v>
      </c>
      <c r="W16" s="4">
        <v>82.768626965899998</v>
      </c>
      <c r="X16" s="4">
        <v>686.90491506658998</v>
      </c>
      <c r="Y16" s="92">
        <v>1524.9052153166022</v>
      </c>
    </row>
    <row r="17" spans="1:25" ht="21" x14ac:dyDescent="0.35">
      <c r="A17" s="3"/>
      <c r="B17" s="3" t="s">
        <v>2503</v>
      </c>
      <c r="C17" s="4">
        <v>0</v>
      </c>
      <c r="D17" s="4">
        <v>216</v>
      </c>
      <c r="E17" s="4">
        <v>256.87380398160002</v>
      </c>
      <c r="F17" s="4">
        <v>161.50417085186001</v>
      </c>
      <c r="G17" s="4">
        <v>1713.1811831464001</v>
      </c>
      <c r="H17" s="4">
        <v>478.28740950633005</v>
      </c>
      <c r="I17" s="4">
        <v>0</v>
      </c>
      <c r="J17" s="4">
        <v>1182.29279314628</v>
      </c>
      <c r="K17" s="20">
        <v>4008.13936063247</v>
      </c>
      <c r="L17" s="24"/>
      <c r="M17" s="19">
        <f t="shared" si="0"/>
        <v>-4008.13936063247</v>
      </c>
      <c r="N17" s="177"/>
      <c r="O17" s="3"/>
      <c r="P17" s="3" t="s">
        <v>2503</v>
      </c>
      <c r="Q17" s="4">
        <v>0</v>
      </c>
      <c r="R17" s="4">
        <v>153.36000000000001</v>
      </c>
      <c r="S17" s="4">
        <v>174.6741867074</v>
      </c>
      <c r="T17" s="4">
        <v>109.82283617925999</v>
      </c>
      <c r="U17" s="4">
        <v>1164.9632045395001</v>
      </c>
      <c r="V17" s="4">
        <v>325.23543846428993</v>
      </c>
      <c r="W17" s="4">
        <v>0</v>
      </c>
      <c r="X17" s="4">
        <v>803.95909933954999</v>
      </c>
      <c r="Y17" s="92">
        <v>2732.0147652300002</v>
      </c>
    </row>
    <row r="18" spans="1:25" ht="21" x14ac:dyDescent="0.35">
      <c r="A18" s="3"/>
      <c r="B18" s="3" t="s">
        <v>4591</v>
      </c>
      <c r="C18" s="4">
        <v>12.374996250000001</v>
      </c>
      <c r="D18" s="4">
        <v>0</v>
      </c>
      <c r="E18" s="4">
        <v>166.25888087020002</v>
      </c>
      <c r="F18" s="4">
        <v>254.9120885394</v>
      </c>
      <c r="G18" s="4">
        <v>780.1474153058</v>
      </c>
      <c r="H18" s="4">
        <v>468.66964706060003</v>
      </c>
      <c r="I18" s="4">
        <v>35.714478749999998</v>
      </c>
      <c r="J18" s="4">
        <v>1904.29720070344</v>
      </c>
      <c r="K18" s="20">
        <v>3622.3747074794401</v>
      </c>
      <c r="L18" s="24"/>
      <c r="M18" s="19">
        <f t="shared" si="0"/>
        <v>-3622.3747074794401</v>
      </c>
      <c r="N18" s="177"/>
      <c r="O18" s="3"/>
      <c r="P18" s="3" t="s">
        <v>4591</v>
      </c>
      <c r="Q18" s="4">
        <v>8.7862473375000008</v>
      </c>
      <c r="R18" s="4">
        <v>0</v>
      </c>
      <c r="S18" s="4">
        <v>113.05603899179999</v>
      </c>
      <c r="T18" s="4">
        <v>173.34022020680001</v>
      </c>
      <c r="U18" s="4">
        <v>530.50024240799996</v>
      </c>
      <c r="V18" s="4">
        <v>318.69536000113999</v>
      </c>
      <c r="W18" s="4">
        <v>24.285845550000001</v>
      </c>
      <c r="X18" s="4">
        <v>1294.9220964780161</v>
      </c>
      <c r="Y18" s="92">
        <v>2463.5860509732561</v>
      </c>
    </row>
    <row r="19" spans="1:25" ht="21" x14ac:dyDescent="0.35">
      <c r="A19" s="3"/>
      <c r="B19" s="3" t="s">
        <v>4592</v>
      </c>
      <c r="C19" s="4">
        <v>0</v>
      </c>
      <c r="D19" s="4">
        <v>0</v>
      </c>
      <c r="E19" s="4">
        <v>202.20549086989999</v>
      </c>
      <c r="F19" s="4">
        <v>504.28230875278001</v>
      </c>
      <c r="G19" s="4">
        <v>1497.2846498660999</v>
      </c>
      <c r="H19" s="4">
        <v>876.14611191113011</v>
      </c>
      <c r="I19" s="4">
        <v>12.384070596859999</v>
      </c>
      <c r="J19" s="4">
        <v>1938.0989915177495</v>
      </c>
      <c r="K19" s="20">
        <v>5030.4016235145191</v>
      </c>
      <c r="L19" s="24"/>
      <c r="M19" s="19">
        <f t="shared" si="0"/>
        <v>-5030.4016235145191</v>
      </c>
      <c r="N19" s="177"/>
      <c r="O19" s="3"/>
      <c r="P19" s="3" t="s">
        <v>4592</v>
      </c>
      <c r="Q19" s="4">
        <v>0</v>
      </c>
      <c r="R19" s="4">
        <v>0</v>
      </c>
      <c r="S19" s="4">
        <v>137.49973379149998</v>
      </c>
      <c r="T19" s="4">
        <v>342.91196995185004</v>
      </c>
      <c r="U19" s="4">
        <v>1018.15356190895</v>
      </c>
      <c r="V19" s="4">
        <v>595.77935609949702</v>
      </c>
      <c r="W19" s="4">
        <v>8.4211680058699994</v>
      </c>
      <c r="X19" s="4">
        <v>1317.9073142317541</v>
      </c>
      <c r="Y19" s="92">
        <v>3420.6731039894212</v>
      </c>
    </row>
    <row r="20" spans="1:25" ht="21" x14ac:dyDescent="0.35">
      <c r="A20" s="3"/>
      <c r="B20" s="3" t="s">
        <v>4593</v>
      </c>
      <c r="C20" s="4">
        <v>25.875003750000001</v>
      </c>
      <c r="D20" s="4">
        <v>0</v>
      </c>
      <c r="E20" s="4">
        <v>701.78003245950003</v>
      </c>
      <c r="F20" s="4">
        <v>0</v>
      </c>
      <c r="G20" s="4">
        <v>628.48509796543999</v>
      </c>
      <c r="H20" s="4">
        <v>1006.2567995489002</v>
      </c>
      <c r="I20" s="4">
        <v>4237.2666787369999</v>
      </c>
      <c r="J20" s="4">
        <v>1261.4007897285901</v>
      </c>
      <c r="K20" s="20">
        <v>7861.0644021894304</v>
      </c>
      <c r="L20" s="24"/>
      <c r="M20" s="19">
        <f t="shared" si="0"/>
        <v>-7861.0644021894304</v>
      </c>
      <c r="N20" s="177"/>
      <c r="O20" s="3"/>
      <c r="P20" s="3" t="s">
        <v>4593</v>
      </c>
      <c r="Q20" s="4">
        <v>18.371252662500002</v>
      </c>
      <c r="R20" s="4">
        <v>0</v>
      </c>
      <c r="S20" s="4">
        <v>477.21042207289997</v>
      </c>
      <c r="T20" s="4">
        <v>0</v>
      </c>
      <c r="U20" s="4">
        <v>427.36986661660995</v>
      </c>
      <c r="V20" s="4">
        <v>684.25462369328989</v>
      </c>
      <c r="W20" s="4">
        <v>2881.341341539</v>
      </c>
      <c r="X20" s="4">
        <v>857.75253701538099</v>
      </c>
      <c r="Y20" s="92">
        <v>5346.300043599681</v>
      </c>
    </row>
    <row r="21" spans="1:25" ht="21" x14ac:dyDescent="0.35">
      <c r="A21" s="3"/>
      <c r="B21" s="3" t="s">
        <v>687</v>
      </c>
      <c r="C21" s="4">
        <v>0</v>
      </c>
      <c r="D21" s="4">
        <v>0</v>
      </c>
      <c r="E21" s="4">
        <v>182.69101278720001</v>
      </c>
      <c r="F21" s="4">
        <v>131.08876078829999</v>
      </c>
      <c r="G21" s="4">
        <v>389.63133789735997</v>
      </c>
      <c r="H21" s="4">
        <v>225.01700747859996</v>
      </c>
      <c r="I21" s="4">
        <v>799.27807638823992</v>
      </c>
      <c r="J21" s="4">
        <v>4111.1450344695204</v>
      </c>
      <c r="K21" s="20">
        <v>5838.8512298092201</v>
      </c>
      <c r="L21" s="24"/>
      <c r="M21" s="19">
        <f t="shared" si="0"/>
        <v>-5838.8512298092201</v>
      </c>
      <c r="N21" s="177"/>
      <c r="O21" s="3"/>
      <c r="P21" s="3" t="s">
        <v>687</v>
      </c>
      <c r="Q21" s="4">
        <v>0</v>
      </c>
      <c r="R21" s="4">
        <v>0</v>
      </c>
      <c r="S21" s="4">
        <v>124.2298886951</v>
      </c>
      <c r="T21" s="4">
        <v>89.140357335999994</v>
      </c>
      <c r="U21" s="4">
        <v>264.94930977016003</v>
      </c>
      <c r="V21" s="4">
        <v>153.0115650855</v>
      </c>
      <c r="W21" s="4">
        <v>543.5090919441401</v>
      </c>
      <c r="X21" s="4">
        <v>2795.5786234353095</v>
      </c>
      <c r="Y21" s="92">
        <v>3970.4188362662098</v>
      </c>
    </row>
    <row r="22" spans="1:25" ht="21" x14ac:dyDescent="0.35">
      <c r="A22" s="3"/>
      <c r="B22" s="3" t="s">
        <v>4594</v>
      </c>
      <c r="C22" s="4">
        <v>0</v>
      </c>
      <c r="D22" s="4">
        <v>0</v>
      </c>
      <c r="E22" s="4">
        <v>0</v>
      </c>
      <c r="F22" s="4">
        <v>0</v>
      </c>
      <c r="G22" s="4">
        <v>403.58412655990003</v>
      </c>
      <c r="H22" s="4">
        <v>791.97742299379991</v>
      </c>
      <c r="I22" s="4">
        <v>701.02265273</v>
      </c>
      <c r="J22" s="4">
        <v>1641.7633038183003</v>
      </c>
      <c r="K22" s="20">
        <v>3538.3475061020004</v>
      </c>
      <c r="L22" s="24"/>
      <c r="M22" s="19">
        <f t="shared" si="0"/>
        <v>-3538.3475061020004</v>
      </c>
      <c r="N22" s="177"/>
      <c r="O22" s="3"/>
      <c r="P22" s="3" t="s">
        <v>4594</v>
      </c>
      <c r="Q22" s="4">
        <v>0</v>
      </c>
      <c r="R22" s="4">
        <v>0</v>
      </c>
      <c r="S22" s="4">
        <v>0</v>
      </c>
      <c r="T22" s="4">
        <v>0</v>
      </c>
      <c r="U22" s="4">
        <v>274.43720606070002</v>
      </c>
      <c r="V22" s="4">
        <v>538.54464763570002</v>
      </c>
      <c r="W22" s="4">
        <v>476.69540385599998</v>
      </c>
      <c r="X22" s="4">
        <v>1116.39904659685</v>
      </c>
      <c r="Y22" s="92">
        <v>2406.0763041492501</v>
      </c>
    </row>
    <row r="23" spans="1:25" ht="21" x14ac:dyDescent="0.35">
      <c r="A23" s="3"/>
      <c r="B23" s="3" t="s">
        <v>4595</v>
      </c>
      <c r="C23" s="4">
        <v>0</v>
      </c>
      <c r="D23" s="4">
        <v>0</v>
      </c>
      <c r="E23" s="4">
        <v>0</v>
      </c>
      <c r="F23" s="4">
        <v>18.5625</v>
      </c>
      <c r="G23" s="4">
        <v>0</v>
      </c>
      <c r="H23" s="4">
        <v>0</v>
      </c>
      <c r="I23" s="4">
        <v>0</v>
      </c>
      <c r="J23" s="4">
        <v>1038.3161697389201</v>
      </c>
      <c r="K23" s="20">
        <v>1056.8786697389201</v>
      </c>
      <c r="L23" s="24"/>
      <c r="M23" s="19">
        <f t="shared" si="0"/>
        <v>-1056.8786697389201</v>
      </c>
      <c r="N23" s="177"/>
      <c r="O23" s="3"/>
      <c r="P23" s="3" t="s">
        <v>4595</v>
      </c>
      <c r="Q23" s="4">
        <v>0</v>
      </c>
      <c r="R23" s="4">
        <v>0</v>
      </c>
      <c r="S23" s="4">
        <v>0</v>
      </c>
      <c r="T23" s="4">
        <v>12.6225</v>
      </c>
      <c r="U23" s="4">
        <v>0</v>
      </c>
      <c r="V23" s="4">
        <v>0</v>
      </c>
      <c r="W23" s="4">
        <v>0</v>
      </c>
      <c r="X23" s="4">
        <v>706.05499542250004</v>
      </c>
      <c r="Y23" s="92">
        <v>718.67749542249999</v>
      </c>
    </row>
    <row r="24" spans="1:25" ht="21" x14ac:dyDescent="0.35">
      <c r="A24" s="3" t="s">
        <v>4596</v>
      </c>
      <c r="B24" s="3"/>
      <c r="C24" s="4">
        <v>62.800025841000007</v>
      </c>
      <c r="D24" s="4">
        <v>231.75</v>
      </c>
      <c r="E24" s="4">
        <v>1585.4492880743001</v>
      </c>
      <c r="F24" s="4">
        <v>1299.7785677435402</v>
      </c>
      <c r="G24" s="4">
        <v>7635.7948228226205</v>
      </c>
      <c r="H24" s="4">
        <v>4746.5713018512306</v>
      </c>
      <c r="I24" s="4">
        <v>5907.3845262696004</v>
      </c>
      <c r="J24" s="4">
        <v>15307.32164005398</v>
      </c>
      <c r="K24" s="20">
        <v>36776.850172656275</v>
      </c>
      <c r="L24" s="24">
        <v>146570</v>
      </c>
      <c r="M24" s="19">
        <f t="shared" si="0"/>
        <v>109793.14982734373</v>
      </c>
      <c r="N24" s="177"/>
      <c r="O24" s="3" t="s">
        <v>4596</v>
      </c>
      <c r="P24" s="3"/>
      <c r="Q24" s="4">
        <v>44.588018347100004</v>
      </c>
      <c r="R24" s="4">
        <v>164.54250000000002</v>
      </c>
      <c r="S24" s="4">
        <v>1078.1055158907</v>
      </c>
      <c r="T24" s="4">
        <v>883.84942606550987</v>
      </c>
      <c r="U24" s="4">
        <v>5192.3404795198503</v>
      </c>
      <c r="V24" s="4">
        <v>3227.6684852588292</v>
      </c>
      <c r="W24" s="4">
        <v>4017.0214778609097</v>
      </c>
      <c r="X24" s="4">
        <v>10408.97871523335</v>
      </c>
      <c r="Y24" s="92">
        <v>25017.094618176248</v>
      </c>
    </row>
    <row r="25" spans="1:25" ht="21" x14ac:dyDescent="0.35">
      <c r="A25" s="3" t="s">
        <v>4597</v>
      </c>
      <c r="B25" s="3" t="s">
        <v>1712</v>
      </c>
      <c r="C25" s="4">
        <v>82.600781223849992</v>
      </c>
      <c r="D25" s="4">
        <v>0</v>
      </c>
      <c r="E25" s="4">
        <v>0</v>
      </c>
      <c r="F25" s="4">
        <v>1.6722000000099999</v>
      </c>
      <c r="G25" s="4">
        <v>0</v>
      </c>
      <c r="H25" s="4">
        <v>785.13068007266997</v>
      </c>
      <c r="I25" s="4">
        <v>393.49077663900005</v>
      </c>
      <c r="J25" s="4">
        <v>4187.9046414599998</v>
      </c>
      <c r="K25" s="20">
        <v>5450.7990793955296</v>
      </c>
      <c r="L25" s="24"/>
      <c r="M25" s="19">
        <f t="shared" si="0"/>
        <v>-5450.7990793955296</v>
      </c>
      <c r="N25" s="177"/>
      <c r="O25" s="3" t="s">
        <v>4597</v>
      </c>
      <c r="P25" s="3" t="s">
        <v>1712</v>
      </c>
      <c r="Q25" s="4">
        <v>58.646554668920004</v>
      </c>
      <c r="R25" s="4">
        <v>0</v>
      </c>
      <c r="S25" s="4">
        <v>0</v>
      </c>
      <c r="T25" s="4">
        <v>1.1370960000100001</v>
      </c>
      <c r="U25" s="4">
        <v>0</v>
      </c>
      <c r="V25" s="4">
        <v>533.88886244929995</v>
      </c>
      <c r="W25" s="4">
        <v>267.57372811480002</v>
      </c>
      <c r="X25" s="4">
        <v>2847.7751561909972</v>
      </c>
      <c r="Y25" s="92">
        <v>3709.0213974240273</v>
      </c>
    </row>
    <row r="26" spans="1:25" ht="21" x14ac:dyDescent="0.35">
      <c r="A26" s="3"/>
      <c r="B26" s="3" t="s">
        <v>4598</v>
      </c>
      <c r="C26" s="4">
        <v>107.61303989506001</v>
      </c>
      <c r="D26" s="4">
        <v>0</v>
      </c>
      <c r="E26" s="4">
        <v>278.49628842599998</v>
      </c>
      <c r="F26" s="4">
        <v>178.53118908959999</v>
      </c>
      <c r="G26" s="4">
        <v>248.21893127679999</v>
      </c>
      <c r="H26" s="4">
        <v>1337.1820339229998</v>
      </c>
      <c r="I26" s="4">
        <v>207.322832202</v>
      </c>
      <c r="J26" s="4">
        <v>3295.263203901151</v>
      </c>
      <c r="K26" s="20">
        <v>5652.6275187136107</v>
      </c>
      <c r="L26" s="24"/>
      <c r="M26" s="19">
        <f t="shared" si="0"/>
        <v>-5652.6275187136107</v>
      </c>
      <c r="N26" s="177"/>
      <c r="O26" s="3"/>
      <c r="P26" s="3" t="s">
        <v>4598</v>
      </c>
      <c r="Q26" s="4">
        <v>76.405258325550008</v>
      </c>
      <c r="R26" s="4">
        <v>0</v>
      </c>
      <c r="S26" s="4">
        <v>189.37747612960001</v>
      </c>
      <c r="T26" s="4">
        <v>121.40120858098</v>
      </c>
      <c r="U26" s="4">
        <v>168.78887326820001</v>
      </c>
      <c r="V26" s="4">
        <v>909.28378306860918</v>
      </c>
      <c r="W26" s="4">
        <v>140.979525897</v>
      </c>
      <c r="X26" s="4">
        <v>2240.77897865357</v>
      </c>
      <c r="Y26" s="92">
        <v>3847.0151039235093</v>
      </c>
    </row>
    <row r="27" spans="1:25" ht="21" x14ac:dyDescent="0.35">
      <c r="A27" s="3"/>
      <c r="B27" s="3" t="s">
        <v>4599</v>
      </c>
      <c r="C27" s="4">
        <v>17.612345628</v>
      </c>
      <c r="D27" s="4">
        <v>17.462870000700001</v>
      </c>
      <c r="E27" s="4">
        <v>320.77675164412994</v>
      </c>
      <c r="F27" s="4">
        <v>178.2244918241</v>
      </c>
      <c r="G27" s="4">
        <v>309.2584545565</v>
      </c>
      <c r="H27" s="4">
        <v>4458.7822064400389</v>
      </c>
      <c r="I27" s="4">
        <v>204.15335435599999</v>
      </c>
      <c r="J27" s="4">
        <v>4611.5893237330793</v>
      </c>
      <c r="K27" s="20">
        <v>10117.859798182548</v>
      </c>
      <c r="L27" s="24"/>
      <c r="M27" s="19">
        <f t="shared" si="0"/>
        <v>-10117.859798182548</v>
      </c>
      <c r="N27" s="177"/>
      <c r="O27" s="3"/>
      <c r="P27" s="3" t="s">
        <v>4599</v>
      </c>
      <c r="Q27" s="4">
        <v>12.5047653959</v>
      </c>
      <c r="R27" s="4">
        <v>12.3986377005</v>
      </c>
      <c r="S27" s="4">
        <v>218.12819111801997</v>
      </c>
      <c r="T27" s="4">
        <v>121.19265444039999</v>
      </c>
      <c r="U27" s="4">
        <v>210.29574909839999</v>
      </c>
      <c r="V27" s="4">
        <v>3031.9719003787854</v>
      </c>
      <c r="W27" s="4">
        <v>138.82428096199999</v>
      </c>
      <c r="X27" s="4">
        <v>3135.8807401385502</v>
      </c>
      <c r="Y27" s="92">
        <v>6881.196919232556</v>
      </c>
    </row>
    <row r="28" spans="1:25" ht="21" x14ac:dyDescent="0.35">
      <c r="A28" s="3"/>
      <c r="B28" s="3" t="s">
        <v>4600</v>
      </c>
      <c r="C28" s="4">
        <v>19.294477068999999</v>
      </c>
      <c r="D28" s="4">
        <v>0</v>
      </c>
      <c r="E28" s="4">
        <v>0</v>
      </c>
      <c r="F28" s="4">
        <v>0</v>
      </c>
      <c r="G28" s="4">
        <v>0</v>
      </c>
      <c r="H28" s="4">
        <v>2201.2199453875096</v>
      </c>
      <c r="I28" s="4">
        <v>5766.9496110134996</v>
      </c>
      <c r="J28" s="4">
        <v>4706.8902743528306</v>
      </c>
      <c r="K28" s="20">
        <v>12694.354307822839</v>
      </c>
      <c r="L28" s="24"/>
      <c r="M28" s="19">
        <f t="shared" si="0"/>
        <v>-12694.354307822839</v>
      </c>
      <c r="N28" s="177"/>
      <c r="O28" s="3"/>
      <c r="P28" s="3" t="s">
        <v>4600</v>
      </c>
      <c r="Q28" s="4">
        <v>13.699078718999999</v>
      </c>
      <c r="R28" s="4">
        <v>0</v>
      </c>
      <c r="S28" s="4">
        <v>0</v>
      </c>
      <c r="T28" s="4">
        <v>0</v>
      </c>
      <c r="U28" s="4">
        <v>0</v>
      </c>
      <c r="V28" s="4">
        <v>1496.82956286285</v>
      </c>
      <c r="W28" s="4">
        <v>3921.525735486</v>
      </c>
      <c r="X28" s="4">
        <v>3200.6853865588473</v>
      </c>
      <c r="Y28" s="92">
        <v>8632.7397636266978</v>
      </c>
    </row>
    <row r="29" spans="1:25" ht="21" x14ac:dyDescent="0.35">
      <c r="A29" s="3"/>
      <c r="B29" s="3" t="s">
        <v>4597</v>
      </c>
      <c r="C29" s="4">
        <v>0</v>
      </c>
      <c r="D29" s="4">
        <v>0</v>
      </c>
      <c r="E29" s="4">
        <v>0</v>
      </c>
      <c r="F29" s="4">
        <v>0</v>
      </c>
      <c r="G29" s="4">
        <v>140.68083480590002</v>
      </c>
      <c r="H29" s="4">
        <v>169.08029745262002</v>
      </c>
      <c r="I29" s="4">
        <v>7146.4607037676997</v>
      </c>
      <c r="J29" s="4">
        <v>393.93606640841</v>
      </c>
      <c r="K29" s="20">
        <v>7850.1579024346292</v>
      </c>
      <c r="L29" s="24"/>
      <c r="M29" s="19">
        <f t="shared" si="0"/>
        <v>-7850.1579024346292</v>
      </c>
      <c r="N29" s="177"/>
      <c r="O29" s="3"/>
      <c r="P29" s="3" t="s">
        <v>4597</v>
      </c>
      <c r="Q29" s="4">
        <v>0</v>
      </c>
      <c r="R29" s="4">
        <v>0</v>
      </c>
      <c r="S29" s="4">
        <v>0</v>
      </c>
      <c r="T29" s="4">
        <v>0</v>
      </c>
      <c r="U29" s="4">
        <v>95.662967668100009</v>
      </c>
      <c r="V29" s="4">
        <v>114.97460226775999</v>
      </c>
      <c r="W29" s="4">
        <v>4859.5932785621007</v>
      </c>
      <c r="X29" s="4">
        <v>267.87652515777</v>
      </c>
      <c r="Y29" s="92">
        <v>5338.10737365573</v>
      </c>
    </row>
    <row r="30" spans="1:25" ht="21" x14ac:dyDescent="0.35">
      <c r="A30" s="3"/>
      <c r="B30" s="3" t="s">
        <v>1942</v>
      </c>
      <c r="C30" s="4">
        <v>750.96172867634994</v>
      </c>
      <c r="D30" s="4">
        <v>60.5434343752</v>
      </c>
      <c r="E30" s="4">
        <v>76.523347830099993</v>
      </c>
      <c r="F30" s="4">
        <v>525.51178337773001</v>
      </c>
      <c r="G30" s="4">
        <v>74.250163078300005</v>
      </c>
      <c r="H30" s="4">
        <v>2552.9296708450202</v>
      </c>
      <c r="I30" s="4">
        <v>4862.2721505059999</v>
      </c>
      <c r="J30" s="4">
        <v>4550.0727674621494</v>
      </c>
      <c r="K30" s="20">
        <v>13453.065046150849</v>
      </c>
      <c r="L30" s="24"/>
      <c r="M30" s="19">
        <f t="shared" si="0"/>
        <v>-13453.065046150849</v>
      </c>
      <c r="N30" s="177"/>
      <c r="O30" s="3"/>
      <c r="P30" s="3" t="s">
        <v>1942</v>
      </c>
      <c r="Q30" s="4">
        <v>533.18282735967409</v>
      </c>
      <c r="R30" s="4">
        <v>42.985838406400006</v>
      </c>
      <c r="S30" s="4">
        <v>52.035876524500004</v>
      </c>
      <c r="T30" s="4">
        <v>357.34801269693997</v>
      </c>
      <c r="U30" s="4">
        <v>50.490110893299999</v>
      </c>
      <c r="V30" s="4">
        <v>1735.9921761743656</v>
      </c>
      <c r="W30" s="4">
        <v>3306.3450623490003</v>
      </c>
      <c r="X30" s="4">
        <v>3094.0494818710195</v>
      </c>
      <c r="Y30" s="92">
        <v>9172.4293862752002</v>
      </c>
    </row>
    <row r="31" spans="1:25" ht="21" x14ac:dyDescent="0.35">
      <c r="A31" s="3"/>
      <c r="B31" s="3" t="s">
        <v>2960</v>
      </c>
      <c r="C31" s="4">
        <v>0</v>
      </c>
      <c r="D31" s="4">
        <v>0</v>
      </c>
      <c r="E31" s="4">
        <v>0</v>
      </c>
      <c r="F31" s="4">
        <v>0</v>
      </c>
      <c r="G31" s="4">
        <v>89.899220152790008</v>
      </c>
      <c r="H31" s="4">
        <v>223.06378909887002</v>
      </c>
      <c r="I31" s="4">
        <v>2349.5796156299998</v>
      </c>
      <c r="J31" s="4">
        <v>923.62870933937995</v>
      </c>
      <c r="K31" s="20">
        <v>3586.1713342210396</v>
      </c>
      <c r="L31" s="24"/>
      <c r="M31" s="19">
        <f t="shared" si="0"/>
        <v>-3586.1713342210396</v>
      </c>
      <c r="N31" s="177"/>
      <c r="O31" s="3"/>
      <c r="P31" s="3" t="s">
        <v>2960</v>
      </c>
      <c r="Q31" s="4">
        <v>0</v>
      </c>
      <c r="R31" s="4">
        <v>0</v>
      </c>
      <c r="S31" s="4">
        <v>0</v>
      </c>
      <c r="T31" s="4">
        <v>0</v>
      </c>
      <c r="U31" s="4">
        <v>61.131469703889998</v>
      </c>
      <c r="V31" s="4">
        <v>151.68337658725</v>
      </c>
      <c r="W31" s="4">
        <v>1597.71413863</v>
      </c>
      <c r="X31" s="4">
        <v>628.0675223510201</v>
      </c>
      <c r="Y31" s="92">
        <v>2438.5965072721601</v>
      </c>
    </row>
    <row r="32" spans="1:25" ht="21" x14ac:dyDescent="0.35">
      <c r="A32" s="3"/>
      <c r="B32" s="3" t="s">
        <v>4601</v>
      </c>
      <c r="C32" s="4">
        <v>402.02287067199995</v>
      </c>
      <c r="D32" s="4">
        <v>56.8125</v>
      </c>
      <c r="E32" s="4">
        <v>17.744980312300001</v>
      </c>
      <c r="F32" s="4">
        <v>0</v>
      </c>
      <c r="G32" s="4">
        <v>0</v>
      </c>
      <c r="H32" s="4">
        <v>710.66382213578004</v>
      </c>
      <c r="I32" s="4">
        <v>0</v>
      </c>
      <c r="J32" s="4">
        <v>4302.703727214669</v>
      </c>
      <c r="K32" s="20">
        <v>5489.9479003347487</v>
      </c>
      <c r="L32" s="24"/>
      <c r="M32" s="19">
        <f t="shared" si="0"/>
        <v>-5489.9479003347487</v>
      </c>
      <c r="N32" s="177"/>
      <c r="O32" s="3"/>
      <c r="P32" s="3" t="s">
        <v>4601</v>
      </c>
      <c r="Q32" s="4">
        <v>285.43623817720004</v>
      </c>
      <c r="R32" s="4">
        <v>40.336874999999999</v>
      </c>
      <c r="S32" s="4">
        <v>12.0665866124</v>
      </c>
      <c r="T32" s="4">
        <v>0</v>
      </c>
      <c r="U32" s="4">
        <v>0</v>
      </c>
      <c r="V32" s="4">
        <v>483.25139905230003</v>
      </c>
      <c r="W32" s="4">
        <v>0</v>
      </c>
      <c r="X32" s="4">
        <v>2925.8385345067013</v>
      </c>
      <c r="Y32" s="92">
        <v>3746.9296333486013</v>
      </c>
    </row>
    <row r="33" spans="1:25" ht="21" x14ac:dyDescent="0.35">
      <c r="A33" s="3"/>
      <c r="B33" s="3" t="s">
        <v>4602</v>
      </c>
      <c r="C33" s="4">
        <v>0</v>
      </c>
      <c r="D33" s="4">
        <v>0</v>
      </c>
      <c r="E33" s="4">
        <v>0</v>
      </c>
      <c r="F33" s="4">
        <v>0</v>
      </c>
      <c r="G33" s="4">
        <v>118.36099722447001</v>
      </c>
      <c r="H33" s="4">
        <v>181.71078874520003</v>
      </c>
      <c r="I33" s="4">
        <v>7498.9005300480894</v>
      </c>
      <c r="J33" s="4">
        <v>319.71246792748002</v>
      </c>
      <c r="K33" s="20">
        <v>8118.6847839452394</v>
      </c>
      <c r="L33" s="24"/>
      <c r="M33" s="19">
        <f t="shared" si="0"/>
        <v>-8118.6847839452394</v>
      </c>
      <c r="N33" s="177"/>
      <c r="O33" s="3"/>
      <c r="P33" s="3" t="s">
        <v>4602</v>
      </c>
      <c r="Q33" s="4">
        <v>0</v>
      </c>
      <c r="R33" s="4">
        <v>0</v>
      </c>
      <c r="S33" s="4">
        <v>0</v>
      </c>
      <c r="T33" s="4">
        <v>0</v>
      </c>
      <c r="U33" s="4">
        <v>80.485478112570007</v>
      </c>
      <c r="V33" s="4">
        <v>123.56333634671</v>
      </c>
      <c r="W33" s="4">
        <v>5099.2523604298904</v>
      </c>
      <c r="X33" s="4">
        <v>217.40447819071002</v>
      </c>
      <c r="Y33" s="92">
        <v>5520.70565307988</v>
      </c>
    </row>
    <row r="34" spans="1:25" ht="21" x14ac:dyDescent="0.35">
      <c r="A34" s="3"/>
      <c r="B34" s="3" t="s">
        <v>4402</v>
      </c>
      <c r="C34" s="4">
        <v>0</v>
      </c>
      <c r="D34" s="4">
        <v>0</v>
      </c>
      <c r="E34" s="4">
        <v>110.91697585590001</v>
      </c>
      <c r="F34" s="4">
        <v>36.309243172839999</v>
      </c>
      <c r="G34" s="4">
        <v>172.66075395269999</v>
      </c>
      <c r="H34" s="4">
        <v>96.911191197880001</v>
      </c>
      <c r="I34" s="4">
        <v>2503.4295363373303</v>
      </c>
      <c r="J34" s="4">
        <v>3212.983019478469</v>
      </c>
      <c r="K34" s="20">
        <v>6133.2107199951188</v>
      </c>
      <c r="L34" s="24"/>
      <c r="M34" s="19">
        <f t="shared" si="0"/>
        <v>-6133.2107199951188</v>
      </c>
      <c r="N34" s="177"/>
      <c r="O34" s="3"/>
      <c r="P34" s="3" t="s">
        <v>4402</v>
      </c>
      <c r="Q34" s="4">
        <v>0</v>
      </c>
      <c r="R34" s="4">
        <v>0</v>
      </c>
      <c r="S34" s="4">
        <v>75.423543581999994</v>
      </c>
      <c r="T34" s="4">
        <v>24.690285357529998</v>
      </c>
      <c r="U34" s="4">
        <v>117.4093126878</v>
      </c>
      <c r="V34" s="4">
        <v>65.899610014529998</v>
      </c>
      <c r="W34" s="4">
        <v>1702.3320847093501</v>
      </c>
      <c r="X34" s="4">
        <v>2184.8284532499902</v>
      </c>
      <c r="Y34" s="92">
        <v>4170.5832896011998</v>
      </c>
    </row>
    <row r="35" spans="1:25" ht="21" x14ac:dyDescent="0.35">
      <c r="A35" s="3"/>
      <c r="B35" s="3" t="s">
        <v>4603</v>
      </c>
      <c r="C35" s="4">
        <v>0</v>
      </c>
      <c r="D35" s="4">
        <v>0</v>
      </c>
      <c r="E35" s="4">
        <v>0</v>
      </c>
      <c r="F35" s="4">
        <v>0</v>
      </c>
      <c r="G35" s="4">
        <v>169.90767480240001</v>
      </c>
      <c r="H35" s="4">
        <v>360.84027095973994</v>
      </c>
      <c r="I35" s="4">
        <v>2532.5715653806601</v>
      </c>
      <c r="J35" s="4">
        <v>6131.1359465464993</v>
      </c>
      <c r="K35" s="20">
        <v>9194.4554576892988</v>
      </c>
      <c r="L35" s="24"/>
      <c r="M35" s="19">
        <f t="shared" si="0"/>
        <v>-9194.4554576892988</v>
      </c>
      <c r="N35" s="177"/>
      <c r="O35" s="3"/>
      <c r="P35" s="3" t="s">
        <v>4603</v>
      </c>
      <c r="Q35" s="4">
        <v>0</v>
      </c>
      <c r="R35" s="4">
        <v>0</v>
      </c>
      <c r="S35" s="4">
        <v>0</v>
      </c>
      <c r="T35" s="4">
        <v>0</v>
      </c>
      <c r="U35" s="4">
        <v>115.5372188656</v>
      </c>
      <c r="V35" s="4">
        <v>245.371384252609</v>
      </c>
      <c r="W35" s="4">
        <v>1722.1486644592501</v>
      </c>
      <c r="X35" s="4">
        <v>4169.1724436489994</v>
      </c>
      <c r="Y35" s="92">
        <v>6252.2297112264587</v>
      </c>
    </row>
    <row r="36" spans="1:25" ht="21" x14ac:dyDescent="0.35">
      <c r="A36" s="3"/>
      <c r="B36" s="3" t="s">
        <v>780</v>
      </c>
      <c r="C36" s="4">
        <v>238.81397744419999</v>
      </c>
      <c r="D36" s="4">
        <v>36.562494533900001</v>
      </c>
      <c r="E36" s="4">
        <v>1670.1647689933</v>
      </c>
      <c r="F36" s="4">
        <v>652.75198257797001</v>
      </c>
      <c r="G36" s="4">
        <v>1968.7519985787299</v>
      </c>
      <c r="H36" s="4">
        <v>2189.7028769299786</v>
      </c>
      <c r="I36" s="4">
        <v>15824.28413380601</v>
      </c>
      <c r="J36" s="4">
        <v>28.54931328136</v>
      </c>
      <c r="K36" s="20">
        <v>22609.581546145448</v>
      </c>
      <c r="L36" s="24"/>
      <c r="M36" s="19">
        <f t="shared" si="0"/>
        <v>-22609.581546145448</v>
      </c>
      <c r="N36" s="177"/>
      <c r="O36" s="3"/>
      <c r="P36" s="3" t="s">
        <v>780</v>
      </c>
      <c r="Q36" s="4">
        <v>169.55792398490001</v>
      </c>
      <c r="R36" s="4">
        <v>25.959371119090001</v>
      </c>
      <c r="S36" s="4">
        <v>1135.7120429151996</v>
      </c>
      <c r="T36" s="4">
        <v>443.87134815304</v>
      </c>
      <c r="U36" s="4">
        <v>1338.7513590336102</v>
      </c>
      <c r="V36" s="4">
        <v>1488.9979563128225</v>
      </c>
      <c r="W36" s="4">
        <v>10760.513210943811</v>
      </c>
      <c r="X36" s="4">
        <v>19.413533031299998</v>
      </c>
      <c r="Y36" s="92">
        <v>15382.776745493773</v>
      </c>
    </row>
    <row r="37" spans="1:25" ht="21" x14ac:dyDescent="0.35">
      <c r="A37" s="3"/>
      <c r="B37" s="3" t="s">
        <v>4604</v>
      </c>
      <c r="C37" s="4">
        <v>85.408471664100006</v>
      </c>
      <c r="D37" s="4">
        <v>0</v>
      </c>
      <c r="E37" s="4">
        <v>61.884260461700002</v>
      </c>
      <c r="F37" s="4">
        <v>0</v>
      </c>
      <c r="G37" s="4">
        <v>0</v>
      </c>
      <c r="H37" s="4">
        <v>334.63605318599002</v>
      </c>
      <c r="I37" s="4">
        <v>0</v>
      </c>
      <c r="J37" s="4">
        <v>1787.8844907365799</v>
      </c>
      <c r="K37" s="20">
        <v>2269.81327604837</v>
      </c>
      <c r="L37" s="24"/>
      <c r="M37" s="19">
        <f t="shared" si="0"/>
        <v>-2269.81327604837</v>
      </c>
      <c r="N37" s="177"/>
      <c r="O37" s="3"/>
      <c r="P37" s="3" t="s">
        <v>4604</v>
      </c>
      <c r="Q37" s="4">
        <v>60.640014881499994</v>
      </c>
      <c r="R37" s="4">
        <v>0</v>
      </c>
      <c r="S37" s="4">
        <v>42.081297114000002</v>
      </c>
      <c r="T37" s="4">
        <v>0</v>
      </c>
      <c r="U37" s="4">
        <v>0</v>
      </c>
      <c r="V37" s="4">
        <v>227.55251616645</v>
      </c>
      <c r="W37" s="4">
        <v>0</v>
      </c>
      <c r="X37" s="4">
        <v>1215.76145370064</v>
      </c>
      <c r="Y37" s="92">
        <v>1546.03528186259</v>
      </c>
    </row>
    <row r="38" spans="1:25" ht="21" x14ac:dyDescent="0.35">
      <c r="A38" s="3"/>
      <c r="B38" s="3" t="s">
        <v>1306</v>
      </c>
      <c r="C38" s="4">
        <v>170.40975523100002</v>
      </c>
      <c r="D38" s="4">
        <v>78.220967105100002</v>
      </c>
      <c r="E38" s="4">
        <v>157.76724174776001</v>
      </c>
      <c r="F38" s="4">
        <v>320.355685451</v>
      </c>
      <c r="G38" s="4">
        <v>35.4375</v>
      </c>
      <c r="H38" s="4">
        <v>3184.3150935327194</v>
      </c>
      <c r="I38" s="4">
        <v>137.67650871800001</v>
      </c>
      <c r="J38" s="4">
        <v>6103.7055747982376</v>
      </c>
      <c r="K38" s="20">
        <v>10187.888326583818</v>
      </c>
      <c r="L38" s="24"/>
      <c r="M38" s="19">
        <f t="shared" si="0"/>
        <v>-10187.888326583818</v>
      </c>
      <c r="N38" s="177"/>
      <c r="O38" s="3"/>
      <c r="P38" s="3" t="s">
        <v>1306</v>
      </c>
      <c r="Q38" s="4">
        <v>120.990926214</v>
      </c>
      <c r="R38" s="4">
        <v>55.536886644600003</v>
      </c>
      <c r="S38" s="4">
        <v>107.28172438841</v>
      </c>
      <c r="T38" s="4">
        <v>217.84186610670002</v>
      </c>
      <c r="U38" s="4">
        <v>24.0975</v>
      </c>
      <c r="V38" s="4">
        <v>2165.3342636039106</v>
      </c>
      <c r="W38" s="4">
        <v>93.620025928199993</v>
      </c>
      <c r="X38" s="4">
        <v>4150.5197908637092</v>
      </c>
      <c r="Y38" s="92">
        <v>6935.2229837495297</v>
      </c>
    </row>
    <row r="39" spans="1:25" ht="21" x14ac:dyDescent="0.35">
      <c r="A39" s="3" t="s">
        <v>4605</v>
      </c>
      <c r="B39" s="3"/>
      <c r="C39" s="4">
        <v>1874.7374475035599</v>
      </c>
      <c r="D39" s="4">
        <v>249.60226601490001</v>
      </c>
      <c r="E39" s="4">
        <v>2694.2746152711898</v>
      </c>
      <c r="F39" s="4">
        <v>1893.3565754932499</v>
      </c>
      <c r="G39" s="4">
        <v>3327.4265284285898</v>
      </c>
      <c r="H39" s="4">
        <v>18786.168719907015</v>
      </c>
      <c r="I39" s="4">
        <v>49427.091318404287</v>
      </c>
      <c r="J39" s="4">
        <v>44555.95952664029</v>
      </c>
      <c r="K39" s="20">
        <v>122808.61699766309</v>
      </c>
      <c r="L39" s="24">
        <v>172350</v>
      </c>
      <c r="M39" s="19">
        <f t="shared" si="0"/>
        <v>49541.383002336908</v>
      </c>
      <c r="N39" s="177"/>
      <c r="O39" s="3" t="s">
        <v>4605</v>
      </c>
      <c r="P39" s="3"/>
      <c r="Q39" s="4">
        <v>1331.0635877266443</v>
      </c>
      <c r="R39" s="4">
        <v>177.21760887059003</v>
      </c>
      <c r="S39" s="4">
        <v>1832.1067383841296</v>
      </c>
      <c r="T39" s="4">
        <v>1287.4824713355999</v>
      </c>
      <c r="U39" s="4">
        <v>2262.65003933147</v>
      </c>
      <c r="V39" s="4">
        <v>12774.59472953825</v>
      </c>
      <c r="W39" s="4">
        <v>33610.422096471404</v>
      </c>
      <c r="X39" s="4">
        <v>30298.052478113827</v>
      </c>
      <c r="Y39" s="92">
        <v>83573.589749771898</v>
      </c>
    </row>
    <row r="40" spans="1:25" ht="21" x14ac:dyDescent="0.35">
      <c r="A40" s="3" t="s">
        <v>4606</v>
      </c>
      <c r="B40" s="3" t="s">
        <v>4607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112.91531004248</v>
      </c>
      <c r="I40" s="4">
        <v>0</v>
      </c>
      <c r="J40" s="4">
        <v>0</v>
      </c>
      <c r="K40" s="20">
        <v>112.91531004248</v>
      </c>
      <c r="L40" s="24"/>
      <c r="M40" s="19">
        <f t="shared" si="0"/>
        <v>-112.91531004248</v>
      </c>
      <c r="N40" s="177"/>
      <c r="O40" s="3" t="s">
        <v>4606</v>
      </c>
      <c r="P40" s="3" t="s">
        <v>4607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76.782410828890008</v>
      </c>
      <c r="W40" s="4">
        <v>0</v>
      </c>
      <c r="X40" s="4">
        <v>0</v>
      </c>
      <c r="Y40" s="92">
        <v>76.782410828890008</v>
      </c>
    </row>
    <row r="41" spans="1:25" ht="21" x14ac:dyDescent="0.35">
      <c r="A41" s="3"/>
      <c r="B41" s="3" t="s">
        <v>4608</v>
      </c>
      <c r="C41" s="4">
        <v>0</v>
      </c>
      <c r="D41" s="4">
        <v>0</v>
      </c>
      <c r="E41" s="4">
        <v>0</v>
      </c>
      <c r="F41" s="4">
        <v>29.419739913699999</v>
      </c>
      <c r="G41" s="4">
        <v>269.09907824620001</v>
      </c>
      <c r="H41" s="4">
        <v>73.728632392229997</v>
      </c>
      <c r="I41" s="4">
        <v>5919.9174722338803</v>
      </c>
      <c r="J41" s="4">
        <v>1037.9128700604099</v>
      </c>
      <c r="K41" s="20">
        <v>7330.0777928464204</v>
      </c>
      <c r="L41" s="24"/>
      <c r="M41" s="19">
        <f t="shared" si="0"/>
        <v>-7330.0777928464204</v>
      </c>
      <c r="N41" s="177"/>
      <c r="O41" s="3"/>
      <c r="P41" s="3" t="s">
        <v>4608</v>
      </c>
      <c r="Q41" s="4">
        <v>0</v>
      </c>
      <c r="R41" s="4">
        <v>0</v>
      </c>
      <c r="S41" s="4">
        <v>0</v>
      </c>
      <c r="T41" s="4">
        <v>20.0054231413</v>
      </c>
      <c r="U41" s="4">
        <v>182.9873732076</v>
      </c>
      <c r="V41" s="4">
        <v>50.135470026699998</v>
      </c>
      <c r="W41" s="4">
        <v>4025.5438811155504</v>
      </c>
      <c r="X41" s="4">
        <v>705.78075164091001</v>
      </c>
      <c r="Y41" s="92">
        <v>4984.4528991320603</v>
      </c>
    </row>
    <row r="42" spans="1:25" ht="21" x14ac:dyDescent="0.35">
      <c r="A42" s="3"/>
      <c r="B42" s="3" t="s">
        <v>4609</v>
      </c>
      <c r="C42" s="4">
        <v>0</v>
      </c>
      <c r="D42" s="4">
        <v>0</v>
      </c>
      <c r="E42" s="4">
        <v>0</v>
      </c>
      <c r="F42" s="4">
        <v>0</v>
      </c>
      <c r="G42" s="4">
        <v>20.798735000000001</v>
      </c>
      <c r="H42" s="4">
        <v>165.54154648079998</v>
      </c>
      <c r="I42" s="4">
        <v>746.51663180924993</v>
      </c>
      <c r="J42" s="4">
        <v>1439.7449939541</v>
      </c>
      <c r="K42" s="20">
        <v>2372.60190724415</v>
      </c>
      <c r="L42" s="24"/>
      <c r="M42" s="19">
        <f t="shared" si="0"/>
        <v>-2372.60190724415</v>
      </c>
      <c r="N42" s="177"/>
      <c r="O42" s="3"/>
      <c r="P42" s="3" t="s">
        <v>4609</v>
      </c>
      <c r="Q42" s="4">
        <v>0</v>
      </c>
      <c r="R42" s="4">
        <v>0</v>
      </c>
      <c r="S42" s="4">
        <v>0</v>
      </c>
      <c r="T42" s="4">
        <v>0</v>
      </c>
      <c r="U42" s="4">
        <v>14.1431398</v>
      </c>
      <c r="V42" s="4">
        <v>112.56825160690001</v>
      </c>
      <c r="W42" s="4">
        <v>507.63130963052998</v>
      </c>
      <c r="X42" s="4">
        <v>979.02659588899996</v>
      </c>
      <c r="Y42" s="92">
        <v>1613.3692969264298</v>
      </c>
    </row>
    <row r="43" spans="1:25" ht="21" x14ac:dyDescent="0.35">
      <c r="A43" s="3"/>
      <c r="B43" s="3" t="s">
        <v>4610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31.25</v>
      </c>
      <c r="K43" s="20">
        <v>31.25</v>
      </c>
      <c r="L43" s="24"/>
      <c r="M43" s="19">
        <f t="shared" si="0"/>
        <v>-31.25</v>
      </c>
      <c r="N43" s="177"/>
      <c r="O43" s="3"/>
      <c r="P43" s="3" t="s">
        <v>4610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21.25</v>
      </c>
      <c r="Y43" s="92">
        <v>21.25</v>
      </c>
    </row>
    <row r="44" spans="1:25" ht="21" x14ac:dyDescent="0.35">
      <c r="A44" s="3"/>
      <c r="B44" s="3" t="s">
        <v>4611</v>
      </c>
      <c r="C44" s="4">
        <v>0</v>
      </c>
      <c r="D44" s="4">
        <v>0</v>
      </c>
      <c r="E44" s="4">
        <v>0</v>
      </c>
      <c r="F44" s="4">
        <v>0</v>
      </c>
      <c r="G44" s="4">
        <v>357.93097047953</v>
      </c>
      <c r="H44" s="4">
        <v>277.01356666864001</v>
      </c>
      <c r="I44" s="4">
        <v>3158.5132274810699</v>
      </c>
      <c r="J44" s="4">
        <v>2.71019577708</v>
      </c>
      <c r="K44" s="20">
        <v>3796.1679604063202</v>
      </c>
      <c r="L44" s="24"/>
      <c r="M44" s="19">
        <f t="shared" si="0"/>
        <v>-3796.1679604063202</v>
      </c>
      <c r="N44" s="177"/>
      <c r="O44" s="3"/>
      <c r="P44" s="3" t="s">
        <v>4611</v>
      </c>
      <c r="Q44" s="4">
        <v>0</v>
      </c>
      <c r="R44" s="4">
        <v>0</v>
      </c>
      <c r="S44" s="4">
        <v>0</v>
      </c>
      <c r="T44" s="4">
        <v>0</v>
      </c>
      <c r="U44" s="4">
        <v>243.39305992612</v>
      </c>
      <c r="V44" s="4">
        <v>188.36922533466998</v>
      </c>
      <c r="W44" s="4">
        <v>2147.78899468908</v>
      </c>
      <c r="X44" s="4">
        <v>1.8429331284129999</v>
      </c>
      <c r="Y44" s="92">
        <v>2581.394213078283</v>
      </c>
    </row>
    <row r="45" spans="1:25" ht="21" x14ac:dyDescent="0.35">
      <c r="A45" s="3"/>
      <c r="B45" s="3" t="s">
        <v>4612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36.084604932399998</v>
      </c>
      <c r="I45" s="4">
        <v>335.80016746500002</v>
      </c>
      <c r="J45" s="4">
        <v>0</v>
      </c>
      <c r="K45" s="20">
        <v>371.88477239740001</v>
      </c>
      <c r="L45" s="24"/>
      <c r="M45" s="19">
        <f t="shared" si="0"/>
        <v>-371.88477239740001</v>
      </c>
      <c r="N45" s="177"/>
      <c r="O45" s="3"/>
      <c r="P45" s="3" t="s">
        <v>4612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24.537531353999999</v>
      </c>
      <c r="W45" s="4">
        <v>228.34411387599999</v>
      </c>
      <c r="X45" s="4">
        <v>0</v>
      </c>
      <c r="Y45" s="92">
        <v>252.88164523</v>
      </c>
    </row>
    <row r="46" spans="1:25" ht="21" x14ac:dyDescent="0.35">
      <c r="A46" s="3"/>
      <c r="B46" s="3" t="s">
        <v>4613</v>
      </c>
      <c r="C46" s="4">
        <v>0</v>
      </c>
      <c r="D46" s="4">
        <v>0</v>
      </c>
      <c r="E46" s="4">
        <v>0</v>
      </c>
      <c r="F46" s="4">
        <v>43.376938750100003</v>
      </c>
      <c r="G46" s="4">
        <v>0</v>
      </c>
      <c r="H46" s="4">
        <v>0</v>
      </c>
      <c r="I46" s="4">
        <v>565.44463859100006</v>
      </c>
      <c r="J46" s="4">
        <v>364.06545625000001</v>
      </c>
      <c r="K46" s="20">
        <v>972.88703359110002</v>
      </c>
      <c r="L46" s="24"/>
      <c r="M46" s="19">
        <f t="shared" si="0"/>
        <v>-972.88703359110002</v>
      </c>
      <c r="N46" s="177"/>
      <c r="O46" s="3"/>
      <c r="P46" s="3" t="s">
        <v>4613</v>
      </c>
      <c r="Q46" s="4">
        <v>0</v>
      </c>
      <c r="R46" s="4">
        <v>0</v>
      </c>
      <c r="S46" s="4">
        <v>0</v>
      </c>
      <c r="T46" s="4">
        <v>29.496318350100001</v>
      </c>
      <c r="U46" s="4">
        <v>0</v>
      </c>
      <c r="V46" s="4">
        <v>0</v>
      </c>
      <c r="W46" s="4">
        <v>384.50235424200002</v>
      </c>
      <c r="X46" s="4">
        <v>247.56451025000001</v>
      </c>
      <c r="Y46" s="92">
        <v>661.5631828421001</v>
      </c>
    </row>
    <row r="47" spans="1:25" ht="21" x14ac:dyDescent="0.35">
      <c r="A47" s="3"/>
      <c r="B47" s="3" t="s">
        <v>2398</v>
      </c>
      <c r="C47" s="4">
        <v>0</v>
      </c>
      <c r="D47" s="4">
        <v>0</v>
      </c>
      <c r="E47" s="4">
        <v>0</v>
      </c>
      <c r="F47" s="4">
        <v>0</v>
      </c>
      <c r="G47" s="4">
        <v>93.087437761139995</v>
      </c>
      <c r="H47" s="4">
        <v>32.722966019200001</v>
      </c>
      <c r="I47" s="4">
        <v>0</v>
      </c>
      <c r="J47" s="4">
        <v>725.43845580607001</v>
      </c>
      <c r="K47" s="20">
        <v>851.24885958641005</v>
      </c>
      <c r="L47" s="24"/>
      <c r="M47" s="19">
        <f t="shared" si="0"/>
        <v>-851.24885958641005</v>
      </c>
      <c r="N47" s="177"/>
      <c r="O47" s="3"/>
      <c r="P47" s="3" t="s">
        <v>2398</v>
      </c>
      <c r="Q47" s="4">
        <v>0</v>
      </c>
      <c r="R47" s="4">
        <v>0</v>
      </c>
      <c r="S47" s="4">
        <v>0</v>
      </c>
      <c r="T47" s="4">
        <v>0</v>
      </c>
      <c r="U47" s="4">
        <v>63.299457677509999</v>
      </c>
      <c r="V47" s="4">
        <v>22.2516168931</v>
      </c>
      <c r="W47" s="4">
        <v>0</v>
      </c>
      <c r="X47" s="4">
        <v>493.29814994816002</v>
      </c>
      <c r="Y47" s="92">
        <v>578.84922451877003</v>
      </c>
    </row>
    <row r="48" spans="1:25" ht="21" x14ac:dyDescent="0.35">
      <c r="A48" s="3"/>
      <c r="B48" s="3" t="s">
        <v>708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12.6200758558</v>
      </c>
      <c r="I48" s="4">
        <v>1872.478550864</v>
      </c>
      <c r="J48" s="4">
        <v>791.13950981509993</v>
      </c>
      <c r="K48" s="20">
        <v>2676.2381365349001</v>
      </c>
      <c r="L48" s="24"/>
      <c r="M48" s="19">
        <f t="shared" si="0"/>
        <v>-2676.2381365349001</v>
      </c>
      <c r="N48" s="177"/>
      <c r="O48" s="3"/>
      <c r="P48" s="3" t="s">
        <v>708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8.5816515819399992</v>
      </c>
      <c r="W48" s="4">
        <v>1273.2854145891001</v>
      </c>
      <c r="X48" s="4">
        <v>537.97486667429996</v>
      </c>
      <c r="Y48" s="92">
        <v>1819.8419328453401</v>
      </c>
    </row>
    <row r="49" spans="1:25" ht="21" x14ac:dyDescent="0.35">
      <c r="A49" s="3"/>
      <c r="B49" s="3" t="s">
        <v>4614</v>
      </c>
      <c r="C49" s="4">
        <v>0</v>
      </c>
      <c r="D49" s="4">
        <v>0</v>
      </c>
      <c r="E49" s="4">
        <v>0</v>
      </c>
      <c r="F49" s="4">
        <v>0</v>
      </c>
      <c r="G49" s="4">
        <v>75.2106166441</v>
      </c>
      <c r="H49" s="4">
        <v>28.404823166</v>
      </c>
      <c r="I49" s="4">
        <v>1386.71369959</v>
      </c>
      <c r="J49" s="4">
        <v>364.22094727733997</v>
      </c>
      <c r="K49" s="20">
        <v>1854.55008667744</v>
      </c>
      <c r="L49" s="24"/>
      <c r="M49" s="19">
        <f t="shared" si="0"/>
        <v>-1854.55008667744</v>
      </c>
      <c r="N49" s="177"/>
      <c r="O49" s="3"/>
      <c r="P49" s="3" t="s">
        <v>4614</v>
      </c>
      <c r="Q49" s="4">
        <v>0</v>
      </c>
      <c r="R49" s="4">
        <v>0</v>
      </c>
      <c r="S49" s="4">
        <v>0</v>
      </c>
      <c r="T49" s="4">
        <v>0</v>
      </c>
      <c r="U49" s="4">
        <v>51.143219318</v>
      </c>
      <c r="V49" s="4">
        <v>19.3152797529</v>
      </c>
      <c r="W49" s="4">
        <v>942.96531572100002</v>
      </c>
      <c r="X49" s="4">
        <v>247.67024414857997</v>
      </c>
      <c r="Y49" s="92">
        <v>1261.09405894048</v>
      </c>
    </row>
    <row r="50" spans="1:25" ht="21" x14ac:dyDescent="0.35">
      <c r="A50" s="3"/>
      <c r="B50" s="3" t="s">
        <v>4615</v>
      </c>
      <c r="C50" s="4">
        <v>0</v>
      </c>
      <c r="D50" s="4">
        <v>0</v>
      </c>
      <c r="E50" s="4">
        <v>0</v>
      </c>
      <c r="F50" s="4">
        <v>0</v>
      </c>
      <c r="G50" s="4">
        <v>49.425117499999999</v>
      </c>
      <c r="H50" s="4">
        <v>0</v>
      </c>
      <c r="I50" s="4">
        <v>0</v>
      </c>
      <c r="J50" s="4">
        <v>511.74372425258997</v>
      </c>
      <c r="K50" s="20">
        <v>561.16884175258997</v>
      </c>
      <c r="L50" s="24"/>
      <c r="M50" s="19">
        <f t="shared" si="0"/>
        <v>-561.16884175258997</v>
      </c>
      <c r="N50" s="177"/>
      <c r="O50" s="3"/>
      <c r="P50" s="3" t="s">
        <v>4615</v>
      </c>
      <c r="Q50" s="4">
        <v>0</v>
      </c>
      <c r="R50" s="4">
        <v>0</v>
      </c>
      <c r="S50" s="4">
        <v>0</v>
      </c>
      <c r="T50" s="4">
        <v>0</v>
      </c>
      <c r="U50" s="4">
        <v>33.609079899999998</v>
      </c>
      <c r="V50" s="4">
        <v>0</v>
      </c>
      <c r="W50" s="4">
        <v>0</v>
      </c>
      <c r="X50" s="4">
        <v>347.98573249184</v>
      </c>
      <c r="Y50" s="92">
        <v>381.59481239183998</v>
      </c>
    </row>
    <row r="51" spans="1:25" ht="21" x14ac:dyDescent="0.35">
      <c r="A51" s="3"/>
      <c r="B51" s="3" t="s">
        <v>4616</v>
      </c>
      <c r="C51" s="4">
        <v>0</v>
      </c>
      <c r="D51" s="4">
        <v>0</v>
      </c>
      <c r="E51" s="4">
        <v>0</v>
      </c>
      <c r="F51" s="4">
        <v>94.136754230500003</v>
      </c>
      <c r="G51" s="4">
        <v>5.0600629689899996</v>
      </c>
      <c r="H51" s="4">
        <v>289.304264999</v>
      </c>
      <c r="I51" s="4">
        <v>4212.9326404797102</v>
      </c>
      <c r="J51" s="4">
        <v>53.142336217699999</v>
      </c>
      <c r="K51" s="20">
        <v>4654.5760588959001</v>
      </c>
      <c r="L51" s="24"/>
      <c r="M51" s="19">
        <f t="shared" si="0"/>
        <v>-4654.5760588959001</v>
      </c>
      <c r="N51" s="177"/>
      <c r="O51" s="3"/>
      <c r="P51" s="3" t="s">
        <v>4616</v>
      </c>
      <c r="Q51" s="4">
        <v>0</v>
      </c>
      <c r="R51" s="4">
        <v>0</v>
      </c>
      <c r="S51" s="4">
        <v>0</v>
      </c>
      <c r="T51" s="4">
        <v>64.012992876799998</v>
      </c>
      <c r="U51" s="4">
        <v>3.4408428189100002</v>
      </c>
      <c r="V51" s="4">
        <v>196.72690019928001</v>
      </c>
      <c r="W51" s="4">
        <v>2864.7941955246506</v>
      </c>
      <c r="X51" s="4">
        <v>36.136788628040001</v>
      </c>
      <c r="Y51" s="92">
        <v>3165.1117200476806</v>
      </c>
    </row>
    <row r="52" spans="1:25" ht="21" x14ac:dyDescent="0.35">
      <c r="A52" s="3"/>
      <c r="B52" s="3" t="s">
        <v>4617</v>
      </c>
      <c r="C52" s="4">
        <v>0</v>
      </c>
      <c r="D52" s="4">
        <v>0</v>
      </c>
      <c r="E52" s="4">
        <v>0</v>
      </c>
      <c r="F52" s="4">
        <v>0</v>
      </c>
      <c r="G52" s="4">
        <v>302.87034230745996</v>
      </c>
      <c r="H52" s="4">
        <v>0</v>
      </c>
      <c r="I52" s="4">
        <v>505.78734418099998</v>
      </c>
      <c r="J52" s="4">
        <v>4080.9336864591205</v>
      </c>
      <c r="K52" s="20">
        <v>4889.5913729475806</v>
      </c>
      <c r="L52" s="24"/>
      <c r="M52" s="19">
        <f t="shared" si="0"/>
        <v>-4889.5913729475806</v>
      </c>
      <c r="N52" s="177"/>
      <c r="O52" s="3"/>
      <c r="P52" s="3" t="s">
        <v>4617</v>
      </c>
      <c r="Q52" s="4">
        <v>0</v>
      </c>
      <c r="R52" s="4">
        <v>0</v>
      </c>
      <c r="S52" s="4">
        <v>0</v>
      </c>
      <c r="T52" s="4">
        <v>0</v>
      </c>
      <c r="U52" s="4">
        <v>205.95183276863</v>
      </c>
      <c r="V52" s="4">
        <v>0</v>
      </c>
      <c r="W52" s="4">
        <v>343.93539404299997</v>
      </c>
      <c r="X52" s="4">
        <v>2775.0349067926204</v>
      </c>
      <c r="Y52" s="92">
        <v>3324.9221336042501</v>
      </c>
    </row>
    <row r="53" spans="1:25" ht="21" x14ac:dyDescent="0.35">
      <c r="A53" s="3"/>
      <c r="B53" s="3" t="s">
        <v>2870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100</v>
      </c>
      <c r="K53" s="20">
        <v>100</v>
      </c>
      <c r="L53" s="24"/>
      <c r="M53" s="19">
        <f t="shared" si="0"/>
        <v>-100</v>
      </c>
      <c r="N53" s="177"/>
      <c r="O53" s="3"/>
      <c r="P53" s="3" t="s">
        <v>2870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68</v>
      </c>
      <c r="Y53" s="92">
        <v>68</v>
      </c>
    </row>
    <row r="54" spans="1:25" ht="21" x14ac:dyDescent="0.35">
      <c r="A54" s="3"/>
      <c r="B54" s="3" t="s">
        <v>2256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103.305361409</v>
      </c>
      <c r="J54" s="4">
        <v>0</v>
      </c>
      <c r="K54" s="20">
        <v>103.305361409</v>
      </c>
      <c r="L54" s="24"/>
      <c r="M54" s="19">
        <f t="shared" si="0"/>
        <v>-103.305361409</v>
      </c>
      <c r="N54" s="177"/>
      <c r="O54" s="3"/>
      <c r="P54" s="3" t="s">
        <v>2256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70.247645758100006</v>
      </c>
      <c r="X54" s="4">
        <v>0</v>
      </c>
      <c r="Y54" s="92">
        <v>70.247645758100006</v>
      </c>
    </row>
    <row r="55" spans="1:25" ht="21" x14ac:dyDescent="0.35">
      <c r="A55" s="3"/>
      <c r="B55" s="3" t="s">
        <v>72</v>
      </c>
      <c r="C55" s="4">
        <v>0</v>
      </c>
      <c r="D55" s="4">
        <v>0</v>
      </c>
      <c r="E55" s="4">
        <v>0</v>
      </c>
      <c r="F55" s="4">
        <v>0</v>
      </c>
      <c r="G55" s="4">
        <v>308.04538556890003</v>
      </c>
      <c r="H55" s="4">
        <v>0</v>
      </c>
      <c r="I55" s="4">
        <v>0</v>
      </c>
      <c r="J55" s="4">
        <v>0</v>
      </c>
      <c r="K55" s="20">
        <v>308.04538556890003</v>
      </c>
      <c r="L55" s="24"/>
      <c r="M55" s="19">
        <f t="shared" si="0"/>
        <v>-308.04538556890003</v>
      </c>
      <c r="N55" s="177"/>
      <c r="O55" s="3"/>
      <c r="P55" s="3" t="s">
        <v>72</v>
      </c>
      <c r="Q55" s="4">
        <v>0</v>
      </c>
      <c r="R55" s="4">
        <v>0</v>
      </c>
      <c r="S55" s="4">
        <v>0</v>
      </c>
      <c r="T55" s="4">
        <v>0</v>
      </c>
      <c r="U55" s="4">
        <v>209.47086218690001</v>
      </c>
      <c r="V55" s="4">
        <v>0</v>
      </c>
      <c r="W55" s="4">
        <v>0</v>
      </c>
      <c r="X55" s="4">
        <v>0</v>
      </c>
      <c r="Y55" s="92">
        <v>209.47086218690001</v>
      </c>
    </row>
    <row r="56" spans="1:25" ht="21" x14ac:dyDescent="0.35">
      <c r="A56" s="3"/>
      <c r="B56" s="3" t="s">
        <v>4618</v>
      </c>
      <c r="C56" s="4">
        <v>0</v>
      </c>
      <c r="D56" s="4">
        <v>0</v>
      </c>
      <c r="E56" s="4">
        <v>0</v>
      </c>
      <c r="F56" s="4">
        <v>64.322655577199995</v>
      </c>
      <c r="G56" s="4">
        <v>236.32292501578002</v>
      </c>
      <c r="H56" s="4">
        <v>565.39023853880997</v>
      </c>
      <c r="I56" s="4">
        <v>70.549468750100004</v>
      </c>
      <c r="J56" s="4">
        <v>5136.1981369776795</v>
      </c>
      <c r="K56" s="20">
        <v>6072.78342485957</v>
      </c>
      <c r="L56" s="24"/>
      <c r="M56" s="19">
        <f t="shared" si="0"/>
        <v>-6072.78342485957</v>
      </c>
      <c r="N56" s="177"/>
      <c r="O56" s="3"/>
      <c r="P56" s="3" t="s">
        <v>4618</v>
      </c>
      <c r="Q56" s="4">
        <v>0</v>
      </c>
      <c r="R56" s="4">
        <v>0</v>
      </c>
      <c r="S56" s="4">
        <v>0</v>
      </c>
      <c r="T56" s="4">
        <v>43.739405792500001</v>
      </c>
      <c r="U56" s="4">
        <v>160.69958901076001</v>
      </c>
      <c r="V56" s="4">
        <v>384.46536220652001</v>
      </c>
      <c r="W56" s="4">
        <v>47.973638750100001</v>
      </c>
      <c r="X56" s="4">
        <v>3492.6147331496404</v>
      </c>
      <c r="Y56" s="92">
        <v>4129.4927289095203</v>
      </c>
    </row>
    <row r="57" spans="1:25" ht="21" x14ac:dyDescent="0.35">
      <c r="A57" s="3" t="s">
        <v>4619</v>
      </c>
      <c r="B57" s="3"/>
      <c r="C57" s="4">
        <v>0</v>
      </c>
      <c r="D57" s="4">
        <v>0</v>
      </c>
      <c r="E57" s="4">
        <v>0</v>
      </c>
      <c r="F57" s="4">
        <v>231.25608847149999</v>
      </c>
      <c r="G57" s="4">
        <v>1717.8506714921</v>
      </c>
      <c r="H57" s="4">
        <v>1593.72602909536</v>
      </c>
      <c r="I57" s="4">
        <v>18877.95920285401</v>
      </c>
      <c r="J57" s="4">
        <v>14638.500312847191</v>
      </c>
      <c r="K57" s="20">
        <v>37059.292304760158</v>
      </c>
      <c r="L57" s="24">
        <v>167770</v>
      </c>
      <c r="M57" s="19">
        <f t="shared" si="0"/>
        <v>130710.70769523983</v>
      </c>
      <c r="N57" s="177"/>
      <c r="O57" s="3" t="s">
        <v>4619</v>
      </c>
      <c r="P57" s="3"/>
      <c r="Q57" s="4">
        <v>0</v>
      </c>
      <c r="R57" s="4">
        <v>0</v>
      </c>
      <c r="S57" s="4">
        <v>0</v>
      </c>
      <c r="T57" s="4">
        <v>157.25414016069999</v>
      </c>
      <c r="U57" s="4">
        <v>1168.13845661443</v>
      </c>
      <c r="V57" s="4">
        <v>1083.7336997849</v>
      </c>
      <c r="W57" s="4">
        <v>12837.012257939108</v>
      </c>
      <c r="X57" s="4">
        <v>9954.1802127415031</v>
      </c>
      <c r="Y57" s="92">
        <v>25200.318767240646</v>
      </c>
    </row>
    <row r="58" spans="1:25" ht="21" x14ac:dyDescent="0.35">
      <c r="A58" s="3" t="s">
        <v>4620</v>
      </c>
      <c r="B58" s="3" t="s">
        <v>4621</v>
      </c>
      <c r="C58" s="4">
        <v>0</v>
      </c>
      <c r="D58" s="4">
        <v>0</v>
      </c>
      <c r="E58" s="4">
        <v>38.283396250000003</v>
      </c>
      <c r="F58" s="4">
        <v>0</v>
      </c>
      <c r="G58" s="4">
        <v>788.41047278888004</v>
      </c>
      <c r="H58" s="4">
        <v>202.51889919777997</v>
      </c>
      <c r="I58" s="4">
        <v>0</v>
      </c>
      <c r="J58" s="4">
        <v>0</v>
      </c>
      <c r="K58" s="20">
        <v>1029.2127682366599</v>
      </c>
      <c r="L58" s="24"/>
      <c r="M58" s="19">
        <f t="shared" si="0"/>
        <v>-1029.2127682366599</v>
      </c>
      <c r="N58" s="177"/>
      <c r="O58" s="3" t="s">
        <v>4620</v>
      </c>
      <c r="P58" s="3" t="s">
        <v>4621</v>
      </c>
      <c r="Q58" s="4">
        <v>0</v>
      </c>
      <c r="R58" s="4">
        <v>0</v>
      </c>
      <c r="S58" s="4">
        <v>26.032709449999999</v>
      </c>
      <c r="T58" s="4">
        <v>0</v>
      </c>
      <c r="U58" s="4">
        <v>536.1191214964299</v>
      </c>
      <c r="V58" s="4">
        <v>137.7128514545</v>
      </c>
      <c r="W58" s="4">
        <v>0</v>
      </c>
      <c r="X58" s="4">
        <v>0</v>
      </c>
      <c r="Y58" s="92">
        <v>699.86468240092984</v>
      </c>
    </row>
    <row r="59" spans="1:25" ht="21" x14ac:dyDescent="0.35">
      <c r="A59" s="3"/>
      <c r="B59" s="3" t="s">
        <v>2898</v>
      </c>
      <c r="C59" s="4">
        <v>0</v>
      </c>
      <c r="D59" s="4">
        <v>0</v>
      </c>
      <c r="E59" s="4">
        <v>0</v>
      </c>
      <c r="F59" s="4">
        <v>0</v>
      </c>
      <c r="G59" s="4">
        <v>25.34856375</v>
      </c>
      <c r="H59" s="4">
        <v>110.32616828819999</v>
      </c>
      <c r="I59" s="4">
        <v>106.25</v>
      </c>
      <c r="J59" s="4">
        <v>500.33508145590002</v>
      </c>
      <c r="K59" s="20">
        <v>742.25981349410006</v>
      </c>
      <c r="L59" s="24"/>
      <c r="M59" s="19">
        <f t="shared" si="0"/>
        <v>-742.25981349410006</v>
      </c>
      <c r="N59" s="177"/>
      <c r="O59" s="3"/>
      <c r="P59" s="3" t="s">
        <v>2898</v>
      </c>
      <c r="Q59" s="4">
        <v>0</v>
      </c>
      <c r="R59" s="4">
        <v>0</v>
      </c>
      <c r="S59" s="4">
        <v>0</v>
      </c>
      <c r="T59" s="4">
        <v>0</v>
      </c>
      <c r="U59" s="4">
        <v>17.237023350000001</v>
      </c>
      <c r="V59" s="4">
        <v>75.021794436000008</v>
      </c>
      <c r="W59" s="4">
        <v>72.25</v>
      </c>
      <c r="X59" s="4">
        <v>340.22785538952996</v>
      </c>
      <c r="Y59" s="92">
        <v>504.73667317552997</v>
      </c>
    </row>
    <row r="60" spans="1:25" ht="21" x14ac:dyDescent="0.35">
      <c r="A60" s="3"/>
      <c r="B60" s="3" t="s">
        <v>4622</v>
      </c>
      <c r="C60" s="4">
        <v>17.037420083400001</v>
      </c>
      <c r="D60" s="4">
        <v>0</v>
      </c>
      <c r="E60" s="4">
        <v>94.74157875009999</v>
      </c>
      <c r="F60" s="4">
        <v>0</v>
      </c>
      <c r="G60" s="4">
        <v>0</v>
      </c>
      <c r="H60" s="4">
        <v>149.75499414410004</v>
      </c>
      <c r="I60" s="4">
        <v>0</v>
      </c>
      <c r="J60" s="4">
        <v>733.12525670388993</v>
      </c>
      <c r="K60" s="20">
        <v>994.65924968149</v>
      </c>
      <c r="L60" s="24"/>
      <c r="M60" s="19">
        <f t="shared" si="0"/>
        <v>-994.65924968149</v>
      </c>
      <c r="N60" s="177"/>
      <c r="O60" s="3"/>
      <c r="P60" s="3" t="s">
        <v>4622</v>
      </c>
      <c r="Q60" s="4">
        <v>12.0965682592</v>
      </c>
      <c r="R60" s="4">
        <v>0</v>
      </c>
      <c r="S60" s="4">
        <v>64.424273550099997</v>
      </c>
      <c r="T60" s="4">
        <v>0</v>
      </c>
      <c r="U60" s="4">
        <v>0</v>
      </c>
      <c r="V60" s="4">
        <v>101.83339601800999</v>
      </c>
      <c r="W60" s="4">
        <v>0</v>
      </c>
      <c r="X60" s="4">
        <v>498.52517455862994</v>
      </c>
      <c r="Y60" s="92">
        <v>676.87941238593999</v>
      </c>
    </row>
    <row r="61" spans="1:25" ht="21" x14ac:dyDescent="0.35">
      <c r="A61" s="3"/>
      <c r="B61" s="3" t="s">
        <v>4623</v>
      </c>
      <c r="C61" s="4">
        <v>66.937500937500005</v>
      </c>
      <c r="D61" s="4">
        <v>0</v>
      </c>
      <c r="E61" s="4">
        <v>0</v>
      </c>
      <c r="F61" s="4">
        <v>49.831211250000003</v>
      </c>
      <c r="G61" s="4">
        <v>220.82078960589999</v>
      </c>
      <c r="H61" s="4">
        <v>21.815063355900001</v>
      </c>
      <c r="I61" s="4">
        <v>0</v>
      </c>
      <c r="J61" s="4">
        <v>1620.1759722647998</v>
      </c>
      <c r="K61" s="20">
        <v>1979.5805374140998</v>
      </c>
      <c r="L61" s="24"/>
      <c r="M61" s="19">
        <f t="shared" si="0"/>
        <v>-1979.5805374140998</v>
      </c>
      <c r="N61" s="177"/>
      <c r="O61" s="3"/>
      <c r="P61" s="3" t="s">
        <v>4623</v>
      </c>
      <c r="Q61" s="4">
        <v>47.525625665600003</v>
      </c>
      <c r="R61" s="4">
        <v>0</v>
      </c>
      <c r="S61" s="4">
        <v>0</v>
      </c>
      <c r="T61" s="4">
        <v>33.88522365</v>
      </c>
      <c r="U61" s="4">
        <v>150.15813693199999</v>
      </c>
      <c r="V61" s="4">
        <v>14.83424308201</v>
      </c>
      <c r="W61" s="4">
        <v>0</v>
      </c>
      <c r="X61" s="4">
        <v>1101.7196611397001</v>
      </c>
      <c r="Y61" s="92">
        <v>1348.1228904693101</v>
      </c>
    </row>
    <row r="62" spans="1:25" ht="21" x14ac:dyDescent="0.35">
      <c r="A62" s="3"/>
      <c r="B62" s="3" t="s">
        <v>4624</v>
      </c>
      <c r="C62" s="4">
        <v>0</v>
      </c>
      <c r="D62" s="4">
        <v>0</v>
      </c>
      <c r="E62" s="4">
        <v>0</v>
      </c>
      <c r="F62" s="4">
        <v>0</v>
      </c>
      <c r="G62" s="4">
        <v>360.16133596040004</v>
      </c>
      <c r="H62" s="4">
        <v>0</v>
      </c>
      <c r="I62" s="4">
        <v>1043.75</v>
      </c>
      <c r="J62" s="4">
        <v>404.68908824351001</v>
      </c>
      <c r="K62" s="20">
        <v>1808.6004242039101</v>
      </c>
      <c r="L62" s="24"/>
      <c r="M62" s="19">
        <f t="shared" si="0"/>
        <v>-1808.6004242039101</v>
      </c>
      <c r="N62" s="177"/>
      <c r="O62" s="3"/>
      <c r="P62" s="3" t="s">
        <v>4624</v>
      </c>
      <c r="Q62" s="4">
        <v>0</v>
      </c>
      <c r="R62" s="4">
        <v>0</v>
      </c>
      <c r="S62" s="4">
        <v>0</v>
      </c>
      <c r="T62" s="4">
        <v>0</v>
      </c>
      <c r="U62" s="4">
        <v>244.90970845270002</v>
      </c>
      <c r="V62" s="4">
        <v>0</v>
      </c>
      <c r="W62" s="4">
        <v>709.75</v>
      </c>
      <c r="X62" s="4">
        <v>275.18858000556003</v>
      </c>
      <c r="Y62" s="92">
        <v>1229.84828845826</v>
      </c>
    </row>
    <row r="63" spans="1:25" ht="21" x14ac:dyDescent="0.35">
      <c r="A63" s="3"/>
      <c r="B63" s="3" t="s">
        <v>361</v>
      </c>
      <c r="C63" s="4">
        <v>66.103767649199995</v>
      </c>
      <c r="D63" s="4">
        <v>0</v>
      </c>
      <c r="E63" s="4">
        <v>126.48537157659999</v>
      </c>
      <c r="F63" s="4">
        <v>21.438572143999998</v>
      </c>
      <c r="G63" s="4">
        <v>111.88105682699999</v>
      </c>
      <c r="H63" s="4">
        <v>82.16558069896999</v>
      </c>
      <c r="I63" s="4">
        <v>0</v>
      </c>
      <c r="J63" s="4">
        <v>345.57666546199999</v>
      </c>
      <c r="K63" s="20">
        <v>753.65101435777001</v>
      </c>
      <c r="L63" s="24"/>
      <c r="M63" s="19">
        <f t="shared" si="0"/>
        <v>-753.65101435777001</v>
      </c>
      <c r="N63" s="177"/>
      <c r="O63" s="3"/>
      <c r="P63" s="3" t="s">
        <v>361</v>
      </c>
      <c r="Q63" s="4">
        <v>46.933675031</v>
      </c>
      <c r="R63" s="4">
        <v>0</v>
      </c>
      <c r="S63" s="4">
        <v>86.010052672099988</v>
      </c>
      <c r="T63" s="4">
        <v>14.5782290579</v>
      </c>
      <c r="U63" s="4">
        <v>76.079118642339992</v>
      </c>
      <c r="V63" s="4">
        <v>55.872594875250002</v>
      </c>
      <c r="W63" s="4">
        <v>0</v>
      </c>
      <c r="X63" s="4">
        <v>234.99213251420002</v>
      </c>
      <c r="Y63" s="92">
        <v>514.46580279278999</v>
      </c>
    </row>
    <row r="64" spans="1:25" ht="21" x14ac:dyDescent="0.35">
      <c r="A64" s="3"/>
      <c r="B64" s="3" t="s">
        <v>2773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118.28080771366</v>
      </c>
      <c r="K64" s="20">
        <v>118.28080771366</v>
      </c>
      <c r="L64" s="24"/>
      <c r="M64" s="19">
        <f t="shared" si="0"/>
        <v>-118.28080771366</v>
      </c>
      <c r="N64" s="177"/>
      <c r="O64" s="3"/>
      <c r="P64" s="3" t="s">
        <v>2773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80.430949245289995</v>
      </c>
      <c r="Y64" s="92">
        <v>80.430949245289995</v>
      </c>
    </row>
    <row r="65" spans="1:25" ht="21" x14ac:dyDescent="0.35">
      <c r="A65" s="3"/>
      <c r="B65" s="3" t="s">
        <v>4620</v>
      </c>
      <c r="C65" s="4">
        <v>0</v>
      </c>
      <c r="D65" s="4">
        <v>0</v>
      </c>
      <c r="E65" s="4">
        <v>0</v>
      </c>
      <c r="F65" s="4">
        <v>47.183103250110001</v>
      </c>
      <c r="G65" s="4">
        <v>84.918100855779997</v>
      </c>
      <c r="H65" s="4">
        <v>83.351085945229997</v>
      </c>
      <c r="I65" s="4">
        <v>0</v>
      </c>
      <c r="J65" s="4">
        <v>843.47637153400001</v>
      </c>
      <c r="K65" s="20">
        <v>1058.9286615851199</v>
      </c>
      <c r="L65" s="24"/>
      <c r="M65" s="19">
        <f t="shared" si="0"/>
        <v>-1058.9286615851199</v>
      </c>
      <c r="N65" s="177"/>
      <c r="O65" s="3"/>
      <c r="P65" s="3" t="s">
        <v>4620</v>
      </c>
      <c r="Q65" s="4">
        <v>0</v>
      </c>
      <c r="R65" s="4">
        <v>0</v>
      </c>
      <c r="S65" s="4">
        <v>0</v>
      </c>
      <c r="T65" s="4">
        <v>32.08451021007</v>
      </c>
      <c r="U65" s="4">
        <v>57.744308581979993</v>
      </c>
      <c r="V65" s="4">
        <v>56.678738442710006</v>
      </c>
      <c r="W65" s="4">
        <v>0</v>
      </c>
      <c r="X65" s="4">
        <v>573.56393264300004</v>
      </c>
      <c r="Y65" s="92">
        <v>720.07148987776009</v>
      </c>
    </row>
    <row r="66" spans="1:25" ht="21" x14ac:dyDescent="0.35">
      <c r="A66" s="3" t="s">
        <v>4625</v>
      </c>
      <c r="B66" s="3"/>
      <c r="C66" s="4">
        <v>150.07868867010001</v>
      </c>
      <c r="D66" s="4">
        <v>0</v>
      </c>
      <c r="E66" s="4">
        <v>259.51034657669999</v>
      </c>
      <c r="F66" s="4">
        <v>118.45288664411001</v>
      </c>
      <c r="G66" s="4">
        <v>1591.5403197879602</v>
      </c>
      <c r="H66" s="4">
        <v>649.93179163017999</v>
      </c>
      <c r="I66" s="4">
        <v>1150</v>
      </c>
      <c r="J66" s="4">
        <v>4565.6592433777605</v>
      </c>
      <c r="K66" s="20">
        <v>8485.1732766868099</v>
      </c>
      <c r="L66" s="24">
        <v>82310</v>
      </c>
      <c r="M66" s="19">
        <f t="shared" si="0"/>
        <v>73824.826723313192</v>
      </c>
      <c r="N66" s="177"/>
      <c r="O66" s="3" t="s">
        <v>4625</v>
      </c>
      <c r="P66" s="3"/>
      <c r="Q66" s="4">
        <v>106.55586895580001</v>
      </c>
      <c r="R66" s="4">
        <v>0</v>
      </c>
      <c r="S66" s="4">
        <v>176.46703567219998</v>
      </c>
      <c r="T66" s="4">
        <v>80.547962917970011</v>
      </c>
      <c r="U66" s="4">
        <v>1082.24741745545</v>
      </c>
      <c r="V66" s="4">
        <v>441.95361830848003</v>
      </c>
      <c r="W66" s="4">
        <v>782</v>
      </c>
      <c r="X66" s="4">
        <v>3104.6482854959099</v>
      </c>
      <c r="Y66" s="92">
        <v>5774.4201888058105</v>
      </c>
    </row>
    <row r="67" spans="1:25" ht="21" x14ac:dyDescent="0.35">
      <c r="A67" s="3" t="s">
        <v>4626</v>
      </c>
      <c r="B67" s="3" t="s">
        <v>4627</v>
      </c>
      <c r="C67" s="4">
        <v>0</v>
      </c>
      <c r="D67" s="4">
        <v>0</v>
      </c>
      <c r="E67" s="4">
        <v>331.17765078799999</v>
      </c>
      <c r="F67" s="4">
        <v>0</v>
      </c>
      <c r="G67" s="4">
        <v>0</v>
      </c>
      <c r="H67" s="4">
        <v>61.883573830099998</v>
      </c>
      <c r="I67" s="4">
        <v>2353.7692812772402</v>
      </c>
      <c r="J67" s="4">
        <v>1394.3140356168401</v>
      </c>
      <c r="K67" s="20">
        <v>4141.1445415121798</v>
      </c>
      <c r="L67" s="24"/>
      <c r="M67" s="19">
        <f t="shared" si="0"/>
        <v>-4141.1445415121798</v>
      </c>
      <c r="N67" s="177"/>
      <c r="O67" s="3" t="s">
        <v>4626</v>
      </c>
      <c r="P67" s="3" t="s">
        <v>4627</v>
      </c>
      <c r="Q67" s="4">
        <v>0</v>
      </c>
      <c r="R67" s="4">
        <v>0</v>
      </c>
      <c r="S67" s="4">
        <v>225.20080253579999</v>
      </c>
      <c r="T67" s="4">
        <v>0</v>
      </c>
      <c r="U67" s="4">
        <v>0</v>
      </c>
      <c r="V67" s="4">
        <v>42.080830204489999</v>
      </c>
      <c r="W67" s="4">
        <v>1600.5631112681679</v>
      </c>
      <c r="X67" s="4">
        <v>948.13354421970394</v>
      </c>
      <c r="Y67" s="92">
        <v>2815.9782882281615</v>
      </c>
    </row>
    <row r="68" spans="1:25" ht="21" x14ac:dyDescent="0.35">
      <c r="A68" s="3"/>
      <c r="B68" s="3" t="s">
        <v>4459</v>
      </c>
      <c r="C68" s="4">
        <v>243.44486087857001</v>
      </c>
      <c r="D68" s="4">
        <v>0</v>
      </c>
      <c r="E68" s="4">
        <v>133.40469688389999</v>
      </c>
      <c r="F68" s="4">
        <v>1516.3994566082599</v>
      </c>
      <c r="G68" s="4">
        <v>1405.4326824032003</v>
      </c>
      <c r="H68" s="4">
        <v>2030.6637864494401</v>
      </c>
      <c r="I68" s="4">
        <v>5426.9848757133914</v>
      </c>
      <c r="J68" s="4">
        <v>703.42404820241006</v>
      </c>
      <c r="K68" s="20">
        <v>11459.754407139173</v>
      </c>
      <c r="L68" s="24"/>
      <c r="M68" s="19">
        <f t="shared" si="0"/>
        <v>-11459.754407139173</v>
      </c>
      <c r="N68" s="177"/>
      <c r="O68" s="3"/>
      <c r="P68" s="3" t="s">
        <v>4459</v>
      </c>
      <c r="Q68" s="4">
        <v>172.84585122369</v>
      </c>
      <c r="R68" s="4">
        <v>0</v>
      </c>
      <c r="S68" s="4">
        <v>90.715193881099992</v>
      </c>
      <c r="T68" s="4">
        <v>1031.1516304931999</v>
      </c>
      <c r="U68" s="4">
        <v>955.69422403403007</v>
      </c>
      <c r="V68" s="4">
        <v>1380.8513747852699</v>
      </c>
      <c r="W68" s="4">
        <v>3690.3497154890824</v>
      </c>
      <c r="X68" s="4">
        <v>478.32835277724001</v>
      </c>
      <c r="Y68" s="92">
        <v>7799.9363426836117</v>
      </c>
    </row>
    <row r="69" spans="1:25" ht="21" x14ac:dyDescent="0.35">
      <c r="A69" s="3"/>
      <c r="B69" s="3" t="s">
        <v>4628</v>
      </c>
      <c r="C69" s="4">
        <v>0</v>
      </c>
      <c r="D69" s="4">
        <v>0</v>
      </c>
      <c r="E69" s="4">
        <v>0</v>
      </c>
      <c r="F69" s="4">
        <v>110.332535201</v>
      </c>
      <c r="G69" s="4">
        <v>30.9375</v>
      </c>
      <c r="H69" s="4">
        <v>205.18401633971999</v>
      </c>
      <c r="I69" s="4">
        <v>10.2947575702</v>
      </c>
      <c r="J69" s="4">
        <v>1020.9344092415599</v>
      </c>
      <c r="K69" s="20">
        <v>1377.6832183524798</v>
      </c>
      <c r="L69" s="24"/>
      <c r="M69" s="19">
        <f t="shared" si="0"/>
        <v>-1377.6832183524798</v>
      </c>
      <c r="N69" s="177"/>
      <c r="O69" s="3"/>
      <c r="P69" s="3" t="s">
        <v>4628</v>
      </c>
      <c r="Q69" s="4">
        <v>0</v>
      </c>
      <c r="R69" s="4">
        <v>0</v>
      </c>
      <c r="S69" s="4">
        <v>0</v>
      </c>
      <c r="T69" s="4">
        <v>75.026123936700003</v>
      </c>
      <c r="U69" s="4">
        <v>21.037500000000001</v>
      </c>
      <c r="V69" s="4">
        <v>139.52513111101001</v>
      </c>
      <c r="W69" s="4">
        <v>7.0004351477400002</v>
      </c>
      <c r="X69" s="4">
        <v>694.23539828433002</v>
      </c>
      <c r="Y69" s="92">
        <v>936.82458847978</v>
      </c>
    </row>
    <row r="70" spans="1:25" ht="21" x14ac:dyDescent="0.35">
      <c r="A70" s="3"/>
      <c r="B70" s="3" t="s">
        <v>4629</v>
      </c>
      <c r="C70" s="4">
        <v>0</v>
      </c>
      <c r="D70" s="4">
        <v>0</v>
      </c>
      <c r="E70" s="4">
        <v>0</v>
      </c>
      <c r="F70" s="4">
        <v>0</v>
      </c>
      <c r="G70" s="4">
        <v>113.47992327959999</v>
      </c>
      <c r="H70" s="4">
        <v>40.223558750000002</v>
      </c>
      <c r="I70" s="4">
        <v>3239.7584833833002</v>
      </c>
      <c r="J70" s="4">
        <v>1643.2167817026598</v>
      </c>
      <c r="K70" s="20">
        <v>5036.6787471155603</v>
      </c>
      <c r="L70" s="24"/>
      <c r="M70" s="19">
        <f t="shared" si="0"/>
        <v>-5036.6787471155603</v>
      </c>
      <c r="N70" s="177"/>
      <c r="O70" s="3"/>
      <c r="P70" s="3" t="s">
        <v>4629</v>
      </c>
      <c r="Q70" s="4">
        <v>0</v>
      </c>
      <c r="R70" s="4">
        <v>0</v>
      </c>
      <c r="S70" s="4">
        <v>0</v>
      </c>
      <c r="T70" s="4">
        <v>0</v>
      </c>
      <c r="U70" s="4">
        <v>77.16634783020001</v>
      </c>
      <c r="V70" s="4">
        <v>27.352019949999999</v>
      </c>
      <c r="W70" s="4">
        <v>2203.0357686999696</v>
      </c>
      <c r="X70" s="4">
        <v>1117.38741155771</v>
      </c>
      <c r="Y70" s="92">
        <v>3424.9415480378798</v>
      </c>
    </row>
    <row r="71" spans="1:25" ht="21" x14ac:dyDescent="0.35">
      <c r="A71" s="3"/>
      <c r="B71" s="3" t="s">
        <v>4630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138.887884122</v>
      </c>
      <c r="I71" s="4">
        <v>0</v>
      </c>
      <c r="J71" s="4">
        <v>0</v>
      </c>
      <c r="K71" s="20">
        <v>138.887884122</v>
      </c>
      <c r="L71" s="24"/>
      <c r="M71" s="19">
        <f t="shared" si="0"/>
        <v>-138.887884122</v>
      </c>
      <c r="N71" s="177"/>
      <c r="O71" s="3"/>
      <c r="P71" s="3" t="s">
        <v>4630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94.443761202900006</v>
      </c>
      <c r="W71" s="4">
        <v>0</v>
      </c>
      <c r="X71" s="4">
        <v>0</v>
      </c>
      <c r="Y71" s="92">
        <v>94.443761202900006</v>
      </c>
    </row>
    <row r="72" spans="1:25" ht="21" x14ac:dyDescent="0.35">
      <c r="A72" s="3"/>
      <c r="B72" s="3" t="s">
        <v>4631</v>
      </c>
      <c r="C72" s="4">
        <v>49.852954488799995</v>
      </c>
      <c r="D72" s="4">
        <v>47.961274211800003</v>
      </c>
      <c r="E72" s="4">
        <v>297.1732051491</v>
      </c>
      <c r="F72" s="4">
        <v>881.77365356535995</v>
      </c>
      <c r="G72" s="4">
        <v>458.63077316096997</v>
      </c>
      <c r="H72" s="4">
        <v>1849.4030264628002</v>
      </c>
      <c r="I72" s="4">
        <v>6500.7102769250705</v>
      </c>
      <c r="J72" s="4">
        <v>74.070541018239993</v>
      </c>
      <c r="K72" s="20">
        <v>10159.57570498214</v>
      </c>
      <c r="L72" s="24"/>
      <c r="M72" s="19">
        <f t="shared" si="0"/>
        <v>-10159.57570498214</v>
      </c>
      <c r="N72" s="177"/>
      <c r="O72" s="3"/>
      <c r="P72" s="3" t="s">
        <v>4631</v>
      </c>
      <c r="Q72" s="4">
        <v>35.395597686999999</v>
      </c>
      <c r="R72" s="4">
        <v>34.052504690399999</v>
      </c>
      <c r="S72" s="4">
        <v>202.07777950130003</v>
      </c>
      <c r="T72" s="4">
        <v>599.60608442424086</v>
      </c>
      <c r="U72" s="4">
        <v>311.86892574945</v>
      </c>
      <c r="V72" s="4">
        <v>1257.5940579947294</v>
      </c>
      <c r="W72" s="4">
        <v>4420.4829883056909</v>
      </c>
      <c r="X72" s="4">
        <v>50.367967892380001</v>
      </c>
      <c r="Y72" s="92">
        <v>6911.4459062451915</v>
      </c>
    </row>
    <row r="73" spans="1:25" ht="21" x14ac:dyDescent="0.35">
      <c r="A73" s="3"/>
      <c r="B73" s="3" t="s">
        <v>4632</v>
      </c>
      <c r="C73" s="4">
        <v>0</v>
      </c>
      <c r="D73" s="4">
        <v>0</v>
      </c>
      <c r="E73" s="4">
        <v>170.61450964839997</v>
      </c>
      <c r="F73" s="4">
        <v>387.10536763569996</v>
      </c>
      <c r="G73" s="4">
        <v>383.64434664409998</v>
      </c>
      <c r="H73" s="4">
        <v>1072.87483171077</v>
      </c>
      <c r="I73" s="4">
        <v>6036.1271173222394</v>
      </c>
      <c r="J73" s="4">
        <v>3359.4931539560403</v>
      </c>
      <c r="K73" s="20">
        <v>11409.859326917249</v>
      </c>
      <c r="L73" s="24"/>
      <c r="M73" s="19">
        <f t="shared" si="0"/>
        <v>-11409.859326917249</v>
      </c>
      <c r="N73" s="177"/>
      <c r="O73" s="3"/>
      <c r="P73" s="3" t="s">
        <v>4632</v>
      </c>
      <c r="Q73" s="4">
        <v>0</v>
      </c>
      <c r="R73" s="4">
        <v>0</v>
      </c>
      <c r="S73" s="4">
        <v>116.0178665609</v>
      </c>
      <c r="T73" s="4">
        <v>263.23164999200003</v>
      </c>
      <c r="U73" s="4">
        <v>260.87815571800002</v>
      </c>
      <c r="V73" s="4">
        <v>729.55488556290993</v>
      </c>
      <c r="W73" s="4">
        <v>4104.5664397811561</v>
      </c>
      <c r="X73" s="4">
        <v>2284.4553446903956</v>
      </c>
      <c r="Y73" s="92">
        <v>7758.7043423053619</v>
      </c>
    </row>
    <row r="74" spans="1:25" ht="21" x14ac:dyDescent="0.35">
      <c r="A74" s="3"/>
      <c r="B74" s="3" t="s">
        <v>1950</v>
      </c>
      <c r="C74" s="4">
        <v>0</v>
      </c>
      <c r="D74" s="4">
        <v>0</v>
      </c>
      <c r="E74" s="4">
        <v>272.93178733743997</v>
      </c>
      <c r="F74" s="4">
        <v>698.28802312790003</v>
      </c>
      <c r="G74" s="4">
        <v>1321.1537484798598</v>
      </c>
      <c r="H74" s="4">
        <v>745.18736038143004</v>
      </c>
      <c r="I74" s="4">
        <v>5036.4324319831012</v>
      </c>
      <c r="J74" s="4">
        <v>122.25052000648</v>
      </c>
      <c r="K74" s="20">
        <v>8196.2438713162119</v>
      </c>
      <c r="L74" s="24"/>
      <c r="M74" s="19">
        <f t="shared" si="0"/>
        <v>-8196.2438713162119</v>
      </c>
      <c r="N74" s="177"/>
      <c r="O74" s="3"/>
      <c r="P74" s="3" t="s">
        <v>1950</v>
      </c>
      <c r="Q74" s="4">
        <v>0</v>
      </c>
      <c r="R74" s="4">
        <v>0</v>
      </c>
      <c r="S74" s="4">
        <v>185.59361538947999</v>
      </c>
      <c r="T74" s="4">
        <v>474.83585572729999</v>
      </c>
      <c r="U74" s="4">
        <v>898.38454896644987</v>
      </c>
      <c r="V74" s="4">
        <v>506.72740505917</v>
      </c>
      <c r="W74" s="4">
        <v>3424.7740537437203</v>
      </c>
      <c r="X74" s="4">
        <v>83.130353604429999</v>
      </c>
      <c r="Y74" s="92">
        <v>5573.4458324905499</v>
      </c>
    </row>
    <row r="75" spans="1:25" ht="21" x14ac:dyDescent="0.35">
      <c r="A75" s="3"/>
      <c r="B75" s="3" t="s">
        <v>1359</v>
      </c>
      <c r="C75" s="4">
        <v>0</v>
      </c>
      <c r="D75" s="4">
        <v>20.8125</v>
      </c>
      <c r="E75" s="4">
        <v>28.6275154617</v>
      </c>
      <c r="F75" s="4">
        <v>175.71779645524998</v>
      </c>
      <c r="G75" s="4">
        <v>35.441094614699999</v>
      </c>
      <c r="H75" s="4">
        <v>487.64901131356999</v>
      </c>
      <c r="I75" s="4">
        <v>4757.9245170473587</v>
      </c>
      <c r="J75" s="4">
        <v>440.70147089987</v>
      </c>
      <c r="K75" s="20">
        <v>5946.8739057924486</v>
      </c>
      <c r="L75" s="24"/>
      <c r="M75" s="19">
        <f t="shared" si="0"/>
        <v>-5946.8739057924486</v>
      </c>
      <c r="N75" s="177"/>
      <c r="O75" s="3"/>
      <c r="P75" s="3" t="s">
        <v>1359</v>
      </c>
      <c r="Q75" s="4">
        <v>0</v>
      </c>
      <c r="R75" s="4">
        <v>14.776875</v>
      </c>
      <c r="S75" s="4">
        <v>19.466710513999999</v>
      </c>
      <c r="T75" s="4">
        <v>119.48810158956002</v>
      </c>
      <c r="U75" s="4">
        <v>24.09994433804</v>
      </c>
      <c r="V75" s="4">
        <v>331.60132769312594</v>
      </c>
      <c r="W75" s="4">
        <v>3235.3886715973904</v>
      </c>
      <c r="X75" s="4">
        <v>299.67700021191007</v>
      </c>
      <c r="Y75" s="92">
        <v>4044.4986309440264</v>
      </c>
    </row>
    <row r="76" spans="1:25" ht="21" x14ac:dyDescent="0.35">
      <c r="A76" s="3"/>
      <c r="B76" s="3" t="s">
        <v>2525</v>
      </c>
      <c r="C76" s="4">
        <v>57.528485053419999</v>
      </c>
      <c r="D76" s="4">
        <v>0</v>
      </c>
      <c r="E76" s="4">
        <v>493.42477532770005</v>
      </c>
      <c r="F76" s="4">
        <v>2024.9840006081999</v>
      </c>
      <c r="G76" s="4">
        <v>0</v>
      </c>
      <c r="H76" s="4">
        <v>2780.2743453117</v>
      </c>
      <c r="I76" s="4">
        <v>3885.9557467484601</v>
      </c>
      <c r="J76" s="4">
        <v>399.92890960099999</v>
      </c>
      <c r="K76" s="20">
        <v>9642.0962626504806</v>
      </c>
      <c r="L76" s="24"/>
      <c r="M76" s="19">
        <f t="shared" ref="M76:M109" si="1">SUM(L76-K76)</f>
        <v>-9642.0962626504806</v>
      </c>
      <c r="N76" s="177"/>
      <c r="O76" s="3"/>
      <c r="P76" s="3" t="s">
        <v>2525</v>
      </c>
      <c r="Q76" s="4">
        <v>40.845224387949997</v>
      </c>
      <c r="R76" s="4">
        <v>0</v>
      </c>
      <c r="S76" s="4">
        <v>335.52884722299996</v>
      </c>
      <c r="T76" s="4">
        <v>1376.9891204137</v>
      </c>
      <c r="U76" s="4">
        <v>0</v>
      </c>
      <c r="V76" s="4">
        <v>1890.5865548116778</v>
      </c>
      <c r="W76" s="4">
        <v>2642.4499077881396</v>
      </c>
      <c r="X76" s="4">
        <v>271.95165852899999</v>
      </c>
      <c r="Y76" s="92">
        <v>6558.3513131534673</v>
      </c>
    </row>
    <row r="77" spans="1:25" ht="21" x14ac:dyDescent="0.35">
      <c r="A77" s="3"/>
      <c r="B77" s="3" t="s">
        <v>777</v>
      </c>
      <c r="C77" s="4">
        <v>63.562492216500004</v>
      </c>
      <c r="D77" s="4">
        <v>0</v>
      </c>
      <c r="E77" s="4">
        <v>65.390604605999997</v>
      </c>
      <c r="F77" s="4">
        <v>177.79844819189998</v>
      </c>
      <c r="G77" s="4">
        <v>0</v>
      </c>
      <c r="H77" s="4">
        <v>907.71406322028986</v>
      </c>
      <c r="I77" s="4">
        <v>4328.2545000399996</v>
      </c>
      <c r="J77" s="4">
        <v>2216.95720059013</v>
      </c>
      <c r="K77" s="20">
        <v>7759.6773088648197</v>
      </c>
      <c r="L77" s="24"/>
      <c r="M77" s="19">
        <f t="shared" si="1"/>
        <v>-7759.6773088648197</v>
      </c>
      <c r="N77" s="177"/>
      <c r="O77" s="3"/>
      <c r="P77" s="3" t="s">
        <v>777</v>
      </c>
      <c r="Q77" s="4">
        <v>45.129369473700002</v>
      </c>
      <c r="R77" s="4">
        <v>0</v>
      </c>
      <c r="S77" s="4">
        <v>44.465611132100001</v>
      </c>
      <c r="T77" s="4">
        <v>120.90294477060002</v>
      </c>
      <c r="U77" s="4">
        <v>0</v>
      </c>
      <c r="V77" s="4">
        <v>617.24556298950392</v>
      </c>
      <c r="W77" s="4">
        <v>2943.2130600300002</v>
      </c>
      <c r="X77" s="4">
        <v>1507.5308964015489</v>
      </c>
      <c r="Y77" s="92">
        <v>5278.4874447974526</v>
      </c>
    </row>
    <row r="78" spans="1:25" ht="21" x14ac:dyDescent="0.35">
      <c r="A78" s="3"/>
      <c r="B78" s="3" t="s">
        <v>897</v>
      </c>
      <c r="C78" s="4">
        <v>0</v>
      </c>
      <c r="D78" s="4">
        <v>0</v>
      </c>
      <c r="E78" s="4">
        <v>16.3125</v>
      </c>
      <c r="F78" s="4">
        <v>33.717530106799998</v>
      </c>
      <c r="G78" s="4">
        <v>954.32076076156011</v>
      </c>
      <c r="H78" s="4">
        <v>144.37799863376</v>
      </c>
      <c r="I78" s="4">
        <v>5540.1399003900897</v>
      </c>
      <c r="J78" s="4">
        <v>2264.2109752595798</v>
      </c>
      <c r="K78" s="20">
        <v>8953.0796651517885</v>
      </c>
      <c r="L78" s="24"/>
      <c r="M78" s="19">
        <f t="shared" si="1"/>
        <v>-8953.0796651517885</v>
      </c>
      <c r="N78" s="177"/>
      <c r="O78" s="3"/>
      <c r="P78" s="3" t="s">
        <v>897</v>
      </c>
      <c r="Q78" s="4">
        <v>0</v>
      </c>
      <c r="R78" s="4">
        <v>0</v>
      </c>
      <c r="S78" s="4">
        <v>11.092499999999999</v>
      </c>
      <c r="T78" s="4">
        <v>22.9279204726</v>
      </c>
      <c r="U78" s="4">
        <v>648.93811731773997</v>
      </c>
      <c r="V78" s="4">
        <v>98.177039070950002</v>
      </c>
      <c r="W78" s="4">
        <v>3767.2951322638996</v>
      </c>
      <c r="X78" s="4">
        <v>1539.6634631767602</v>
      </c>
      <c r="Y78" s="92">
        <v>6088.0941723019496</v>
      </c>
    </row>
    <row r="79" spans="1:25" ht="21" x14ac:dyDescent="0.35">
      <c r="A79" s="3"/>
      <c r="B79" s="3" t="s">
        <v>4626</v>
      </c>
      <c r="C79" s="4">
        <v>0</v>
      </c>
      <c r="D79" s="4">
        <v>0</v>
      </c>
      <c r="E79" s="4">
        <v>0</v>
      </c>
      <c r="F79" s="4">
        <v>0</v>
      </c>
      <c r="G79" s="4">
        <v>436.23166607273998</v>
      </c>
      <c r="H79" s="4">
        <v>121.70309168049999</v>
      </c>
      <c r="I79" s="4">
        <v>1852.6090057995802</v>
      </c>
      <c r="J79" s="4">
        <v>533.73157053930004</v>
      </c>
      <c r="K79" s="20">
        <v>2944.2753340921199</v>
      </c>
      <c r="L79" s="24"/>
      <c r="M79" s="19">
        <f t="shared" si="1"/>
        <v>-2944.2753340921199</v>
      </c>
      <c r="N79" s="177"/>
      <c r="O79" s="3"/>
      <c r="P79" s="3" t="s">
        <v>4626</v>
      </c>
      <c r="Q79" s="4">
        <v>0</v>
      </c>
      <c r="R79" s="4">
        <v>0</v>
      </c>
      <c r="S79" s="4">
        <v>0</v>
      </c>
      <c r="T79" s="4">
        <v>0</v>
      </c>
      <c r="U79" s="4">
        <v>296.63753292938299</v>
      </c>
      <c r="V79" s="4">
        <v>82.758102342740003</v>
      </c>
      <c r="W79" s="4">
        <v>1259.77412394416</v>
      </c>
      <c r="X79" s="4">
        <v>362.93746796649191</v>
      </c>
      <c r="Y79" s="92">
        <v>2002.1072271827747</v>
      </c>
    </row>
    <row r="80" spans="1:25" ht="21" x14ac:dyDescent="0.35">
      <c r="A80" s="3"/>
      <c r="B80" s="3" t="s">
        <v>4633</v>
      </c>
      <c r="C80" s="4">
        <v>238.94462290460001</v>
      </c>
      <c r="D80" s="4">
        <v>103.95899865630001</v>
      </c>
      <c r="E80" s="4">
        <v>1063.3701630402002</v>
      </c>
      <c r="F80" s="4">
        <v>794.5306095261501</v>
      </c>
      <c r="G80" s="4">
        <v>3576.8565009321892</v>
      </c>
      <c r="H80" s="4">
        <v>1005.1157383826403</v>
      </c>
      <c r="I80" s="4">
        <v>5116.3041886417004</v>
      </c>
      <c r="J80" s="4">
        <v>569.32888678954998</v>
      </c>
      <c r="K80" s="20">
        <v>12468.409708873331</v>
      </c>
      <c r="L80" s="24"/>
      <c r="M80" s="19">
        <f t="shared" si="1"/>
        <v>-12468.409708873331</v>
      </c>
      <c r="N80" s="177"/>
      <c r="O80" s="3"/>
      <c r="P80" s="3" t="s">
        <v>4633</v>
      </c>
      <c r="Q80" s="4">
        <v>169.65068226212</v>
      </c>
      <c r="R80" s="4">
        <v>73.810889045899998</v>
      </c>
      <c r="S80" s="4">
        <v>723.09171086739991</v>
      </c>
      <c r="T80" s="4">
        <v>540.28081447779016</v>
      </c>
      <c r="U80" s="4">
        <v>2432.2624206333799</v>
      </c>
      <c r="V80" s="4">
        <v>683.47870209989981</v>
      </c>
      <c r="W80" s="4">
        <v>3479.0868482773303</v>
      </c>
      <c r="X80" s="4">
        <v>387.14364301687004</v>
      </c>
      <c r="Y80" s="92">
        <v>8488.80571068069</v>
      </c>
    </row>
    <row r="81" spans="1:25" ht="21" x14ac:dyDescent="0.35">
      <c r="A81" s="3" t="s">
        <v>4634</v>
      </c>
      <c r="B81" s="3"/>
      <c r="C81" s="4">
        <v>653.33341554188996</v>
      </c>
      <c r="D81" s="4">
        <v>172.73277286810003</v>
      </c>
      <c r="E81" s="4">
        <v>2872.4274082424399</v>
      </c>
      <c r="F81" s="4">
        <v>6800.6474210265205</v>
      </c>
      <c r="G81" s="4">
        <v>8716.1289963489198</v>
      </c>
      <c r="H81" s="4">
        <v>11591.142286588718</v>
      </c>
      <c r="I81" s="4">
        <v>54085.265082841732</v>
      </c>
      <c r="J81" s="4">
        <v>14742.56250342366</v>
      </c>
      <c r="K81" s="20">
        <v>99634.239886881973</v>
      </c>
      <c r="L81" s="24">
        <v>141550</v>
      </c>
      <c r="M81" s="19">
        <f t="shared" si="1"/>
        <v>41915.760113118027</v>
      </c>
      <c r="N81" s="177"/>
      <c r="O81" s="3" t="s">
        <v>4634</v>
      </c>
      <c r="P81" s="3"/>
      <c r="Q81" s="4">
        <v>463.86672503446005</v>
      </c>
      <c r="R81" s="4">
        <v>122.6402687363</v>
      </c>
      <c r="S81" s="4">
        <v>1953.2506376050801</v>
      </c>
      <c r="T81" s="4">
        <v>4624.4402462976905</v>
      </c>
      <c r="U81" s="4">
        <v>5926.9677175166726</v>
      </c>
      <c r="V81" s="4">
        <v>7881.9767548783775</v>
      </c>
      <c r="W81" s="4">
        <v>36777.980256336443</v>
      </c>
      <c r="X81" s="4">
        <v>10024.942502328773</v>
      </c>
      <c r="Y81" s="92">
        <v>67776.06510873379</v>
      </c>
    </row>
    <row r="82" spans="1:25" ht="21" x14ac:dyDescent="0.35">
      <c r="A82" s="3" t="s">
        <v>4635</v>
      </c>
      <c r="B82" s="3" t="s">
        <v>4636</v>
      </c>
      <c r="C82" s="4">
        <v>0</v>
      </c>
      <c r="D82" s="4">
        <v>0</v>
      </c>
      <c r="E82" s="4">
        <v>79.925363712259994</v>
      </c>
      <c r="F82" s="4">
        <v>0</v>
      </c>
      <c r="G82" s="4">
        <v>128.54307672061</v>
      </c>
      <c r="H82" s="4">
        <v>146.99495646829999</v>
      </c>
      <c r="I82" s="4">
        <v>2.5267708676599998</v>
      </c>
      <c r="J82" s="4">
        <v>1577.92483991013</v>
      </c>
      <c r="K82" s="20">
        <v>1935.9150076789599</v>
      </c>
      <c r="L82" s="24"/>
      <c r="M82" s="19">
        <f t="shared" si="1"/>
        <v>-1935.9150076789599</v>
      </c>
      <c r="N82" s="177"/>
      <c r="O82" s="3" t="s">
        <v>4635</v>
      </c>
      <c r="P82" s="3" t="s">
        <v>4636</v>
      </c>
      <c r="Q82" s="4">
        <v>0</v>
      </c>
      <c r="R82" s="4">
        <v>0</v>
      </c>
      <c r="S82" s="4">
        <v>54.349247324319997</v>
      </c>
      <c r="T82" s="4">
        <v>0</v>
      </c>
      <c r="U82" s="4">
        <v>87.409292170019995</v>
      </c>
      <c r="V82" s="4">
        <v>99.95657039839999</v>
      </c>
      <c r="W82" s="4">
        <v>1.71820419001</v>
      </c>
      <c r="X82" s="4">
        <v>1072.9888911394507</v>
      </c>
      <c r="Y82" s="92">
        <v>1316.4222052222008</v>
      </c>
    </row>
    <row r="83" spans="1:25" ht="21" x14ac:dyDescent="0.35">
      <c r="A83" s="3"/>
      <c r="B83" s="3" t="s">
        <v>2821</v>
      </c>
      <c r="C83" s="4">
        <v>0</v>
      </c>
      <c r="D83" s="4">
        <v>0</v>
      </c>
      <c r="E83" s="4">
        <v>0</v>
      </c>
      <c r="F83" s="4">
        <v>0</v>
      </c>
      <c r="G83" s="4">
        <v>151.74816142524003</v>
      </c>
      <c r="H83" s="4">
        <v>20.127614605800002</v>
      </c>
      <c r="I83" s="4">
        <v>0</v>
      </c>
      <c r="J83" s="4">
        <v>0</v>
      </c>
      <c r="K83" s="20">
        <v>171.87577603104003</v>
      </c>
      <c r="L83" s="24"/>
      <c r="M83" s="19">
        <f t="shared" si="1"/>
        <v>-171.87577603104003</v>
      </c>
      <c r="N83" s="177"/>
      <c r="O83" s="3"/>
      <c r="P83" s="3" t="s">
        <v>2821</v>
      </c>
      <c r="Q83" s="4">
        <v>0</v>
      </c>
      <c r="R83" s="4">
        <v>0</v>
      </c>
      <c r="S83" s="4">
        <v>0</v>
      </c>
      <c r="T83" s="4">
        <v>0</v>
      </c>
      <c r="U83" s="4">
        <v>103.18874976913</v>
      </c>
      <c r="V83" s="4">
        <v>13.6867779319</v>
      </c>
      <c r="W83" s="4">
        <v>0</v>
      </c>
      <c r="X83" s="4">
        <v>0</v>
      </c>
      <c r="Y83" s="92">
        <v>116.87552770102999</v>
      </c>
    </row>
    <row r="84" spans="1:25" ht="21" x14ac:dyDescent="0.35">
      <c r="A84" s="3"/>
      <c r="B84" s="3" t="s">
        <v>4543</v>
      </c>
      <c r="C84" s="4">
        <v>0</v>
      </c>
      <c r="D84" s="4">
        <v>0</v>
      </c>
      <c r="E84" s="4">
        <v>0</v>
      </c>
      <c r="F84" s="4">
        <v>0</v>
      </c>
      <c r="G84" s="4">
        <v>1318.5761819763402</v>
      </c>
      <c r="H84" s="4">
        <v>128.65571764769999</v>
      </c>
      <c r="I84" s="4">
        <v>156.80141899</v>
      </c>
      <c r="J84" s="4">
        <v>621.17801914419999</v>
      </c>
      <c r="K84" s="20">
        <v>2225.21133775824</v>
      </c>
      <c r="L84" s="24"/>
      <c r="M84" s="19">
        <f t="shared" si="1"/>
        <v>-2225.21133775824</v>
      </c>
      <c r="N84" s="177"/>
      <c r="O84" s="3"/>
      <c r="P84" s="3" t="s">
        <v>4543</v>
      </c>
      <c r="Q84" s="4">
        <v>0</v>
      </c>
      <c r="R84" s="4">
        <v>0</v>
      </c>
      <c r="S84" s="4">
        <v>0</v>
      </c>
      <c r="T84" s="4">
        <v>0</v>
      </c>
      <c r="U84" s="4">
        <v>896.63180374392005</v>
      </c>
      <c r="V84" s="4">
        <v>87.485888000399996</v>
      </c>
      <c r="W84" s="4">
        <v>106.6249649132</v>
      </c>
      <c r="X84" s="4">
        <v>422.40105301810001</v>
      </c>
      <c r="Y84" s="92">
        <v>1513.1437096756199</v>
      </c>
    </row>
    <row r="85" spans="1:25" ht="21" x14ac:dyDescent="0.35">
      <c r="A85" s="3"/>
      <c r="B85" s="3" t="s">
        <v>4635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12.5</v>
      </c>
      <c r="J85" s="4">
        <v>351.72472440514997</v>
      </c>
      <c r="K85" s="20">
        <v>364.22472440514997</v>
      </c>
      <c r="L85" s="24"/>
      <c r="M85" s="19">
        <f t="shared" si="1"/>
        <v>-364.22472440514997</v>
      </c>
      <c r="N85" s="177"/>
      <c r="O85" s="3"/>
      <c r="P85" s="3" t="s">
        <v>4635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8.5</v>
      </c>
      <c r="X85" s="4">
        <v>239.17281259545001</v>
      </c>
      <c r="Y85" s="92">
        <v>247.67281259545001</v>
      </c>
    </row>
    <row r="86" spans="1:25" ht="21" x14ac:dyDescent="0.35">
      <c r="A86" s="3"/>
      <c r="B86" s="3" t="s">
        <v>4637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452.7938195846001</v>
      </c>
      <c r="K86" s="20">
        <v>452.7938195846001</v>
      </c>
      <c r="L86" s="24"/>
      <c r="M86" s="19">
        <f t="shared" si="1"/>
        <v>-452.7938195846001</v>
      </c>
      <c r="N86" s="177"/>
      <c r="O86" s="3"/>
      <c r="P86" s="3" t="s">
        <v>4637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307.89979731785604</v>
      </c>
      <c r="Y86" s="92">
        <v>307.89979731785604</v>
      </c>
    </row>
    <row r="87" spans="1:25" ht="21" x14ac:dyDescent="0.35">
      <c r="A87" s="3"/>
      <c r="B87" s="3" t="s">
        <v>4638</v>
      </c>
      <c r="C87" s="4">
        <v>0</v>
      </c>
      <c r="D87" s="4">
        <v>0</v>
      </c>
      <c r="E87" s="4">
        <v>0</v>
      </c>
      <c r="F87" s="4">
        <v>0</v>
      </c>
      <c r="G87" s="4">
        <v>61.3403343616</v>
      </c>
      <c r="H87" s="4">
        <v>0</v>
      </c>
      <c r="I87" s="4">
        <v>0</v>
      </c>
      <c r="J87" s="4">
        <v>0</v>
      </c>
      <c r="K87" s="20">
        <v>61.3403343616</v>
      </c>
      <c r="L87" s="24"/>
      <c r="M87" s="19">
        <f t="shared" si="1"/>
        <v>-61.3403343616</v>
      </c>
      <c r="N87" s="177"/>
      <c r="O87" s="3"/>
      <c r="P87" s="3" t="s">
        <v>4638</v>
      </c>
      <c r="Q87" s="4">
        <v>0</v>
      </c>
      <c r="R87" s="4">
        <v>0</v>
      </c>
      <c r="S87" s="4">
        <v>0</v>
      </c>
      <c r="T87" s="4">
        <v>0</v>
      </c>
      <c r="U87" s="4">
        <v>41.711427365900001</v>
      </c>
      <c r="V87" s="4">
        <v>0</v>
      </c>
      <c r="W87" s="4">
        <v>0</v>
      </c>
      <c r="X87" s="4">
        <v>0</v>
      </c>
      <c r="Y87" s="92">
        <v>41.711427365900001</v>
      </c>
    </row>
    <row r="88" spans="1:25" ht="21" x14ac:dyDescent="0.35">
      <c r="A88" s="3" t="s">
        <v>4639</v>
      </c>
      <c r="B88" s="3"/>
      <c r="C88" s="4">
        <v>0</v>
      </c>
      <c r="D88" s="4">
        <v>0</v>
      </c>
      <c r="E88" s="4">
        <v>79.925363712259994</v>
      </c>
      <c r="F88" s="4">
        <v>0</v>
      </c>
      <c r="G88" s="4">
        <v>1660.2077544837903</v>
      </c>
      <c r="H88" s="4">
        <v>295.77828872179998</v>
      </c>
      <c r="I88" s="4">
        <v>171.82818985765999</v>
      </c>
      <c r="J88" s="4">
        <v>3003.6214030440801</v>
      </c>
      <c r="K88" s="20">
        <v>5211.3609998195898</v>
      </c>
      <c r="L88" s="24">
        <v>119750</v>
      </c>
      <c r="M88" s="19">
        <f t="shared" si="1"/>
        <v>114538.63900018041</v>
      </c>
      <c r="N88" s="177"/>
      <c r="O88" s="3" t="s">
        <v>4639</v>
      </c>
      <c r="P88" s="3"/>
      <c r="Q88" s="4">
        <v>0</v>
      </c>
      <c r="R88" s="4">
        <v>0</v>
      </c>
      <c r="S88" s="4">
        <v>54.349247324319997</v>
      </c>
      <c r="T88" s="4">
        <v>0</v>
      </c>
      <c r="U88" s="4">
        <v>1128.9412730489698</v>
      </c>
      <c r="V88" s="4">
        <v>201.1292363307</v>
      </c>
      <c r="W88" s="4">
        <v>116.84316910321</v>
      </c>
      <c r="X88" s="4">
        <v>2042.4625540708571</v>
      </c>
      <c r="Y88" s="92">
        <v>3543.7254798780568</v>
      </c>
    </row>
    <row r="89" spans="1:25" ht="21" x14ac:dyDescent="0.35">
      <c r="A89" s="3" t="s">
        <v>4640</v>
      </c>
      <c r="B89" s="3" t="s">
        <v>1381</v>
      </c>
      <c r="C89" s="4">
        <v>0</v>
      </c>
      <c r="D89" s="4">
        <v>0</v>
      </c>
      <c r="E89" s="4">
        <v>0</v>
      </c>
      <c r="F89" s="4">
        <v>0</v>
      </c>
      <c r="G89" s="4">
        <v>53.321407500100001</v>
      </c>
      <c r="H89" s="4">
        <v>0</v>
      </c>
      <c r="I89" s="4">
        <v>0</v>
      </c>
      <c r="J89" s="4">
        <v>0</v>
      </c>
      <c r="K89" s="20">
        <v>53.321407500100001</v>
      </c>
      <c r="L89" s="24"/>
      <c r="M89" s="19">
        <f t="shared" si="1"/>
        <v>-53.321407500100001</v>
      </c>
      <c r="N89" s="177"/>
      <c r="O89" s="3" t="s">
        <v>4640</v>
      </c>
      <c r="P89" s="3" t="s">
        <v>1381</v>
      </c>
      <c r="Q89" s="4">
        <v>0</v>
      </c>
      <c r="R89" s="4">
        <v>0</v>
      </c>
      <c r="S89" s="4">
        <v>0</v>
      </c>
      <c r="T89" s="4">
        <v>0</v>
      </c>
      <c r="U89" s="4">
        <v>36.258557100099999</v>
      </c>
      <c r="V89" s="4">
        <v>0</v>
      </c>
      <c r="W89" s="4">
        <v>0</v>
      </c>
      <c r="X89" s="4">
        <v>0</v>
      </c>
      <c r="Y89" s="92">
        <v>36.258557100099999</v>
      </c>
    </row>
    <row r="90" spans="1:25" ht="21" x14ac:dyDescent="0.35">
      <c r="A90" s="3"/>
      <c r="B90" s="3" t="s">
        <v>889</v>
      </c>
      <c r="C90" s="4">
        <v>71.760370864600006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206.25</v>
      </c>
      <c r="K90" s="20">
        <v>278.01037086460002</v>
      </c>
      <c r="L90" s="24"/>
      <c r="M90" s="19">
        <f t="shared" si="1"/>
        <v>-278.01037086460002</v>
      </c>
      <c r="N90" s="177"/>
      <c r="O90" s="3"/>
      <c r="P90" s="3" t="s">
        <v>889</v>
      </c>
      <c r="Q90" s="4">
        <v>50.949863313899996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140.25</v>
      </c>
      <c r="Y90" s="92">
        <v>191.19986331389998</v>
      </c>
    </row>
    <row r="91" spans="1:25" ht="21" x14ac:dyDescent="0.35">
      <c r="A91" s="3"/>
      <c r="B91" s="3" t="s">
        <v>1483</v>
      </c>
      <c r="C91" s="4">
        <v>0</v>
      </c>
      <c r="D91" s="4">
        <v>0</v>
      </c>
      <c r="E91" s="4">
        <v>0</v>
      </c>
      <c r="F91" s="4">
        <v>0</v>
      </c>
      <c r="G91" s="4">
        <v>1006.4717111148001</v>
      </c>
      <c r="H91" s="4">
        <v>0</v>
      </c>
      <c r="I91" s="4">
        <v>0</v>
      </c>
      <c r="J91" s="4">
        <v>0</v>
      </c>
      <c r="K91" s="20">
        <v>1006.4717111148001</v>
      </c>
      <c r="L91" s="24"/>
      <c r="M91" s="19">
        <f t="shared" si="1"/>
        <v>-1006.4717111148001</v>
      </c>
      <c r="N91" s="177"/>
      <c r="O91" s="3"/>
      <c r="P91" s="3" t="s">
        <v>1483</v>
      </c>
      <c r="Q91" s="4">
        <v>0</v>
      </c>
      <c r="R91" s="4">
        <v>0</v>
      </c>
      <c r="S91" s="4">
        <v>0</v>
      </c>
      <c r="T91" s="4">
        <v>0</v>
      </c>
      <c r="U91" s="4">
        <v>684.40076355819986</v>
      </c>
      <c r="V91" s="4">
        <v>0</v>
      </c>
      <c r="W91" s="4">
        <v>0</v>
      </c>
      <c r="X91" s="4">
        <v>0</v>
      </c>
      <c r="Y91" s="92">
        <v>684.40076355819986</v>
      </c>
    </row>
    <row r="92" spans="1:25" ht="21" x14ac:dyDescent="0.35">
      <c r="A92" s="3"/>
      <c r="B92" s="3" t="s">
        <v>4641</v>
      </c>
      <c r="C92" s="4">
        <v>0</v>
      </c>
      <c r="D92" s="4">
        <v>0</v>
      </c>
      <c r="E92" s="4">
        <v>0</v>
      </c>
      <c r="F92" s="4">
        <v>0</v>
      </c>
      <c r="G92" s="4">
        <v>172.3527250985</v>
      </c>
      <c r="H92" s="4">
        <v>0</v>
      </c>
      <c r="I92" s="4">
        <v>0</v>
      </c>
      <c r="J92" s="4">
        <v>0</v>
      </c>
      <c r="K92" s="20">
        <v>172.3527250985</v>
      </c>
      <c r="L92" s="24"/>
      <c r="M92" s="19">
        <f t="shared" si="1"/>
        <v>-172.3527250985</v>
      </c>
      <c r="N92" s="177"/>
      <c r="O92" s="3"/>
      <c r="P92" s="3" t="s">
        <v>4641</v>
      </c>
      <c r="Q92" s="4">
        <v>0</v>
      </c>
      <c r="R92" s="4">
        <v>0</v>
      </c>
      <c r="S92" s="4">
        <v>0</v>
      </c>
      <c r="T92" s="4">
        <v>0</v>
      </c>
      <c r="U92" s="4">
        <v>117.19985306702</v>
      </c>
      <c r="V92" s="4">
        <v>0</v>
      </c>
      <c r="W92" s="4">
        <v>0</v>
      </c>
      <c r="X92" s="4">
        <v>0</v>
      </c>
      <c r="Y92" s="92">
        <v>117.19985306702</v>
      </c>
    </row>
    <row r="93" spans="1:25" ht="21" x14ac:dyDescent="0.35">
      <c r="A93" s="3"/>
      <c r="B93" s="3" t="s">
        <v>4640</v>
      </c>
      <c r="C93" s="4">
        <v>0</v>
      </c>
      <c r="D93" s="4">
        <v>0</v>
      </c>
      <c r="E93" s="4">
        <v>0</v>
      </c>
      <c r="F93" s="4">
        <v>0</v>
      </c>
      <c r="G93" s="4">
        <v>85.607266016370005</v>
      </c>
      <c r="H93" s="4">
        <v>0</v>
      </c>
      <c r="I93" s="4">
        <v>0</v>
      </c>
      <c r="J93" s="4">
        <v>609.40258734600002</v>
      </c>
      <c r="K93" s="20">
        <v>695.00985336237</v>
      </c>
      <c r="L93" s="24"/>
      <c r="M93" s="19">
        <f t="shared" si="1"/>
        <v>-695.00985336237</v>
      </c>
      <c r="N93" s="177"/>
      <c r="O93" s="3"/>
      <c r="P93" s="3" t="s">
        <v>4640</v>
      </c>
      <c r="Q93" s="4">
        <v>0</v>
      </c>
      <c r="R93" s="4">
        <v>0</v>
      </c>
      <c r="S93" s="4">
        <v>0</v>
      </c>
      <c r="T93" s="4">
        <v>0</v>
      </c>
      <c r="U93" s="4">
        <v>58.212940891119999</v>
      </c>
      <c r="V93" s="4">
        <v>0</v>
      </c>
      <c r="W93" s="4">
        <v>0</v>
      </c>
      <c r="X93" s="4">
        <v>414.39375939529998</v>
      </c>
      <c r="Y93" s="92">
        <v>472.60670028641999</v>
      </c>
    </row>
    <row r="94" spans="1:25" ht="21" x14ac:dyDescent="0.35">
      <c r="A94" s="3" t="s">
        <v>4642</v>
      </c>
      <c r="B94" s="3"/>
      <c r="C94" s="4">
        <v>71.760370864600006</v>
      </c>
      <c r="D94" s="4">
        <v>0</v>
      </c>
      <c r="E94" s="4">
        <v>0</v>
      </c>
      <c r="F94" s="4">
        <v>0</v>
      </c>
      <c r="G94" s="4">
        <v>1317.7531097297701</v>
      </c>
      <c r="H94" s="4">
        <v>0</v>
      </c>
      <c r="I94" s="4">
        <v>0</v>
      </c>
      <c r="J94" s="4">
        <v>815.65258734600002</v>
      </c>
      <c r="K94" s="20">
        <v>2205.1660679403703</v>
      </c>
      <c r="L94" s="24">
        <v>69910</v>
      </c>
      <c r="M94" s="19">
        <f t="shared" si="1"/>
        <v>67704.833932059628</v>
      </c>
      <c r="N94" s="177"/>
      <c r="O94" s="3" t="s">
        <v>4642</v>
      </c>
      <c r="P94" s="3"/>
      <c r="Q94" s="4">
        <v>50.949863313899996</v>
      </c>
      <c r="R94" s="4">
        <v>0</v>
      </c>
      <c r="S94" s="4">
        <v>0</v>
      </c>
      <c r="T94" s="4">
        <v>0</v>
      </c>
      <c r="U94" s="4">
        <v>896.07211461643976</v>
      </c>
      <c r="V94" s="4">
        <v>0</v>
      </c>
      <c r="W94" s="4">
        <v>0</v>
      </c>
      <c r="X94" s="4">
        <v>554.64375939529998</v>
      </c>
      <c r="Y94" s="92">
        <v>1501.6657373256398</v>
      </c>
    </row>
    <row r="95" spans="1:25" ht="21" x14ac:dyDescent="0.35">
      <c r="A95" s="3" t="s">
        <v>4643</v>
      </c>
      <c r="B95" s="3" t="s">
        <v>4644</v>
      </c>
      <c r="C95" s="4">
        <v>0</v>
      </c>
      <c r="D95" s="4">
        <v>0</v>
      </c>
      <c r="E95" s="4">
        <v>1.78400208488</v>
      </c>
      <c r="F95" s="4">
        <v>0</v>
      </c>
      <c r="G95" s="4">
        <v>52.268558097340005</v>
      </c>
      <c r="H95" s="4">
        <v>90.613069426600006</v>
      </c>
      <c r="I95" s="4">
        <v>329.46795102300001</v>
      </c>
      <c r="J95" s="4">
        <v>4375.4831012043487</v>
      </c>
      <c r="K95" s="20">
        <v>4849.6166818361689</v>
      </c>
      <c r="L95" s="24"/>
      <c r="M95" s="19">
        <f t="shared" si="1"/>
        <v>-4849.6166818361689</v>
      </c>
      <c r="N95" s="177"/>
      <c r="O95" s="3" t="s">
        <v>4643</v>
      </c>
      <c r="P95" s="3" t="s">
        <v>4644</v>
      </c>
      <c r="Q95" s="4">
        <v>0</v>
      </c>
      <c r="R95" s="4">
        <v>0</v>
      </c>
      <c r="S95" s="4">
        <v>1.21312141772</v>
      </c>
      <c r="T95" s="4">
        <v>0</v>
      </c>
      <c r="U95" s="4">
        <v>35.542619506219999</v>
      </c>
      <c r="V95" s="4">
        <v>61.616887210118001</v>
      </c>
      <c r="W95" s="4">
        <v>224.038206696</v>
      </c>
      <c r="X95" s="4">
        <v>2975.3285088185271</v>
      </c>
      <c r="Y95" s="92">
        <v>3297.739343648585</v>
      </c>
    </row>
    <row r="96" spans="1:25" ht="21" x14ac:dyDescent="0.35">
      <c r="A96" s="3"/>
      <c r="B96" s="3" t="s">
        <v>4645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618.70307319183007</v>
      </c>
      <c r="K96" s="20">
        <v>618.70307319183007</v>
      </c>
      <c r="L96" s="24"/>
      <c r="M96" s="19">
        <f t="shared" si="1"/>
        <v>-618.70307319183007</v>
      </c>
      <c r="N96" s="177"/>
      <c r="O96" s="3"/>
      <c r="P96" s="3" t="s">
        <v>4645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420.71808977045998</v>
      </c>
      <c r="Y96" s="92">
        <v>420.71808977045998</v>
      </c>
    </row>
    <row r="97" spans="1:25" ht="21" x14ac:dyDescent="0.35">
      <c r="A97" s="3"/>
      <c r="B97" s="3" t="s">
        <v>4646</v>
      </c>
      <c r="C97" s="4">
        <v>78.679089694400005</v>
      </c>
      <c r="D97" s="4">
        <v>0</v>
      </c>
      <c r="E97" s="4">
        <v>111.1354349497</v>
      </c>
      <c r="F97" s="4">
        <v>556.48408915489995</v>
      </c>
      <c r="G97" s="4">
        <v>1604.75765403835</v>
      </c>
      <c r="H97" s="4">
        <v>821.74452425636991</v>
      </c>
      <c r="I97" s="4">
        <v>1976.7155462528299</v>
      </c>
      <c r="J97" s="4">
        <v>3628.0608518460099</v>
      </c>
      <c r="K97" s="20">
        <v>8777.57719019256</v>
      </c>
      <c r="L97" s="24"/>
      <c r="M97" s="19">
        <f t="shared" si="1"/>
        <v>-8777.57719019256</v>
      </c>
      <c r="N97" s="177"/>
      <c r="O97" s="3"/>
      <c r="P97" s="3" t="s">
        <v>4646</v>
      </c>
      <c r="Q97" s="4">
        <v>55.862153683000003</v>
      </c>
      <c r="R97" s="4">
        <v>0</v>
      </c>
      <c r="S97" s="4">
        <v>75.572095765779991</v>
      </c>
      <c r="T97" s="4">
        <v>378.40918062560002</v>
      </c>
      <c r="U97" s="4">
        <v>1091.2352047462396</v>
      </c>
      <c r="V97" s="4">
        <v>558.78627649442205</v>
      </c>
      <c r="W97" s="4">
        <v>1344.1665714482801</v>
      </c>
      <c r="X97" s="4">
        <v>2467.0813792549088</v>
      </c>
      <c r="Y97" s="92">
        <v>5971.1128620182299</v>
      </c>
    </row>
    <row r="98" spans="1:25" ht="21" x14ac:dyDescent="0.35">
      <c r="A98" s="3"/>
      <c r="B98" s="3" t="s">
        <v>1846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46.862079976099999</v>
      </c>
      <c r="I98" s="4">
        <v>299.61319147465997</v>
      </c>
      <c r="J98" s="4">
        <v>2985.5516141164198</v>
      </c>
      <c r="K98" s="20">
        <v>3332.0268855671798</v>
      </c>
      <c r="L98" s="24"/>
      <c r="M98" s="19">
        <f t="shared" si="1"/>
        <v>-3332.0268855671798</v>
      </c>
      <c r="N98" s="177"/>
      <c r="O98" s="3"/>
      <c r="P98" s="3" t="s">
        <v>1846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31.866214383700001</v>
      </c>
      <c r="W98" s="4">
        <v>203.73697020268997</v>
      </c>
      <c r="X98" s="4">
        <v>2030.1750976002002</v>
      </c>
      <c r="Y98" s="92">
        <v>2265.7782821865903</v>
      </c>
    </row>
    <row r="99" spans="1:25" ht="21" x14ac:dyDescent="0.35">
      <c r="A99" s="3"/>
      <c r="B99" s="3" t="s">
        <v>4647</v>
      </c>
      <c r="C99" s="4">
        <v>0</v>
      </c>
      <c r="D99" s="4">
        <v>0</v>
      </c>
      <c r="E99" s="4">
        <v>127.2359925001</v>
      </c>
      <c r="F99" s="4">
        <v>482.42604836979996</v>
      </c>
      <c r="G99" s="4">
        <v>337.33071383137002</v>
      </c>
      <c r="H99" s="4">
        <v>37.724814042840002</v>
      </c>
      <c r="I99" s="4">
        <v>1016.2369846726299</v>
      </c>
      <c r="J99" s="4">
        <v>889.4466425126501</v>
      </c>
      <c r="K99" s="20">
        <v>2890.4011959293903</v>
      </c>
      <c r="L99" s="24"/>
      <c r="M99" s="19">
        <f t="shared" si="1"/>
        <v>-2890.4011959293903</v>
      </c>
      <c r="N99" s="177"/>
      <c r="O99" s="3"/>
      <c r="P99" s="3" t="s">
        <v>4647</v>
      </c>
      <c r="Q99" s="4">
        <v>0</v>
      </c>
      <c r="R99" s="4">
        <v>0</v>
      </c>
      <c r="S99" s="4">
        <v>86.520474900099998</v>
      </c>
      <c r="T99" s="4">
        <v>328.04971289131004</v>
      </c>
      <c r="U99" s="4">
        <v>229.38488540532001</v>
      </c>
      <c r="V99" s="4">
        <v>25.65287354913</v>
      </c>
      <c r="W99" s="4">
        <v>691.04114957700006</v>
      </c>
      <c r="X99" s="4">
        <v>604.82371690856996</v>
      </c>
      <c r="Y99" s="92">
        <v>1965.4728132314303</v>
      </c>
    </row>
    <row r="100" spans="1:25" ht="21" x14ac:dyDescent="0.35">
      <c r="A100" s="3"/>
      <c r="B100" s="3" t="s">
        <v>960</v>
      </c>
      <c r="C100" s="4">
        <v>18.562480809</v>
      </c>
      <c r="D100" s="4">
        <v>45.947006326199997</v>
      </c>
      <c r="E100" s="4">
        <v>106.4855842618</v>
      </c>
      <c r="F100" s="4">
        <v>929.64047899948991</v>
      </c>
      <c r="G100" s="4">
        <v>1757.31769221169</v>
      </c>
      <c r="H100" s="4">
        <v>731.11135488418995</v>
      </c>
      <c r="I100" s="4">
        <v>1810.2553501001105</v>
      </c>
      <c r="J100" s="4">
        <v>4776.4857101424595</v>
      </c>
      <c r="K100" s="20">
        <v>10175.80565773494</v>
      </c>
      <c r="L100" s="24"/>
      <c r="M100" s="19">
        <f t="shared" si="1"/>
        <v>-10175.80565773494</v>
      </c>
      <c r="N100" s="177"/>
      <c r="O100" s="3"/>
      <c r="P100" s="3" t="s">
        <v>960</v>
      </c>
      <c r="Q100" s="4">
        <v>13.179361374400001</v>
      </c>
      <c r="R100" s="4">
        <v>32.622374491599999</v>
      </c>
      <c r="S100" s="4">
        <v>72.410197298100002</v>
      </c>
      <c r="T100" s="4">
        <v>632.15552571982994</v>
      </c>
      <c r="U100" s="4">
        <v>1194.9760307043323</v>
      </c>
      <c r="V100" s="4">
        <v>497.1557213214698</v>
      </c>
      <c r="W100" s="4">
        <v>1230.9736380684801</v>
      </c>
      <c r="X100" s="4">
        <v>3248.0102829006601</v>
      </c>
      <c r="Y100" s="92">
        <v>6921.483131878872</v>
      </c>
    </row>
    <row r="101" spans="1:25" ht="21" x14ac:dyDescent="0.35">
      <c r="A101" s="3"/>
      <c r="B101" s="3" t="s">
        <v>4648</v>
      </c>
      <c r="C101" s="4">
        <v>0</v>
      </c>
      <c r="D101" s="4">
        <v>0</v>
      </c>
      <c r="E101" s="4">
        <v>384.33764003921999</v>
      </c>
      <c r="F101" s="4">
        <v>433.04108589199996</v>
      </c>
      <c r="G101" s="4">
        <v>1605.32342655005</v>
      </c>
      <c r="H101" s="4">
        <v>253.80437957907998</v>
      </c>
      <c r="I101" s="4">
        <v>1237.1402013729698</v>
      </c>
      <c r="J101" s="4">
        <v>1033.2089949435399</v>
      </c>
      <c r="K101" s="20">
        <v>4946.8557283768596</v>
      </c>
      <c r="L101" s="24"/>
      <c r="M101" s="19">
        <f t="shared" si="1"/>
        <v>-4946.8557283768596</v>
      </c>
      <c r="N101" s="177"/>
      <c r="O101" s="3"/>
      <c r="P101" s="3" t="s">
        <v>4648</v>
      </c>
      <c r="Q101" s="4">
        <v>0</v>
      </c>
      <c r="R101" s="4">
        <v>0</v>
      </c>
      <c r="S101" s="4">
        <v>261.34959522670999</v>
      </c>
      <c r="T101" s="4">
        <v>294.46793840659996</v>
      </c>
      <c r="U101" s="4">
        <v>1091.61993005402</v>
      </c>
      <c r="V101" s="4">
        <v>172.58697811372997</v>
      </c>
      <c r="W101" s="4">
        <v>841.25533693368982</v>
      </c>
      <c r="X101" s="4">
        <v>702.58211656202604</v>
      </c>
      <c r="Y101" s="92">
        <v>3363.8618952967754</v>
      </c>
    </row>
    <row r="102" spans="1:25" ht="21" x14ac:dyDescent="0.35">
      <c r="A102" s="3"/>
      <c r="B102" s="3" t="s">
        <v>4649</v>
      </c>
      <c r="C102" s="4">
        <v>0</v>
      </c>
      <c r="D102" s="4">
        <v>0</v>
      </c>
      <c r="E102" s="4">
        <v>0</v>
      </c>
      <c r="F102" s="4">
        <v>344.25845018450002</v>
      </c>
      <c r="G102" s="4">
        <v>336.14257027680003</v>
      </c>
      <c r="H102" s="4">
        <v>36.126430394170001</v>
      </c>
      <c r="I102" s="4">
        <v>711.11166981405006</v>
      </c>
      <c r="J102" s="4">
        <v>553.65774238684992</v>
      </c>
      <c r="K102" s="20">
        <v>1981.2968630563701</v>
      </c>
      <c r="L102" s="24"/>
      <c r="M102" s="19">
        <f t="shared" si="1"/>
        <v>-1981.2968630563701</v>
      </c>
      <c r="N102" s="177"/>
      <c r="O102" s="3"/>
      <c r="P102" s="3" t="s">
        <v>4649</v>
      </c>
      <c r="Q102" s="4">
        <v>0</v>
      </c>
      <c r="R102" s="4">
        <v>0</v>
      </c>
      <c r="S102" s="4">
        <v>0</v>
      </c>
      <c r="T102" s="4">
        <v>234.09574612535999</v>
      </c>
      <c r="U102" s="4">
        <v>228.57694778804</v>
      </c>
      <c r="V102" s="4">
        <v>24.565972668039997</v>
      </c>
      <c r="W102" s="4">
        <v>483.55593547344</v>
      </c>
      <c r="X102" s="4">
        <v>376.48726482359001</v>
      </c>
      <c r="Y102" s="92">
        <v>1347.2818668784701</v>
      </c>
    </row>
    <row r="103" spans="1:25" ht="21" x14ac:dyDescent="0.35">
      <c r="A103" s="3"/>
      <c r="B103" s="3" t="s">
        <v>4650</v>
      </c>
      <c r="C103" s="4">
        <v>0</v>
      </c>
      <c r="D103" s="4">
        <v>0</v>
      </c>
      <c r="E103" s="4">
        <v>162.05336073820001</v>
      </c>
      <c r="F103" s="4">
        <v>1283.9527620839001</v>
      </c>
      <c r="G103" s="4">
        <v>385.53773621224008</v>
      </c>
      <c r="H103" s="4">
        <v>270.13639788894</v>
      </c>
      <c r="I103" s="4">
        <v>593.75282623761007</v>
      </c>
      <c r="J103" s="4">
        <v>345.60084535819004</v>
      </c>
      <c r="K103" s="20">
        <v>3041.0339285190803</v>
      </c>
      <c r="L103" s="24"/>
      <c r="M103" s="19">
        <f t="shared" si="1"/>
        <v>-3041.0339285190803</v>
      </c>
      <c r="N103" s="177"/>
      <c r="O103" s="3"/>
      <c r="P103" s="3" t="s">
        <v>4650</v>
      </c>
      <c r="Q103" s="4">
        <v>0</v>
      </c>
      <c r="R103" s="4">
        <v>0</v>
      </c>
      <c r="S103" s="4">
        <v>110.19628530189999</v>
      </c>
      <c r="T103" s="4">
        <v>873.08787821725991</v>
      </c>
      <c r="U103" s="4">
        <v>262.16566062434003</v>
      </c>
      <c r="V103" s="4">
        <v>183.69275056446997</v>
      </c>
      <c r="W103" s="4">
        <v>403.75192184147994</v>
      </c>
      <c r="X103" s="4">
        <v>235.00857484347895</v>
      </c>
      <c r="Y103" s="92">
        <v>2067.9030713929287</v>
      </c>
    </row>
    <row r="104" spans="1:25" ht="21" x14ac:dyDescent="0.35">
      <c r="A104" s="3"/>
      <c r="B104" s="3" t="s">
        <v>4651</v>
      </c>
      <c r="C104" s="4">
        <v>0</v>
      </c>
      <c r="D104" s="4">
        <v>0</v>
      </c>
      <c r="E104" s="4">
        <v>1.7924290712399999</v>
      </c>
      <c r="F104" s="4">
        <v>65.164114144199999</v>
      </c>
      <c r="G104" s="4">
        <v>2989.2390124496997</v>
      </c>
      <c r="H104" s="4">
        <v>19.823798379780001</v>
      </c>
      <c r="I104" s="4">
        <v>5405.5164729612998</v>
      </c>
      <c r="J104" s="4">
        <v>1163.2620550514798</v>
      </c>
      <c r="K104" s="20">
        <v>9644.7978820576991</v>
      </c>
      <c r="L104" s="24"/>
      <c r="M104" s="19">
        <f t="shared" si="1"/>
        <v>-9644.7978820576991</v>
      </c>
      <c r="N104" s="177"/>
      <c r="O104" s="3"/>
      <c r="P104" s="3" t="s">
        <v>4651</v>
      </c>
      <c r="Q104" s="4">
        <v>0</v>
      </c>
      <c r="R104" s="4">
        <v>0</v>
      </c>
      <c r="S104" s="4">
        <v>1.21885176844</v>
      </c>
      <c r="T104" s="4">
        <v>44.311597618099995</v>
      </c>
      <c r="U104" s="4">
        <v>2032.6825284672998</v>
      </c>
      <c r="V104" s="4">
        <v>13.48018289825</v>
      </c>
      <c r="W104" s="4">
        <v>3675.7512016153</v>
      </c>
      <c r="X104" s="4">
        <v>791.01819743449005</v>
      </c>
      <c r="Y104" s="92">
        <v>6558.4625598018793</v>
      </c>
    </row>
    <row r="105" spans="1:25" ht="21" x14ac:dyDescent="0.35">
      <c r="A105" s="3"/>
      <c r="B105" s="3" t="s">
        <v>4643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17.979365394199998</v>
      </c>
      <c r="I105" s="4">
        <v>12.5</v>
      </c>
      <c r="J105" s="4">
        <v>303.80648325625998</v>
      </c>
      <c r="K105" s="20">
        <v>334.28584865045997</v>
      </c>
      <c r="L105" s="24"/>
      <c r="M105" s="19">
        <f t="shared" si="1"/>
        <v>-334.28584865045997</v>
      </c>
      <c r="N105" s="177"/>
      <c r="O105" s="3"/>
      <c r="P105" s="3" t="s">
        <v>4643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12.2259684681</v>
      </c>
      <c r="W105" s="4">
        <v>8.5</v>
      </c>
      <c r="X105" s="4">
        <v>206.58840861428001</v>
      </c>
      <c r="Y105" s="92">
        <v>227.31437708238002</v>
      </c>
    </row>
    <row r="106" spans="1:25" ht="21" x14ac:dyDescent="0.35">
      <c r="A106" s="3" t="s">
        <v>4652</v>
      </c>
      <c r="B106" s="3"/>
      <c r="C106" s="4">
        <v>97.241570503399998</v>
      </c>
      <c r="D106" s="4">
        <v>45.947006326199997</v>
      </c>
      <c r="E106" s="4">
        <v>894.82444364514004</v>
      </c>
      <c r="F106" s="4">
        <v>4094.9670288287903</v>
      </c>
      <c r="G106" s="4">
        <v>9067.9173636675405</v>
      </c>
      <c r="H106" s="4">
        <v>2325.9262142222697</v>
      </c>
      <c r="I106" s="4">
        <v>13392.310193909159</v>
      </c>
      <c r="J106" s="4">
        <v>20673.267114010036</v>
      </c>
      <c r="K106" s="20">
        <v>50592.400935112535</v>
      </c>
      <c r="L106" s="24">
        <v>105050</v>
      </c>
      <c r="M106" s="19">
        <f t="shared" si="1"/>
        <v>54457.599064887465</v>
      </c>
      <c r="N106" s="177"/>
      <c r="O106" s="3" t="s">
        <v>4652</v>
      </c>
      <c r="P106" s="3"/>
      <c r="Q106" s="4">
        <v>69.041515057400005</v>
      </c>
      <c r="R106" s="4">
        <v>32.622374491599999</v>
      </c>
      <c r="S106" s="4">
        <v>608.48062167875003</v>
      </c>
      <c r="T106" s="4">
        <v>2784.5775796040598</v>
      </c>
      <c r="U106" s="4">
        <v>6166.1838072958117</v>
      </c>
      <c r="V106" s="4">
        <v>1581.6298256714297</v>
      </c>
      <c r="W106" s="4">
        <v>9106.7709318563593</v>
      </c>
      <c r="X106" s="4">
        <v>14057.821637531191</v>
      </c>
      <c r="Y106" s="92">
        <v>34407.128293186601</v>
      </c>
    </row>
    <row r="107" spans="1:25" ht="21" x14ac:dyDescent="0.35">
      <c r="A107" s="3" t="s">
        <v>1618</v>
      </c>
      <c r="B107" s="41"/>
      <c r="C107" s="4"/>
      <c r="D107" s="4"/>
      <c r="E107" s="4"/>
      <c r="F107" s="4"/>
      <c r="G107" s="4"/>
      <c r="H107" s="4"/>
      <c r="I107" s="4"/>
      <c r="J107" s="4"/>
      <c r="K107" s="20"/>
      <c r="L107" s="24"/>
      <c r="M107" s="19">
        <f t="shared" si="1"/>
        <v>0</v>
      </c>
      <c r="N107" s="177"/>
      <c r="O107" s="3" t="s">
        <v>1618</v>
      </c>
      <c r="P107" s="41"/>
      <c r="Q107" s="4"/>
      <c r="R107" s="4"/>
      <c r="S107" s="4"/>
      <c r="T107" s="4"/>
      <c r="U107" s="4"/>
      <c r="V107" s="4"/>
      <c r="W107" s="4"/>
      <c r="X107" s="4"/>
      <c r="Y107" s="92"/>
    </row>
    <row r="108" spans="1:25" ht="21" x14ac:dyDescent="0.35">
      <c r="A108" s="3" t="s">
        <v>4653</v>
      </c>
      <c r="B108" s="41"/>
      <c r="C108" s="4"/>
      <c r="D108" s="4"/>
      <c r="E108" s="4"/>
      <c r="F108" s="4"/>
      <c r="G108" s="4"/>
      <c r="H108" s="4"/>
      <c r="I108" s="4"/>
      <c r="J108" s="4"/>
      <c r="K108" s="20"/>
      <c r="L108" s="24">
        <v>1000</v>
      </c>
      <c r="M108" s="19">
        <f t="shared" si="1"/>
        <v>1000</v>
      </c>
      <c r="N108" s="177"/>
      <c r="O108" s="3" t="s">
        <v>4653</v>
      </c>
      <c r="P108" s="41"/>
      <c r="Q108" s="4"/>
      <c r="R108" s="4"/>
      <c r="S108" s="4"/>
      <c r="T108" s="4"/>
      <c r="U108" s="4"/>
      <c r="V108" s="4"/>
      <c r="W108" s="4"/>
      <c r="X108" s="4"/>
      <c r="Y108" s="92"/>
    </row>
    <row r="109" spans="1:25" ht="21" x14ac:dyDescent="0.35">
      <c r="A109" s="221" t="s">
        <v>142</v>
      </c>
      <c r="B109" s="222"/>
      <c r="C109" s="92">
        <v>2909.9515189245503</v>
      </c>
      <c r="D109" s="92">
        <v>700.03204520920008</v>
      </c>
      <c r="E109" s="92">
        <v>8386.411465522031</v>
      </c>
      <c r="F109" s="92">
        <v>14438.458568207707</v>
      </c>
      <c r="G109" s="92">
        <v>35072.307066761292</v>
      </c>
      <c r="H109" s="92">
        <v>40000.040171622488</v>
      </c>
      <c r="I109" s="92">
        <v>143586.83851413595</v>
      </c>
      <c r="J109" s="92">
        <v>118302.54433074298</v>
      </c>
      <c r="K109" s="92">
        <v>363396.58368112613</v>
      </c>
      <c r="L109" s="92">
        <f>SUM(L11:L108)</f>
        <v>1083000</v>
      </c>
      <c r="M109" s="92">
        <f t="shared" si="1"/>
        <v>719603.41631887387</v>
      </c>
      <c r="N109" s="177"/>
      <c r="O109" s="221" t="s">
        <v>142</v>
      </c>
      <c r="P109" s="222"/>
      <c r="Q109" s="92">
        <v>2066.0655784353044</v>
      </c>
      <c r="R109" s="92">
        <v>497.02275209849</v>
      </c>
      <c r="S109" s="92">
        <v>5702.7597965551795</v>
      </c>
      <c r="T109" s="92">
        <v>9818.1518263815324</v>
      </c>
      <c r="U109" s="92">
        <v>23849.168805399095</v>
      </c>
      <c r="V109" s="92">
        <v>27200.027316702977</v>
      </c>
      <c r="W109" s="92">
        <v>97639.050189567337</v>
      </c>
      <c r="X109" s="92">
        <v>80445.730144910689</v>
      </c>
      <c r="Y109" s="92">
        <v>247217.97641005053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A1:M1"/>
    <mergeCell ref="A2:M2"/>
    <mergeCell ref="O8:O10"/>
    <mergeCell ref="P8:P10"/>
    <mergeCell ref="O109:P109"/>
    <mergeCell ref="O1:Y1"/>
    <mergeCell ref="O2:Y2"/>
    <mergeCell ref="A3:A6"/>
    <mergeCell ref="B3:M3"/>
    <mergeCell ref="B4:M4"/>
    <mergeCell ref="B5:M5"/>
    <mergeCell ref="B6:M6"/>
    <mergeCell ref="A109:B109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20.125" customWidth="1"/>
    <col min="16" max="16" width="19.6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4654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5561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3.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4655</v>
      </c>
      <c r="B11" s="3" t="s">
        <v>749</v>
      </c>
      <c r="C11" s="4">
        <v>90.001675882599997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20">
        <v>90.001675882599997</v>
      </c>
      <c r="L11" s="24"/>
      <c r="M11" s="19">
        <f>SUM(L11-K11)</f>
        <v>-90.001675882599997</v>
      </c>
      <c r="N11" s="177"/>
      <c r="O11" s="3" t="s">
        <v>4655</v>
      </c>
      <c r="P11" s="3" t="s">
        <v>749</v>
      </c>
      <c r="Q11" s="4">
        <v>46.260861403699998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92">
        <v>46.260861403699998</v>
      </c>
    </row>
    <row r="12" spans="1:27" ht="21" x14ac:dyDescent="0.35">
      <c r="A12" s="3" t="s">
        <v>4656</v>
      </c>
      <c r="B12" s="3"/>
      <c r="C12" s="4">
        <v>90.001675882599997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20">
        <v>90.001675882599997</v>
      </c>
      <c r="L12" s="24">
        <v>190</v>
      </c>
      <c r="M12" s="19">
        <f t="shared" ref="M12:M33" si="0">SUM(L12-K12)</f>
        <v>99.998324117400003</v>
      </c>
      <c r="N12" s="177"/>
      <c r="O12" s="3" t="s">
        <v>4656</v>
      </c>
      <c r="P12" s="3"/>
      <c r="Q12" s="4">
        <v>46.260861403699998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92">
        <v>46.260861403699998</v>
      </c>
    </row>
    <row r="13" spans="1:27" ht="21" x14ac:dyDescent="0.35">
      <c r="A13" s="3" t="s">
        <v>4657</v>
      </c>
      <c r="B13" s="3" t="s">
        <v>4658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68.75</v>
      </c>
      <c r="J13" s="4">
        <v>0</v>
      </c>
      <c r="K13" s="20">
        <v>68.75</v>
      </c>
      <c r="L13" s="24"/>
      <c r="M13" s="19">
        <f t="shared" si="0"/>
        <v>-68.75</v>
      </c>
      <c r="N13" s="177"/>
      <c r="O13" s="3" t="s">
        <v>4657</v>
      </c>
      <c r="P13" s="3" t="s">
        <v>4658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26.743749999999999</v>
      </c>
      <c r="X13" s="4">
        <v>0</v>
      </c>
      <c r="Y13" s="92">
        <v>26.743749999999999</v>
      </c>
    </row>
    <row r="14" spans="1:27" ht="21" x14ac:dyDescent="0.35">
      <c r="A14" s="3" t="s">
        <v>4659</v>
      </c>
      <c r="B14" s="3"/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68.75</v>
      </c>
      <c r="J14" s="4">
        <v>0</v>
      </c>
      <c r="K14" s="20">
        <v>68.75</v>
      </c>
      <c r="L14" s="24">
        <v>3700</v>
      </c>
      <c r="M14" s="19">
        <f t="shared" si="0"/>
        <v>3631.25</v>
      </c>
      <c r="N14" s="177"/>
      <c r="O14" s="3" t="s">
        <v>4659</v>
      </c>
      <c r="P14" s="3"/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26.743749999999999</v>
      </c>
      <c r="X14" s="4">
        <v>0</v>
      </c>
      <c r="Y14" s="92">
        <v>26.743749999999999</v>
      </c>
    </row>
    <row r="15" spans="1:27" ht="21" x14ac:dyDescent="0.35">
      <c r="A15" s="3" t="s">
        <v>4660</v>
      </c>
      <c r="B15" s="3" t="s">
        <v>4661</v>
      </c>
      <c r="C15" s="4">
        <v>173.843937141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20">
        <v>173.843937141</v>
      </c>
      <c r="L15" s="24"/>
      <c r="M15" s="19">
        <f t="shared" si="0"/>
        <v>-173.843937141</v>
      </c>
      <c r="N15" s="177"/>
      <c r="O15" s="3" t="s">
        <v>4660</v>
      </c>
      <c r="P15" s="3" t="s">
        <v>4661</v>
      </c>
      <c r="Q15" s="4">
        <v>89.355783690500004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92">
        <v>89.355783690500004</v>
      </c>
    </row>
    <row r="16" spans="1:27" ht="21" x14ac:dyDescent="0.35">
      <c r="A16" s="3" t="s">
        <v>4662</v>
      </c>
      <c r="B16" s="3"/>
      <c r="C16" s="4">
        <v>173.843937141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20">
        <v>173.843937141</v>
      </c>
      <c r="L16" s="24">
        <v>1020</v>
      </c>
      <c r="M16" s="19">
        <f t="shared" si="0"/>
        <v>846.15606285900003</v>
      </c>
      <c r="N16" s="177"/>
      <c r="O16" s="3" t="s">
        <v>4662</v>
      </c>
      <c r="P16" s="3"/>
      <c r="Q16" s="4">
        <v>89.355783690500004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92">
        <v>89.355783690500004</v>
      </c>
    </row>
    <row r="17" spans="1:25" ht="21" x14ac:dyDescent="0.35">
      <c r="A17" s="3" t="s">
        <v>4663</v>
      </c>
      <c r="B17" s="3"/>
      <c r="C17" s="4"/>
      <c r="D17" s="4"/>
      <c r="E17" s="4"/>
      <c r="F17" s="4"/>
      <c r="G17" s="4"/>
      <c r="H17" s="4"/>
      <c r="I17" s="4"/>
      <c r="J17" s="4"/>
      <c r="K17" s="20"/>
      <c r="L17" s="24"/>
      <c r="M17" s="19">
        <f t="shared" si="0"/>
        <v>0</v>
      </c>
      <c r="N17" s="177"/>
      <c r="O17" s="3" t="s">
        <v>4663</v>
      </c>
      <c r="P17" s="3"/>
      <c r="Q17" s="4"/>
      <c r="R17" s="4"/>
      <c r="S17" s="4"/>
      <c r="T17" s="4"/>
      <c r="U17" s="4"/>
      <c r="V17" s="4"/>
      <c r="W17" s="4"/>
      <c r="X17" s="4"/>
      <c r="Y17" s="92"/>
    </row>
    <row r="18" spans="1:25" ht="21" x14ac:dyDescent="0.35">
      <c r="A18" s="3" t="s">
        <v>4664</v>
      </c>
      <c r="B18" s="3"/>
      <c r="C18" s="4"/>
      <c r="D18" s="4"/>
      <c r="E18" s="4"/>
      <c r="F18" s="4"/>
      <c r="G18" s="4"/>
      <c r="H18" s="4"/>
      <c r="I18" s="4"/>
      <c r="J18" s="4"/>
      <c r="K18" s="20"/>
      <c r="L18" s="24">
        <v>160</v>
      </c>
      <c r="M18" s="19">
        <f t="shared" si="0"/>
        <v>160</v>
      </c>
      <c r="N18" s="177"/>
      <c r="O18" s="3" t="s">
        <v>4664</v>
      </c>
      <c r="P18" s="3"/>
      <c r="Q18" s="4"/>
      <c r="R18" s="4"/>
      <c r="S18" s="4"/>
      <c r="T18" s="4"/>
      <c r="U18" s="4"/>
      <c r="V18" s="4"/>
      <c r="W18" s="4"/>
      <c r="X18" s="4"/>
      <c r="Y18" s="92"/>
    </row>
    <row r="19" spans="1:25" ht="21" x14ac:dyDescent="0.35">
      <c r="A19" s="3" t="s">
        <v>4665</v>
      </c>
      <c r="B19" s="3"/>
      <c r="C19" s="4"/>
      <c r="D19" s="4"/>
      <c r="E19" s="4"/>
      <c r="F19" s="4"/>
      <c r="G19" s="4"/>
      <c r="H19" s="4"/>
      <c r="I19" s="4"/>
      <c r="J19" s="4"/>
      <c r="K19" s="20"/>
      <c r="L19" s="24"/>
      <c r="M19" s="19">
        <f t="shared" si="0"/>
        <v>0</v>
      </c>
      <c r="N19" s="177"/>
      <c r="O19" s="3" t="s">
        <v>4665</v>
      </c>
      <c r="P19" s="3"/>
      <c r="Q19" s="4"/>
      <c r="R19" s="4"/>
      <c r="S19" s="4"/>
      <c r="T19" s="4"/>
      <c r="U19" s="4"/>
      <c r="V19" s="4"/>
      <c r="W19" s="4"/>
      <c r="X19" s="4"/>
      <c r="Y19" s="92"/>
    </row>
    <row r="20" spans="1:25" ht="21" x14ac:dyDescent="0.35">
      <c r="A20" s="3" t="s">
        <v>4666</v>
      </c>
      <c r="B20" s="3"/>
      <c r="C20" s="4"/>
      <c r="D20" s="4"/>
      <c r="E20" s="4"/>
      <c r="F20" s="4"/>
      <c r="G20" s="4"/>
      <c r="H20" s="4"/>
      <c r="I20" s="4"/>
      <c r="J20" s="4"/>
      <c r="K20" s="20"/>
      <c r="L20" s="24">
        <v>70</v>
      </c>
      <c r="M20" s="19">
        <f t="shared" si="0"/>
        <v>70</v>
      </c>
      <c r="N20" s="177"/>
      <c r="O20" s="3" t="s">
        <v>4666</v>
      </c>
      <c r="P20" s="3"/>
      <c r="Q20" s="4"/>
      <c r="R20" s="4"/>
      <c r="S20" s="4"/>
      <c r="T20" s="4"/>
      <c r="U20" s="4"/>
      <c r="V20" s="4"/>
      <c r="W20" s="4"/>
      <c r="X20" s="4"/>
      <c r="Y20" s="92"/>
    </row>
    <row r="21" spans="1:25" ht="21" x14ac:dyDescent="0.35">
      <c r="A21" s="3" t="s">
        <v>4667</v>
      </c>
      <c r="B21" s="3"/>
      <c r="C21" s="4"/>
      <c r="D21" s="4"/>
      <c r="E21" s="4"/>
      <c r="F21" s="4"/>
      <c r="G21" s="4"/>
      <c r="H21" s="4"/>
      <c r="I21" s="4"/>
      <c r="J21" s="4"/>
      <c r="K21" s="20"/>
      <c r="L21" s="24"/>
      <c r="M21" s="19">
        <f t="shared" si="0"/>
        <v>0</v>
      </c>
      <c r="N21" s="177"/>
      <c r="O21" s="3" t="s">
        <v>4667</v>
      </c>
      <c r="P21" s="3"/>
      <c r="Q21" s="4"/>
      <c r="R21" s="4"/>
      <c r="S21" s="4"/>
      <c r="T21" s="4"/>
      <c r="U21" s="4"/>
      <c r="V21" s="4"/>
      <c r="W21" s="4"/>
      <c r="X21" s="4"/>
      <c r="Y21" s="92"/>
    </row>
    <row r="22" spans="1:25" ht="21" x14ac:dyDescent="0.35">
      <c r="A22" s="3" t="s">
        <v>4668</v>
      </c>
      <c r="B22" s="3"/>
      <c r="C22" s="4"/>
      <c r="D22" s="4"/>
      <c r="E22" s="4"/>
      <c r="F22" s="4"/>
      <c r="G22" s="4"/>
      <c r="H22" s="4"/>
      <c r="I22" s="4"/>
      <c r="J22" s="4"/>
      <c r="K22" s="20"/>
      <c r="L22" s="24">
        <v>800</v>
      </c>
      <c r="M22" s="19">
        <f t="shared" si="0"/>
        <v>800</v>
      </c>
      <c r="N22" s="177"/>
      <c r="O22" s="3" t="s">
        <v>4668</v>
      </c>
      <c r="P22" s="3"/>
      <c r="Q22" s="4"/>
      <c r="R22" s="4"/>
      <c r="S22" s="4"/>
      <c r="T22" s="4"/>
      <c r="U22" s="4"/>
      <c r="V22" s="4"/>
      <c r="W22" s="4"/>
      <c r="X22" s="4"/>
      <c r="Y22" s="92"/>
    </row>
    <row r="23" spans="1:25" ht="21" x14ac:dyDescent="0.35">
      <c r="A23" s="3" t="s">
        <v>4669</v>
      </c>
      <c r="B23" s="3"/>
      <c r="C23" s="4"/>
      <c r="D23" s="4"/>
      <c r="E23" s="4"/>
      <c r="F23" s="4"/>
      <c r="G23" s="4"/>
      <c r="H23" s="4"/>
      <c r="I23" s="4"/>
      <c r="J23" s="4"/>
      <c r="K23" s="20"/>
      <c r="L23" s="24"/>
      <c r="M23" s="19">
        <f t="shared" si="0"/>
        <v>0</v>
      </c>
      <c r="N23" s="177"/>
      <c r="O23" s="3" t="s">
        <v>4669</v>
      </c>
      <c r="P23" s="3"/>
      <c r="Q23" s="4"/>
      <c r="R23" s="4"/>
      <c r="S23" s="4"/>
      <c r="T23" s="4"/>
      <c r="U23" s="4"/>
      <c r="V23" s="4"/>
      <c r="W23" s="4"/>
      <c r="X23" s="4"/>
      <c r="Y23" s="92"/>
    </row>
    <row r="24" spans="1:25" ht="21" x14ac:dyDescent="0.35">
      <c r="A24" s="3" t="s">
        <v>4670</v>
      </c>
      <c r="B24" s="3"/>
      <c r="C24" s="4"/>
      <c r="D24" s="4"/>
      <c r="E24" s="4"/>
      <c r="F24" s="4"/>
      <c r="G24" s="4"/>
      <c r="H24" s="4"/>
      <c r="I24" s="4"/>
      <c r="J24" s="4"/>
      <c r="K24" s="20"/>
      <c r="L24" s="24">
        <v>100</v>
      </c>
      <c r="M24" s="19">
        <f t="shared" si="0"/>
        <v>100</v>
      </c>
      <c r="N24" s="177"/>
      <c r="O24" s="3" t="s">
        <v>4670</v>
      </c>
      <c r="P24" s="3"/>
      <c r="Q24" s="4"/>
      <c r="R24" s="4"/>
      <c r="S24" s="4"/>
      <c r="T24" s="4"/>
      <c r="U24" s="4"/>
      <c r="V24" s="4"/>
      <c r="W24" s="4"/>
      <c r="X24" s="4"/>
      <c r="Y24" s="92"/>
    </row>
    <row r="25" spans="1:25" ht="21" x14ac:dyDescent="0.35">
      <c r="A25" s="3" t="s">
        <v>4671</v>
      </c>
      <c r="B25" s="3"/>
      <c r="C25" s="4"/>
      <c r="D25" s="4"/>
      <c r="E25" s="4"/>
      <c r="F25" s="4"/>
      <c r="G25" s="4"/>
      <c r="H25" s="4"/>
      <c r="I25" s="4"/>
      <c r="J25" s="4"/>
      <c r="K25" s="20"/>
      <c r="L25" s="24"/>
      <c r="M25" s="19">
        <f t="shared" si="0"/>
        <v>0</v>
      </c>
      <c r="N25" s="177"/>
      <c r="O25" s="3" t="s">
        <v>4671</v>
      </c>
      <c r="P25" s="3"/>
      <c r="Q25" s="4"/>
      <c r="R25" s="4"/>
      <c r="S25" s="4"/>
      <c r="T25" s="4"/>
      <c r="U25" s="4"/>
      <c r="V25" s="4"/>
      <c r="W25" s="4"/>
      <c r="X25" s="4"/>
      <c r="Y25" s="92"/>
    </row>
    <row r="26" spans="1:25" ht="21" x14ac:dyDescent="0.35">
      <c r="A26" s="3" t="s">
        <v>4672</v>
      </c>
      <c r="B26" s="3"/>
      <c r="C26" s="4"/>
      <c r="D26" s="4"/>
      <c r="E26" s="4"/>
      <c r="F26" s="4"/>
      <c r="G26" s="4"/>
      <c r="H26" s="4"/>
      <c r="I26" s="4"/>
      <c r="J26" s="4"/>
      <c r="K26" s="20"/>
      <c r="L26" s="24">
        <v>80</v>
      </c>
      <c r="M26" s="19">
        <f t="shared" si="0"/>
        <v>80</v>
      </c>
      <c r="N26" s="177"/>
      <c r="O26" s="3" t="s">
        <v>4672</v>
      </c>
      <c r="P26" s="3"/>
      <c r="Q26" s="4"/>
      <c r="R26" s="4"/>
      <c r="S26" s="4"/>
      <c r="T26" s="4"/>
      <c r="U26" s="4"/>
      <c r="V26" s="4"/>
      <c r="W26" s="4"/>
      <c r="X26" s="4"/>
      <c r="Y26" s="92"/>
    </row>
    <row r="27" spans="1:25" ht="21" x14ac:dyDescent="0.35">
      <c r="A27" s="3" t="s">
        <v>4673</v>
      </c>
      <c r="B27" s="3"/>
      <c r="C27" s="4"/>
      <c r="D27" s="4"/>
      <c r="E27" s="4"/>
      <c r="F27" s="4"/>
      <c r="G27" s="4"/>
      <c r="H27" s="4"/>
      <c r="I27" s="4"/>
      <c r="J27" s="4"/>
      <c r="K27" s="20"/>
      <c r="L27" s="24"/>
      <c r="M27" s="19">
        <f t="shared" si="0"/>
        <v>0</v>
      </c>
      <c r="N27" s="177"/>
      <c r="O27" s="3" t="s">
        <v>4673</v>
      </c>
      <c r="P27" s="3"/>
      <c r="Q27" s="4"/>
      <c r="R27" s="4"/>
      <c r="S27" s="4"/>
      <c r="T27" s="4"/>
      <c r="U27" s="4"/>
      <c r="V27" s="4"/>
      <c r="W27" s="4"/>
      <c r="X27" s="4"/>
      <c r="Y27" s="92"/>
    </row>
    <row r="28" spans="1:25" ht="21" x14ac:dyDescent="0.35">
      <c r="A28" s="3" t="s">
        <v>4674</v>
      </c>
      <c r="B28" s="3"/>
      <c r="C28" s="4"/>
      <c r="D28" s="4"/>
      <c r="E28" s="4"/>
      <c r="F28" s="4"/>
      <c r="G28" s="4"/>
      <c r="H28" s="4"/>
      <c r="I28" s="4"/>
      <c r="J28" s="4"/>
      <c r="K28" s="20"/>
      <c r="L28" s="24">
        <v>230</v>
      </c>
      <c r="M28" s="19">
        <f t="shared" si="0"/>
        <v>230</v>
      </c>
      <c r="N28" s="177"/>
      <c r="O28" s="3" t="s">
        <v>4674</v>
      </c>
      <c r="P28" s="3"/>
      <c r="Q28" s="4"/>
      <c r="R28" s="4"/>
      <c r="S28" s="4"/>
      <c r="T28" s="4"/>
      <c r="U28" s="4"/>
      <c r="V28" s="4"/>
      <c r="W28" s="4"/>
      <c r="X28" s="4"/>
      <c r="Y28" s="92"/>
    </row>
    <row r="29" spans="1:25" ht="21" x14ac:dyDescent="0.35">
      <c r="A29" s="3" t="s">
        <v>4675</v>
      </c>
      <c r="B29" s="3"/>
      <c r="C29" s="4"/>
      <c r="D29" s="4"/>
      <c r="E29" s="4"/>
      <c r="F29" s="4"/>
      <c r="G29" s="4"/>
      <c r="H29" s="4"/>
      <c r="I29" s="4"/>
      <c r="J29" s="4"/>
      <c r="K29" s="20"/>
      <c r="L29" s="24"/>
      <c r="M29" s="19">
        <f t="shared" si="0"/>
        <v>0</v>
      </c>
      <c r="N29" s="177"/>
      <c r="O29" s="3" t="s">
        <v>4675</v>
      </c>
      <c r="P29" s="3"/>
      <c r="Q29" s="4"/>
      <c r="R29" s="4"/>
      <c r="S29" s="4"/>
      <c r="T29" s="4"/>
      <c r="U29" s="4"/>
      <c r="V29" s="4"/>
      <c r="W29" s="4"/>
      <c r="X29" s="4"/>
      <c r="Y29" s="92"/>
    </row>
    <row r="30" spans="1:25" ht="21" x14ac:dyDescent="0.35">
      <c r="A30" s="3" t="s">
        <v>4676</v>
      </c>
      <c r="B30" s="3"/>
      <c r="C30" s="4"/>
      <c r="D30" s="4"/>
      <c r="E30" s="4"/>
      <c r="F30" s="4"/>
      <c r="G30" s="4"/>
      <c r="H30" s="4"/>
      <c r="I30" s="4"/>
      <c r="J30" s="4"/>
      <c r="K30" s="20"/>
      <c r="L30" s="24">
        <v>50</v>
      </c>
      <c r="M30" s="19">
        <f t="shared" si="0"/>
        <v>50</v>
      </c>
      <c r="N30" s="177"/>
      <c r="O30" s="3" t="s">
        <v>4676</v>
      </c>
      <c r="P30" s="3"/>
      <c r="Q30" s="4"/>
      <c r="R30" s="4"/>
      <c r="S30" s="4"/>
      <c r="T30" s="4"/>
      <c r="U30" s="4"/>
      <c r="V30" s="4"/>
      <c r="W30" s="4"/>
      <c r="X30" s="4"/>
      <c r="Y30" s="92"/>
    </row>
    <row r="31" spans="1:25" ht="21" x14ac:dyDescent="0.35">
      <c r="A31" s="3" t="s">
        <v>4677</v>
      </c>
      <c r="B31" s="3"/>
      <c r="C31" s="4"/>
      <c r="D31" s="4"/>
      <c r="E31" s="4"/>
      <c r="F31" s="4"/>
      <c r="G31" s="4"/>
      <c r="H31" s="4"/>
      <c r="I31" s="4"/>
      <c r="J31" s="4"/>
      <c r="K31" s="20"/>
      <c r="L31" s="24"/>
      <c r="M31" s="19">
        <f t="shared" si="0"/>
        <v>0</v>
      </c>
      <c r="N31" s="177"/>
      <c r="O31" s="3" t="s">
        <v>4677</v>
      </c>
      <c r="P31" s="3"/>
      <c r="Q31" s="4"/>
      <c r="R31" s="4"/>
      <c r="S31" s="4"/>
      <c r="T31" s="4"/>
      <c r="U31" s="4"/>
      <c r="V31" s="4"/>
      <c r="W31" s="4"/>
      <c r="X31" s="4"/>
      <c r="Y31" s="92"/>
    </row>
    <row r="32" spans="1:25" ht="21" x14ac:dyDescent="0.35">
      <c r="A32" s="3" t="s">
        <v>4678</v>
      </c>
      <c r="B32" s="3"/>
      <c r="C32" s="4"/>
      <c r="D32" s="4"/>
      <c r="E32" s="4"/>
      <c r="F32" s="4"/>
      <c r="G32" s="4"/>
      <c r="H32" s="4"/>
      <c r="I32" s="4"/>
      <c r="J32" s="4"/>
      <c r="K32" s="20"/>
      <c r="L32" s="24">
        <v>100</v>
      </c>
      <c r="M32" s="19">
        <f t="shared" si="0"/>
        <v>100</v>
      </c>
      <c r="N32" s="177"/>
      <c r="O32" s="3" t="s">
        <v>4678</v>
      </c>
      <c r="P32" s="3"/>
      <c r="Q32" s="4"/>
      <c r="R32" s="4"/>
      <c r="S32" s="4"/>
      <c r="T32" s="4"/>
      <c r="U32" s="4"/>
      <c r="V32" s="4"/>
      <c r="W32" s="4"/>
      <c r="X32" s="4"/>
      <c r="Y32" s="92"/>
    </row>
    <row r="33" spans="1:25" ht="21" x14ac:dyDescent="0.35">
      <c r="A33" s="221" t="s">
        <v>142</v>
      </c>
      <c r="B33" s="222"/>
      <c r="C33" s="92">
        <v>263.84561302359998</v>
      </c>
      <c r="D33" s="92">
        <v>0</v>
      </c>
      <c r="E33" s="92">
        <v>0</v>
      </c>
      <c r="F33" s="92">
        <v>0</v>
      </c>
      <c r="G33" s="92">
        <v>0</v>
      </c>
      <c r="H33" s="92">
        <v>0</v>
      </c>
      <c r="I33" s="92">
        <v>68.75</v>
      </c>
      <c r="J33" s="92">
        <v>0</v>
      </c>
      <c r="K33" s="92">
        <v>332.59561302359998</v>
      </c>
      <c r="L33" s="92">
        <f>SUM(L11:L32)</f>
        <v>6500</v>
      </c>
      <c r="M33" s="92">
        <f t="shared" si="0"/>
        <v>6167.4043869764</v>
      </c>
      <c r="N33" s="177"/>
      <c r="O33" s="221" t="s">
        <v>142</v>
      </c>
      <c r="P33" s="222"/>
      <c r="Q33" s="92">
        <v>135.61664509420001</v>
      </c>
      <c r="R33" s="92">
        <v>0</v>
      </c>
      <c r="S33" s="92">
        <v>0</v>
      </c>
      <c r="T33" s="92">
        <v>0</v>
      </c>
      <c r="U33" s="92">
        <v>0</v>
      </c>
      <c r="V33" s="92">
        <v>0</v>
      </c>
      <c r="W33" s="92">
        <v>26.743749999999999</v>
      </c>
      <c r="X33" s="92">
        <v>0</v>
      </c>
      <c r="Y33" s="92">
        <v>162.36039509419999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A1:M1"/>
    <mergeCell ref="A2:M2"/>
    <mergeCell ref="O8:O10"/>
    <mergeCell ref="P8:P10"/>
    <mergeCell ref="O33:P33"/>
    <mergeCell ref="A3:A6"/>
    <mergeCell ref="B3:M3"/>
    <mergeCell ref="B4:M4"/>
    <mergeCell ref="B5:M5"/>
    <mergeCell ref="B6:M6"/>
    <mergeCell ref="O1:Y1"/>
    <mergeCell ref="O2:Y2"/>
    <mergeCell ref="A33:B33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7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9" max="9" width="11.25" customWidth="1"/>
    <col min="11" max="13" width="10.5" customWidth="1"/>
    <col min="14" max="14" width="7.625" style="178" customWidth="1"/>
    <col min="15" max="15" width="20.25" customWidth="1"/>
    <col min="16" max="16" width="19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4679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5562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41.2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4680</v>
      </c>
      <c r="B11" s="3" t="s">
        <v>4680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2082.2002130432402</v>
      </c>
      <c r="I11" s="4">
        <v>1039.0357444214701</v>
      </c>
      <c r="J11" s="4">
        <v>0</v>
      </c>
      <c r="K11" s="20">
        <v>3121.2359574647103</v>
      </c>
      <c r="L11" s="24"/>
      <c r="M11" s="19">
        <f>SUM(L11-K11)</f>
        <v>-3121.2359574647103</v>
      </c>
      <c r="N11" s="177"/>
      <c r="O11" s="3" t="s">
        <v>4680</v>
      </c>
      <c r="P11" s="3" t="s">
        <v>4680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749.59207669563398</v>
      </c>
      <c r="W11" s="4">
        <v>374.05286799192004</v>
      </c>
      <c r="X11" s="4">
        <v>0</v>
      </c>
      <c r="Y11" s="92">
        <v>1123.644944687554</v>
      </c>
    </row>
    <row r="12" spans="1:25" ht="21" x14ac:dyDescent="0.35">
      <c r="A12" s="3"/>
      <c r="B12" s="3" t="s">
        <v>4681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470.22100591074002</v>
      </c>
      <c r="J12" s="4">
        <v>0</v>
      </c>
      <c r="K12" s="20">
        <v>470.22100591074002</v>
      </c>
      <c r="L12" s="24"/>
      <c r="M12" s="19">
        <f t="shared" ref="M12:M75" si="0">SUM(L12-K12)</f>
        <v>-470.22100591074002</v>
      </c>
      <c r="N12" s="177"/>
      <c r="O12" s="3"/>
      <c r="P12" s="3" t="s">
        <v>4681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169.27956212787001</v>
      </c>
      <c r="X12" s="4">
        <v>0</v>
      </c>
      <c r="Y12" s="92">
        <v>169.27956212787001</v>
      </c>
    </row>
    <row r="13" spans="1:25" ht="21" x14ac:dyDescent="0.35">
      <c r="A13" s="3"/>
      <c r="B13" s="3" t="s">
        <v>4682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3860.0582149353504</v>
      </c>
      <c r="I13" s="4">
        <v>1109.0209119614801</v>
      </c>
      <c r="J13" s="4">
        <v>0</v>
      </c>
      <c r="K13" s="20">
        <v>4969.0791268968305</v>
      </c>
      <c r="L13" s="24"/>
      <c r="M13" s="19">
        <f t="shared" si="0"/>
        <v>-4969.0791268968305</v>
      </c>
      <c r="N13" s="177"/>
      <c r="O13" s="3"/>
      <c r="P13" s="3" t="s">
        <v>4682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1389.6209573759618</v>
      </c>
      <c r="W13" s="4">
        <v>399.247528305576</v>
      </c>
      <c r="X13" s="4">
        <v>0</v>
      </c>
      <c r="Y13" s="92">
        <v>1788.8684856815378</v>
      </c>
    </row>
    <row r="14" spans="1:25" ht="21" x14ac:dyDescent="0.35">
      <c r="A14" s="3"/>
      <c r="B14" s="3" t="s">
        <v>4119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1473.5585966801802</v>
      </c>
      <c r="I14" s="4">
        <v>1942.5054846805697</v>
      </c>
      <c r="J14" s="4">
        <v>0</v>
      </c>
      <c r="K14" s="20">
        <v>3416.0640813607497</v>
      </c>
      <c r="L14" s="24"/>
      <c r="M14" s="19">
        <f t="shared" si="0"/>
        <v>-3416.0640813607497</v>
      </c>
      <c r="N14" s="177"/>
      <c r="O14" s="3"/>
      <c r="P14" s="3" t="s">
        <v>4119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530.48109480481094</v>
      </c>
      <c r="W14" s="4">
        <v>699.30197448489184</v>
      </c>
      <c r="X14" s="4">
        <v>0</v>
      </c>
      <c r="Y14" s="92">
        <v>1229.7830692897028</v>
      </c>
    </row>
    <row r="15" spans="1:25" ht="21" x14ac:dyDescent="0.35">
      <c r="A15" s="3"/>
      <c r="B15" s="3" t="s">
        <v>1568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769.57720982229023</v>
      </c>
      <c r="I15" s="4">
        <v>811.40773851815004</v>
      </c>
      <c r="J15" s="4">
        <v>0</v>
      </c>
      <c r="K15" s="20">
        <v>1580.9849483404403</v>
      </c>
      <c r="L15" s="24"/>
      <c r="M15" s="19">
        <f t="shared" si="0"/>
        <v>-1580.9849483404403</v>
      </c>
      <c r="N15" s="177"/>
      <c r="O15" s="3"/>
      <c r="P15" s="3" t="s">
        <v>1568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277.04779553592999</v>
      </c>
      <c r="W15" s="4">
        <v>292.10678586654001</v>
      </c>
      <c r="X15" s="4">
        <v>0</v>
      </c>
      <c r="Y15" s="92">
        <v>569.15458140247006</v>
      </c>
    </row>
    <row r="16" spans="1:25" ht="21" x14ac:dyDescent="0.35">
      <c r="A16" s="3"/>
      <c r="B16" s="3" t="s">
        <v>4683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2439.2130104879798</v>
      </c>
      <c r="I16" s="4">
        <v>0</v>
      </c>
      <c r="J16" s="4">
        <v>0</v>
      </c>
      <c r="K16" s="20">
        <v>2439.2130104879798</v>
      </c>
      <c r="L16" s="24"/>
      <c r="M16" s="19">
        <f t="shared" si="0"/>
        <v>-2439.2130104879798</v>
      </c>
      <c r="N16" s="177"/>
      <c r="O16" s="3"/>
      <c r="P16" s="3" t="s">
        <v>4683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878.11668377554986</v>
      </c>
      <c r="W16" s="4">
        <v>0</v>
      </c>
      <c r="X16" s="4">
        <v>0</v>
      </c>
      <c r="Y16" s="92">
        <v>878.11668377554986</v>
      </c>
    </row>
    <row r="17" spans="1:25" ht="21" x14ac:dyDescent="0.35">
      <c r="A17" s="3" t="s">
        <v>4684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10624.60724496904</v>
      </c>
      <c r="I17" s="4">
        <v>5372.1908854924095</v>
      </c>
      <c r="J17" s="4">
        <v>0</v>
      </c>
      <c r="K17" s="20">
        <v>15996.79813046145</v>
      </c>
      <c r="L17" s="24">
        <v>109150</v>
      </c>
      <c r="M17" s="19">
        <f t="shared" si="0"/>
        <v>93153.201869538549</v>
      </c>
      <c r="N17" s="177"/>
      <c r="O17" s="3" t="s">
        <v>4684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3824.8586081878866</v>
      </c>
      <c r="W17" s="4">
        <v>1933.9887187767981</v>
      </c>
      <c r="X17" s="4">
        <v>0</v>
      </c>
      <c r="Y17" s="92">
        <v>5758.8473269646856</v>
      </c>
    </row>
    <row r="18" spans="1:25" ht="21" x14ac:dyDescent="0.35">
      <c r="A18" s="3" t="s">
        <v>4685</v>
      </c>
      <c r="B18" s="3" t="s">
        <v>4685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10.765757425499999</v>
      </c>
      <c r="J18" s="4">
        <v>10194.8759675488</v>
      </c>
      <c r="K18" s="20">
        <v>10205.641724974301</v>
      </c>
      <c r="L18" s="24"/>
      <c r="M18" s="19">
        <f t="shared" si="0"/>
        <v>-10205.641724974301</v>
      </c>
      <c r="N18" s="177"/>
      <c r="O18" s="3" t="s">
        <v>4685</v>
      </c>
      <c r="P18" s="3" t="s">
        <v>4685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3.87567267318</v>
      </c>
      <c r="X18" s="4">
        <v>3670.1553483167636</v>
      </c>
      <c r="Y18" s="92">
        <v>3674.0310209899435</v>
      </c>
    </row>
    <row r="19" spans="1:25" ht="21" x14ac:dyDescent="0.35">
      <c r="A19" s="3"/>
      <c r="B19" s="3" t="s">
        <v>4686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3562.5181867316201</v>
      </c>
      <c r="J19" s="4">
        <v>3626.7540137077999</v>
      </c>
      <c r="K19" s="20">
        <v>7189.27220043942</v>
      </c>
      <c r="L19" s="24"/>
      <c r="M19" s="19">
        <f t="shared" si="0"/>
        <v>-7189.27220043942</v>
      </c>
      <c r="N19" s="177"/>
      <c r="O19" s="3"/>
      <c r="P19" s="3" t="s">
        <v>4686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1282.5065472235588</v>
      </c>
      <c r="X19" s="4">
        <v>1305.6314449348001</v>
      </c>
      <c r="Y19" s="92">
        <v>2588.1379921583589</v>
      </c>
    </row>
    <row r="20" spans="1:25" ht="21" x14ac:dyDescent="0.35">
      <c r="A20" s="3"/>
      <c r="B20" s="3" t="s">
        <v>4687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5461.5816410215994</v>
      </c>
      <c r="K20" s="20">
        <v>5461.5816410215994</v>
      </c>
      <c r="L20" s="24"/>
      <c r="M20" s="19">
        <f t="shared" si="0"/>
        <v>-5461.5816410215994</v>
      </c>
      <c r="N20" s="177"/>
      <c r="O20" s="3"/>
      <c r="P20" s="3" t="s">
        <v>4687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1966.1693907695399</v>
      </c>
      <c r="Y20" s="92">
        <v>1966.1693907695399</v>
      </c>
    </row>
    <row r="21" spans="1:25" ht="21" x14ac:dyDescent="0.35">
      <c r="A21" s="3"/>
      <c r="B21" s="3" t="s">
        <v>807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67.771611559999997</v>
      </c>
      <c r="J21" s="4">
        <v>2805.8292194610003</v>
      </c>
      <c r="K21" s="20">
        <v>2873.6008310210004</v>
      </c>
      <c r="L21" s="24"/>
      <c r="M21" s="19">
        <f t="shared" si="0"/>
        <v>-2873.6008310210004</v>
      </c>
      <c r="N21" s="177"/>
      <c r="O21" s="3"/>
      <c r="P21" s="3" t="s">
        <v>807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24.397780161549999</v>
      </c>
      <c r="X21" s="4">
        <v>1010.0985190061499</v>
      </c>
      <c r="Y21" s="92">
        <v>1034.4962991676998</v>
      </c>
    </row>
    <row r="22" spans="1:25" ht="21" x14ac:dyDescent="0.35">
      <c r="A22" s="3"/>
      <c r="B22" s="3" t="s">
        <v>4688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3527.6816567758005</v>
      </c>
      <c r="J22" s="4">
        <v>132.95478183469999</v>
      </c>
      <c r="K22" s="20">
        <v>3660.6364386105006</v>
      </c>
      <c r="L22" s="24"/>
      <c r="M22" s="19">
        <f t="shared" si="0"/>
        <v>-3660.6364386105006</v>
      </c>
      <c r="N22" s="177"/>
      <c r="O22" s="3"/>
      <c r="P22" s="3" t="s">
        <v>4688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1269.9653964392799</v>
      </c>
      <c r="X22" s="4">
        <v>47.863721460400001</v>
      </c>
      <c r="Y22" s="92">
        <v>1317.8291178996799</v>
      </c>
    </row>
    <row r="23" spans="1:25" ht="21" x14ac:dyDescent="0.35">
      <c r="A23" s="3" t="s">
        <v>4689</v>
      </c>
      <c r="B23" s="3"/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7168.7372124929207</v>
      </c>
      <c r="J23" s="4">
        <v>22221.995623573897</v>
      </c>
      <c r="K23" s="20">
        <v>29390.732836066822</v>
      </c>
      <c r="L23" s="24">
        <v>86100</v>
      </c>
      <c r="M23" s="19">
        <f t="shared" si="0"/>
        <v>56709.267163933182</v>
      </c>
      <c r="N23" s="177"/>
      <c r="O23" s="3" t="s">
        <v>4689</v>
      </c>
      <c r="P23" s="3"/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2580.7453964975684</v>
      </c>
      <c r="X23" s="4">
        <v>7999.9184244876533</v>
      </c>
      <c r="Y23" s="92">
        <v>10580.663820985223</v>
      </c>
    </row>
    <row r="24" spans="1:25" ht="21" x14ac:dyDescent="0.35">
      <c r="A24" s="3" t="s">
        <v>1989</v>
      </c>
      <c r="B24" s="3" t="s">
        <v>4690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1793.4048124898102</v>
      </c>
      <c r="J24" s="4">
        <v>200.47445892183998</v>
      </c>
      <c r="K24" s="20">
        <v>1993.8792714116503</v>
      </c>
      <c r="L24" s="24"/>
      <c r="M24" s="19">
        <f t="shared" si="0"/>
        <v>-1993.8792714116503</v>
      </c>
      <c r="N24" s="177"/>
      <c r="O24" s="3" t="s">
        <v>1989</v>
      </c>
      <c r="P24" s="3" t="s">
        <v>4690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645.62573249633601</v>
      </c>
      <c r="X24" s="4">
        <v>72.170805211879994</v>
      </c>
      <c r="Y24" s="92">
        <v>717.79653770821596</v>
      </c>
    </row>
    <row r="25" spans="1:25" ht="21" x14ac:dyDescent="0.35">
      <c r="A25" s="3"/>
      <c r="B25" s="3" t="s">
        <v>1989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5156.4723316918589</v>
      </c>
      <c r="J25" s="4">
        <v>0</v>
      </c>
      <c r="K25" s="20">
        <v>5156.4723316918589</v>
      </c>
      <c r="L25" s="24"/>
      <c r="M25" s="19">
        <f t="shared" si="0"/>
        <v>-5156.4723316918589</v>
      </c>
      <c r="N25" s="177"/>
      <c r="O25" s="3"/>
      <c r="P25" s="3" t="s">
        <v>1989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1856.3300394087157</v>
      </c>
      <c r="X25" s="4">
        <v>0</v>
      </c>
      <c r="Y25" s="92">
        <v>1856.3300394087157</v>
      </c>
    </row>
    <row r="26" spans="1:25" ht="21" x14ac:dyDescent="0.35">
      <c r="A26" s="3"/>
      <c r="B26" s="3" t="s">
        <v>1823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2168.5892306146002</v>
      </c>
      <c r="I26" s="4">
        <v>3702.7679116875793</v>
      </c>
      <c r="J26" s="4">
        <v>768.63732642636</v>
      </c>
      <c r="K26" s="20">
        <v>6639.9944687285397</v>
      </c>
      <c r="L26" s="24"/>
      <c r="M26" s="19">
        <f t="shared" si="0"/>
        <v>-6639.9944687285397</v>
      </c>
      <c r="N26" s="177"/>
      <c r="O26" s="3"/>
      <c r="P26" s="3" t="s">
        <v>1823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780.69212302141</v>
      </c>
      <c r="W26" s="4">
        <v>1332.9964482077808</v>
      </c>
      <c r="X26" s="4">
        <v>276.70943751343003</v>
      </c>
      <c r="Y26" s="92">
        <v>2390.3980087426207</v>
      </c>
    </row>
    <row r="27" spans="1:25" ht="21" x14ac:dyDescent="0.35">
      <c r="A27" s="3"/>
      <c r="B27" s="3" t="s">
        <v>614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2888.1000511137304</v>
      </c>
      <c r="J27" s="4">
        <v>0</v>
      </c>
      <c r="K27" s="20">
        <v>2888.1000511137304</v>
      </c>
      <c r="L27" s="24"/>
      <c r="M27" s="19">
        <f t="shared" si="0"/>
        <v>-2888.1000511137304</v>
      </c>
      <c r="N27" s="177"/>
      <c r="O27" s="3"/>
      <c r="P27" s="3" t="s">
        <v>614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1039.7160184012268</v>
      </c>
      <c r="X27" s="4">
        <v>0</v>
      </c>
      <c r="Y27" s="92">
        <v>1039.7160184012268</v>
      </c>
    </row>
    <row r="28" spans="1:25" ht="21" x14ac:dyDescent="0.35">
      <c r="A28" s="3"/>
      <c r="B28" s="3" t="s">
        <v>4691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3219.1629497399103</v>
      </c>
      <c r="J28" s="4">
        <v>115.752168789</v>
      </c>
      <c r="K28" s="20">
        <v>3334.9151185289102</v>
      </c>
      <c r="L28" s="24"/>
      <c r="M28" s="19">
        <f t="shared" si="0"/>
        <v>-3334.9151185289102</v>
      </c>
      <c r="N28" s="177"/>
      <c r="O28" s="3"/>
      <c r="P28" s="3" t="s">
        <v>4691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1158.8986619064351</v>
      </c>
      <c r="X28" s="4">
        <v>41.670780764</v>
      </c>
      <c r="Y28" s="92">
        <v>1200.5694426704351</v>
      </c>
    </row>
    <row r="29" spans="1:25" ht="21" x14ac:dyDescent="0.35">
      <c r="A29" s="3"/>
      <c r="B29" s="3" t="s">
        <v>4692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121.18138725329999</v>
      </c>
      <c r="I29" s="4">
        <v>2216.6101815140396</v>
      </c>
      <c r="J29" s="4">
        <v>0</v>
      </c>
      <c r="K29" s="20">
        <v>2337.7915687673394</v>
      </c>
      <c r="L29" s="24"/>
      <c r="M29" s="19">
        <f t="shared" si="0"/>
        <v>-2337.7915687673394</v>
      </c>
      <c r="N29" s="177"/>
      <c r="O29" s="3"/>
      <c r="P29" s="3" t="s">
        <v>4692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43.625299411140006</v>
      </c>
      <c r="W29" s="4">
        <v>797.97966534522016</v>
      </c>
      <c r="X29" s="4">
        <v>0</v>
      </c>
      <c r="Y29" s="92">
        <v>841.60496475636012</v>
      </c>
    </row>
    <row r="30" spans="1:25" ht="21" x14ac:dyDescent="0.35">
      <c r="A30" s="3"/>
      <c r="B30" s="3" t="s">
        <v>4693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2263.1308187187001</v>
      </c>
      <c r="I30" s="4">
        <v>6033.9213534193213</v>
      </c>
      <c r="J30" s="4">
        <v>9671.1860504260112</v>
      </c>
      <c r="K30" s="20">
        <v>17968.238222564032</v>
      </c>
      <c r="L30" s="24"/>
      <c r="M30" s="19">
        <f t="shared" si="0"/>
        <v>-17968.238222564032</v>
      </c>
      <c r="N30" s="177"/>
      <c r="O30" s="3"/>
      <c r="P30" s="3" t="s">
        <v>4693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814.72709473852001</v>
      </c>
      <c r="W30" s="4">
        <v>2172.2116872308379</v>
      </c>
      <c r="X30" s="4">
        <v>3481.6269781555197</v>
      </c>
      <c r="Y30" s="92">
        <v>6468.5657601248777</v>
      </c>
    </row>
    <row r="31" spans="1:25" ht="21" x14ac:dyDescent="0.35">
      <c r="A31" s="3"/>
      <c r="B31" s="3" t="s">
        <v>4694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74.163158505669998</v>
      </c>
      <c r="I31" s="4">
        <v>5584.1161783303005</v>
      </c>
      <c r="J31" s="4">
        <v>0</v>
      </c>
      <c r="K31" s="20">
        <v>5658.2793368359708</v>
      </c>
      <c r="L31" s="24"/>
      <c r="M31" s="19">
        <f t="shared" si="0"/>
        <v>-5658.2793368359708</v>
      </c>
      <c r="N31" s="177"/>
      <c r="O31" s="3"/>
      <c r="P31" s="3" t="s">
        <v>4694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26.698737062045005</v>
      </c>
      <c r="W31" s="4">
        <v>2010.2818241987497</v>
      </c>
      <c r="X31" s="4">
        <v>0</v>
      </c>
      <c r="Y31" s="92">
        <v>2036.9805612607947</v>
      </c>
    </row>
    <row r="32" spans="1:25" ht="21" x14ac:dyDescent="0.35">
      <c r="A32" s="3"/>
      <c r="B32" s="3" t="s">
        <v>4695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3352.6787752782598</v>
      </c>
      <c r="J32" s="4">
        <v>0</v>
      </c>
      <c r="K32" s="20">
        <v>3352.6787752782598</v>
      </c>
      <c r="L32" s="24"/>
      <c r="M32" s="19">
        <f t="shared" si="0"/>
        <v>-3352.6787752782598</v>
      </c>
      <c r="N32" s="177"/>
      <c r="O32" s="3"/>
      <c r="P32" s="3" t="s">
        <v>4695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1206.9643591002357</v>
      </c>
      <c r="X32" s="4">
        <v>0</v>
      </c>
      <c r="Y32" s="92">
        <v>1206.9643591002357</v>
      </c>
    </row>
    <row r="33" spans="1:25" ht="21" x14ac:dyDescent="0.35">
      <c r="A33" s="3" t="s">
        <v>4696</v>
      </c>
      <c r="B33" s="3"/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4627.0645950922708</v>
      </c>
      <c r="I33" s="4">
        <v>33947.234545264808</v>
      </c>
      <c r="J33" s="4">
        <v>10756.050004563211</v>
      </c>
      <c r="K33" s="20">
        <v>49330.349144920292</v>
      </c>
      <c r="L33" s="24">
        <v>123600</v>
      </c>
      <c r="M33" s="19">
        <f t="shared" si="0"/>
        <v>74269.650855079701</v>
      </c>
      <c r="N33" s="177"/>
      <c r="O33" s="3" t="s">
        <v>4696</v>
      </c>
      <c r="P33" s="3"/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1665.7432542331148</v>
      </c>
      <c r="W33" s="4">
        <v>12221.004436295538</v>
      </c>
      <c r="X33" s="4">
        <v>3872.1780016448297</v>
      </c>
      <c r="Y33" s="92">
        <v>17758.925692173485</v>
      </c>
    </row>
    <row r="34" spans="1:25" ht="21" x14ac:dyDescent="0.35">
      <c r="A34" s="3" t="s">
        <v>4697</v>
      </c>
      <c r="B34" s="3" t="s">
        <v>4698</v>
      </c>
      <c r="C34" s="4">
        <v>0</v>
      </c>
      <c r="D34" s="4">
        <v>0</v>
      </c>
      <c r="E34" s="4">
        <v>0</v>
      </c>
      <c r="F34" s="4">
        <v>0</v>
      </c>
      <c r="G34" s="4">
        <v>190.56022034547001</v>
      </c>
      <c r="H34" s="4">
        <v>10655.123732440141</v>
      </c>
      <c r="I34" s="4">
        <v>19425.366720572569</v>
      </c>
      <c r="J34" s="4">
        <v>1563.8817043079298</v>
      </c>
      <c r="K34" s="20">
        <v>31834.932377666108</v>
      </c>
      <c r="L34" s="24"/>
      <c r="M34" s="19">
        <f t="shared" si="0"/>
        <v>-31834.932377666108</v>
      </c>
      <c r="N34" s="177"/>
      <c r="O34" s="3" t="s">
        <v>4697</v>
      </c>
      <c r="P34" s="3" t="s">
        <v>4698</v>
      </c>
      <c r="Q34" s="4">
        <v>0</v>
      </c>
      <c r="R34" s="4">
        <v>0</v>
      </c>
      <c r="S34" s="4">
        <v>0</v>
      </c>
      <c r="T34" s="4">
        <v>0</v>
      </c>
      <c r="U34" s="4">
        <v>68.60167932430501</v>
      </c>
      <c r="V34" s="4">
        <v>3835.8445436757593</v>
      </c>
      <c r="W34" s="4">
        <v>6993.1320194076452</v>
      </c>
      <c r="X34" s="4">
        <v>562.997413550494</v>
      </c>
      <c r="Y34" s="92">
        <v>11460.575655958204</v>
      </c>
    </row>
    <row r="35" spans="1:25" ht="21" x14ac:dyDescent="0.35">
      <c r="A35" s="3"/>
      <c r="B35" s="3" t="s">
        <v>4697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12148.12080114862</v>
      </c>
      <c r="I35" s="4">
        <v>45717.218107292945</v>
      </c>
      <c r="J35" s="4">
        <v>2072.1899678899999</v>
      </c>
      <c r="K35" s="20">
        <v>59937.528876331569</v>
      </c>
      <c r="L35" s="24"/>
      <c r="M35" s="19">
        <f t="shared" si="0"/>
        <v>-59937.528876331569</v>
      </c>
      <c r="N35" s="177"/>
      <c r="O35" s="3"/>
      <c r="P35" s="3" t="s">
        <v>4697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4373.3234884119811</v>
      </c>
      <c r="W35" s="4">
        <v>16458.198518591435</v>
      </c>
      <c r="X35" s="4">
        <v>745.98838843995998</v>
      </c>
      <c r="Y35" s="92">
        <v>21577.510395443376</v>
      </c>
    </row>
    <row r="36" spans="1:25" ht="21" x14ac:dyDescent="0.35">
      <c r="A36" s="3"/>
      <c r="B36" s="3" t="s">
        <v>4699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3459.1328804180298</v>
      </c>
      <c r="I36" s="4">
        <v>40950.198786861438</v>
      </c>
      <c r="J36" s="4">
        <v>1306.6650126300001</v>
      </c>
      <c r="K36" s="20">
        <v>45715.996679909469</v>
      </c>
      <c r="L36" s="24"/>
      <c r="M36" s="19">
        <f t="shared" si="0"/>
        <v>-45715.996679909469</v>
      </c>
      <c r="N36" s="177"/>
      <c r="O36" s="3"/>
      <c r="P36" s="3" t="s">
        <v>4699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1245.2878369501282</v>
      </c>
      <c r="W36" s="4">
        <v>14742.071563257878</v>
      </c>
      <c r="X36" s="4">
        <v>470.39940454700002</v>
      </c>
      <c r="Y36" s="92">
        <v>16457.758804755005</v>
      </c>
    </row>
    <row r="37" spans="1:25" ht="21" x14ac:dyDescent="0.35">
      <c r="A37" s="3"/>
      <c r="B37" s="3" t="s">
        <v>4700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4208.3952757847001</v>
      </c>
      <c r="I37" s="4">
        <v>43200.227315009848</v>
      </c>
      <c r="J37" s="4">
        <v>290.86053897177999</v>
      </c>
      <c r="K37" s="20">
        <v>47699.483129766326</v>
      </c>
      <c r="L37" s="24"/>
      <c r="M37" s="19">
        <f t="shared" si="0"/>
        <v>-47699.483129766326</v>
      </c>
      <c r="N37" s="177"/>
      <c r="O37" s="3"/>
      <c r="P37" s="3" t="s">
        <v>4700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1515.02229928222</v>
      </c>
      <c r="W37" s="4">
        <v>15552.081833439534</v>
      </c>
      <c r="X37" s="4">
        <v>104.70979402952</v>
      </c>
      <c r="Y37" s="92">
        <v>17171.813926751274</v>
      </c>
    </row>
    <row r="38" spans="1:25" ht="21" x14ac:dyDescent="0.35">
      <c r="A38" s="3"/>
      <c r="B38" s="3" t="s">
        <v>3561</v>
      </c>
      <c r="C38" s="4">
        <v>0</v>
      </c>
      <c r="D38" s="4">
        <v>0</v>
      </c>
      <c r="E38" s="4">
        <v>0</v>
      </c>
      <c r="F38" s="4">
        <v>0</v>
      </c>
      <c r="G38" s="4">
        <v>284.31190342590003</v>
      </c>
      <c r="H38" s="4">
        <v>9043.8858861490789</v>
      </c>
      <c r="I38" s="4">
        <v>25403.804938874564</v>
      </c>
      <c r="J38" s="4">
        <v>3311.0021468560203</v>
      </c>
      <c r="K38" s="20">
        <v>38043.004875305567</v>
      </c>
      <c r="L38" s="24"/>
      <c r="M38" s="19">
        <f t="shared" si="0"/>
        <v>-38043.004875305567</v>
      </c>
      <c r="N38" s="177"/>
      <c r="O38" s="3"/>
      <c r="P38" s="3" t="s">
        <v>3561</v>
      </c>
      <c r="Q38" s="4">
        <v>0</v>
      </c>
      <c r="R38" s="4">
        <v>0</v>
      </c>
      <c r="S38" s="4">
        <v>0</v>
      </c>
      <c r="T38" s="4">
        <v>0</v>
      </c>
      <c r="U38" s="4">
        <v>102.35228523328999</v>
      </c>
      <c r="V38" s="4">
        <v>3255.7989190150147</v>
      </c>
      <c r="W38" s="4">
        <v>9145.3697779889499</v>
      </c>
      <c r="X38" s="4">
        <v>1191.9607728687458</v>
      </c>
      <c r="Y38" s="92">
        <v>13695.481755106</v>
      </c>
    </row>
    <row r="39" spans="1:25" ht="21" x14ac:dyDescent="0.35">
      <c r="A39" s="3"/>
      <c r="B39" s="3" t="s">
        <v>4701</v>
      </c>
      <c r="C39" s="4">
        <v>0</v>
      </c>
      <c r="D39" s="4">
        <v>0</v>
      </c>
      <c r="E39" s="4">
        <v>0</v>
      </c>
      <c r="F39" s="4">
        <v>0</v>
      </c>
      <c r="G39" s="4">
        <v>886.00101028299991</v>
      </c>
      <c r="H39" s="4">
        <v>10026.37734113586</v>
      </c>
      <c r="I39" s="4">
        <v>14953.427308897421</v>
      </c>
      <c r="J39" s="4">
        <v>1898.5009489825702</v>
      </c>
      <c r="K39" s="20">
        <v>27764.306609298852</v>
      </c>
      <c r="L39" s="24"/>
      <c r="M39" s="19">
        <f t="shared" si="0"/>
        <v>-27764.306609298852</v>
      </c>
      <c r="N39" s="177"/>
      <c r="O39" s="3"/>
      <c r="P39" s="3" t="s">
        <v>4701</v>
      </c>
      <c r="Q39" s="4">
        <v>0</v>
      </c>
      <c r="R39" s="4">
        <v>0</v>
      </c>
      <c r="S39" s="4">
        <v>0</v>
      </c>
      <c r="T39" s="4">
        <v>0</v>
      </c>
      <c r="U39" s="4">
        <v>318.96036370189</v>
      </c>
      <c r="V39" s="4">
        <v>3609.4958428053005</v>
      </c>
      <c r="W39" s="4">
        <v>5383.2338312043248</v>
      </c>
      <c r="X39" s="4">
        <v>683.46034163421507</v>
      </c>
      <c r="Y39" s="92">
        <v>9995.1503793457305</v>
      </c>
    </row>
    <row r="40" spans="1:25" ht="21" x14ac:dyDescent="0.35">
      <c r="A40" s="3"/>
      <c r="B40" s="3" t="s">
        <v>4702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6750.8288032105002</v>
      </c>
      <c r="I40" s="4">
        <v>13321.763448263478</v>
      </c>
      <c r="J40" s="4">
        <v>787.966820278</v>
      </c>
      <c r="K40" s="20">
        <v>20860.559071751981</v>
      </c>
      <c r="L40" s="24"/>
      <c r="M40" s="19">
        <f t="shared" si="0"/>
        <v>-20860.559071751981</v>
      </c>
      <c r="N40" s="177"/>
      <c r="O40" s="3"/>
      <c r="P40" s="3" t="s">
        <v>4702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2430.2983691556906</v>
      </c>
      <c r="W40" s="4">
        <v>4795.83484137097</v>
      </c>
      <c r="X40" s="4">
        <v>283.66805529999999</v>
      </c>
      <c r="Y40" s="92">
        <v>7509.8012658266607</v>
      </c>
    </row>
    <row r="41" spans="1:25" ht="21" x14ac:dyDescent="0.35">
      <c r="A41" s="3"/>
      <c r="B41" s="3" t="s">
        <v>4703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1235.3725282154803</v>
      </c>
      <c r="I41" s="4">
        <v>11441.186987519999</v>
      </c>
      <c r="J41" s="4">
        <v>6580.2613527359508</v>
      </c>
      <c r="K41" s="20">
        <v>19256.82086847143</v>
      </c>
      <c r="L41" s="24"/>
      <c r="M41" s="19">
        <f t="shared" si="0"/>
        <v>-19256.82086847143</v>
      </c>
      <c r="N41" s="177"/>
      <c r="O41" s="3"/>
      <c r="P41" s="3" t="s">
        <v>4703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444.73411015773507</v>
      </c>
      <c r="W41" s="4">
        <v>4118.8273155077995</v>
      </c>
      <c r="X41" s="4">
        <v>2368.8940869853723</v>
      </c>
      <c r="Y41" s="92">
        <v>6932.4555126509067</v>
      </c>
    </row>
    <row r="42" spans="1:25" ht="21" x14ac:dyDescent="0.35">
      <c r="A42" s="3"/>
      <c r="B42" s="3" t="s">
        <v>609</v>
      </c>
      <c r="C42" s="4">
        <v>0</v>
      </c>
      <c r="D42" s="4">
        <v>0</v>
      </c>
      <c r="E42" s="4">
        <v>0</v>
      </c>
      <c r="F42" s="4">
        <v>0</v>
      </c>
      <c r="G42" s="4">
        <v>89.645339451399991</v>
      </c>
      <c r="H42" s="4">
        <v>5265.4970453197002</v>
      </c>
      <c r="I42" s="4">
        <v>7438.4972568181702</v>
      </c>
      <c r="J42" s="4">
        <v>81.090389655999999</v>
      </c>
      <c r="K42" s="20">
        <v>12874.73003124527</v>
      </c>
      <c r="L42" s="24"/>
      <c r="M42" s="19">
        <f t="shared" si="0"/>
        <v>-12874.73003124527</v>
      </c>
      <c r="N42" s="177"/>
      <c r="O42" s="3"/>
      <c r="P42" s="3" t="s">
        <v>609</v>
      </c>
      <c r="Q42" s="4">
        <v>0</v>
      </c>
      <c r="R42" s="4">
        <v>0</v>
      </c>
      <c r="S42" s="4">
        <v>0</v>
      </c>
      <c r="T42" s="4">
        <v>0</v>
      </c>
      <c r="U42" s="4">
        <v>32.272322202539996</v>
      </c>
      <c r="V42" s="4">
        <v>1895.5789363142301</v>
      </c>
      <c r="W42" s="4">
        <v>2677.8590124550824</v>
      </c>
      <c r="X42" s="4">
        <v>29.192540276199999</v>
      </c>
      <c r="Y42" s="92">
        <v>4634.9028112480528</v>
      </c>
    </row>
    <row r="43" spans="1:25" ht="21" x14ac:dyDescent="0.35">
      <c r="A43" s="3" t="s">
        <v>4704</v>
      </c>
      <c r="B43" s="3"/>
      <c r="C43" s="4">
        <v>0</v>
      </c>
      <c r="D43" s="4">
        <v>0</v>
      </c>
      <c r="E43" s="4">
        <v>0</v>
      </c>
      <c r="F43" s="4">
        <v>0</v>
      </c>
      <c r="G43" s="4">
        <v>1450.5184735057701</v>
      </c>
      <c r="H43" s="4">
        <v>62792.734293822105</v>
      </c>
      <c r="I43" s="4">
        <v>221851.69087011044</v>
      </c>
      <c r="J43" s="4">
        <v>17892.418882308251</v>
      </c>
      <c r="K43" s="20">
        <v>303987.36251974659</v>
      </c>
      <c r="L43" s="24">
        <v>268700</v>
      </c>
      <c r="M43" s="19">
        <f t="shared" si="0"/>
        <v>-35287.362519746588</v>
      </c>
      <c r="N43" s="177"/>
      <c r="O43" s="3" t="s">
        <v>4704</v>
      </c>
      <c r="P43" s="3"/>
      <c r="Q43" s="4">
        <v>0</v>
      </c>
      <c r="R43" s="4">
        <v>0</v>
      </c>
      <c r="S43" s="4">
        <v>0</v>
      </c>
      <c r="T43" s="4">
        <v>0</v>
      </c>
      <c r="U43" s="4">
        <v>522.186650462025</v>
      </c>
      <c r="V43" s="4">
        <v>22605.38434576806</v>
      </c>
      <c r="W43" s="4">
        <v>79866.608713223628</v>
      </c>
      <c r="X43" s="4">
        <v>6441.2707976315078</v>
      </c>
      <c r="Y43" s="92">
        <v>109435.45050708522</v>
      </c>
    </row>
    <row r="44" spans="1:25" ht="21" x14ac:dyDescent="0.35">
      <c r="A44" s="3" t="s">
        <v>2397</v>
      </c>
      <c r="B44" s="3" t="s">
        <v>4705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7595.9425096856994</v>
      </c>
      <c r="I44" s="4">
        <v>7404.8421030522613</v>
      </c>
      <c r="J44" s="4">
        <v>7461.8755969449994</v>
      </c>
      <c r="K44" s="20">
        <v>22462.660209682959</v>
      </c>
      <c r="L44" s="24"/>
      <c r="M44" s="19">
        <f t="shared" si="0"/>
        <v>-22462.660209682959</v>
      </c>
      <c r="N44" s="177"/>
      <c r="O44" s="3" t="s">
        <v>2397</v>
      </c>
      <c r="P44" s="3" t="s">
        <v>4705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2734.5393034867102</v>
      </c>
      <c r="W44" s="4">
        <v>2665.7431570985718</v>
      </c>
      <c r="X44" s="4">
        <v>2686.2752148970003</v>
      </c>
      <c r="Y44" s="92">
        <v>8086.5576754822823</v>
      </c>
    </row>
    <row r="45" spans="1:25" ht="21" x14ac:dyDescent="0.35">
      <c r="A45" s="3"/>
      <c r="B45" s="3" t="s">
        <v>2397</v>
      </c>
      <c r="C45" s="4">
        <v>0</v>
      </c>
      <c r="D45" s="4">
        <v>0</v>
      </c>
      <c r="E45" s="4">
        <v>0</v>
      </c>
      <c r="F45" s="4">
        <v>0</v>
      </c>
      <c r="G45" s="4">
        <v>48.105276826899996</v>
      </c>
      <c r="H45" s="4">
        <v>2677.7022664619603</v>
      </c>
      <c r="I45" s="4">
        <v>6344.8115546993795</v>
      </c>
      <c r="J45" s="4">
        <v>6770.5036048373395</v>
      </c>
      <c r="K45" s="20">
        <v>15841.122702825578</v>
      </c>
      <c r="L45" s="24"/>
      <c r="M45" s="19">
        <f t="shared" si="0"/>
        <v>-15841.122702825578</v>
      </c>
      <c r="N45" s="177"/>
      <c r="O45" s="3"/>
      <c r="P45" s="3" t="s">
        <v>2397</v>
      </c>
      <c r="Q45" s="4">
        <v>0</v>
      </c>
      <c r="R45" s="4">
        <v>0</v>
      </c>
      <c r="S45" s="4">
        <v>0</v>
      </c>
      <c r="T45" s="4">
        <v>0</v>
      </c>
      <c r="U45" s="4">
        <v>17.317899657689999</v>
      </c>
      <c r="V45" s="4">
        <v>963.97281592639024</v>
      </c>
      <c r="W45" s="4">
        <v>2284.1321596916805</v>
      </c>
      <c r="X45" s="4">
        <v>2437.3812977401462</v>
      </c>
      <c r="Y45" s="92">
        <v>5702.8041730159075</v>
      </c>
    </row>
    <row r="46" spans="1:25" ht="21" x14ac:dyDescent="0.35">
      <c r="A46" s="3"/>
      <c r="B46" s="3" t="s">
        <v>3665</v>
      </c>
      <c r="C46" s="4">
        <v>0</v>
      </c>
      <c r="D46" s="4">
        <v>0</v>
      </c>
      <c r="E46" s="4">
        <v>0</v>
      </c>
      <c r="F46" s="4">
        <v>0</v>
      </c>
      <c r="G46" s="4">
        <v>73.540895120100004</v>
      </c>
      <c r="H46" s="4">
        <v>1382.5990699406</v>
      </c>
      <c r="I46" s="4">
        <v>43391.185363197554</v>
      </c>
      <c r="J46" s="4">
        <v>9996.7267115899995</v>
      </c>
      <c r="K46" s="20">
        <v>54844.052039848248</v>
      </c>
      <c r="L46" s="24"/>
      <c r="M46" s="19">
        <f t="shared" si="0"/>
        <v>-54844.052039848248</v>
      </c>
      <c r="N46" s="177"/>
      <c r="O46" s="3"/>
      <c r="P46" s="3" t="s">
        <v>3665</v>
      </c>
      <c r="Q46" s="4">
        <v>0</v>
      </c>
      <c r="R46" s="4">
        <v>0</v>
      </c>
      <c r="S46" s="4">
        <v>0</v>
      </c>
      <c r="T46" s="4">
        <v>0</v>
      </c>
      <c r="U46" s="4">
        <v>26.474722243199999</v>
      </c>
      <c r="V46" s="4">
        <v>497.73566517851998</v>
      </c>
      <c r="W46" s="4">
        <v>15620.826730708526</v>
      </c>
      <c r="X46" s="4">
        <v>3598.8216161700002</v>
      </c>
      <c r="Y46" s="92">
        <v>19743.858734300244</v>
      </c>
    </row>
    <row r="47" spans="1:25" ht="21" x14ac:dyDescent="0.35">
      <c r="A47" s="3"/>
      <c r="B47" s="3" t="s">
        <v>4706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5963.5571591453809</v>
      </c>
      <c r="I47" s="4">
        <v>7811.1849443724996</v>
      </c>
      <c r="J47" s="4">
        <v>1136.7767075223901</v>
      </c>
      <c r="K47" s="20">
        <v>14911.518811040271</v>
      </c>
      <c r="L47" s="24"/>
      <c r="M47" s="19">
        <f t="shared" si="0"/>
        <v>-14911.518811040271</v>
      </c>
      <c r="N47" s="177"/>
      <c r="O47" s="3"/>
      <c r="P47" s="3" t="s">
        <v>4706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2146.8805772928858</v>
      </c>
      <c r="W47" s="4">
        <v>2812.0265799744648</v>
      </c>
      <c r="X47" s="4">
        <v>409.23961470789902</v>
      </c>
      <c r="Y47" s="92">
        <v>5368.14677197525</v>
      </c>
    </row>
    <row r="48" spans="1:25" ht="21" x14ac:dyDescent="0.35">
      <c r="A48" s="3"/>
      <c r="B48" s="3" t="s">
        <v>4707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1727.0431855723</v>
      </c>
      <c r="I48" s="4">
        <v>11854.281895298516</v>
      </c>
      <c r="J48" s="4">
        <v>4100.7808834323105</v>
      </c>
      <c r="K48" s="20">
        <v>17682.105964303126</v>
      </c>
      <c r="L48" s="24"/>
      <c r="M48" s="19">
        <f t="shared" si="0"/>
        <v>-17682.105964303126</v>
      </c>
      <c r="N48" s="177"/>
      <c r="O48" s="3"/>
      <c r="P48" s="3" t="s">
        <v>4707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621.73554680544999</v>
      </c>
      <c r="W48" s="4">
        <v>4267.5414823051378</v>
      </c>
      <c r="X48" s="4">
        <v>1476.2811180354502</v>
      </c>
      <c r="Y48" s="92">
        <v>6365.5581471460382</v>
      </c>
    </row>
    <row r="49" spans="1:25" ht="21" x14ac:dyDescent="0.35">
      <c r="A49" s="3"/>
      <c r="B49" s="3" t="s">
        <v>4708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6478.1889071848027</v>
      </c>
      <c r="I49" s="4">
        <v>27216.378639973431</v>
      </c>
      <c r="J49" s="4">
        <v>329.90890278301998</v>
      </c>
      <c r="K49" s="20">
        <v>34024.476449941256</v>
      </c>
      <c r="L49" s="24"/>
      <c r="M49" s="19">
        <f t="shared" si="0"/>
        <v>-34024.476449941256</v>
      </c>
      <c r="N49" s="177"/>
      <c r="O49" s="3"/>
      <c r="P49" s="3" t="s">
        <v>4708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2332.1480065876499</v>
      </c>
      <c r="W49" s="4">
        <v>9797.8963103910319</v>
      </c>
      <c r="X49" s="4">
        <v>118.76720500191</v>
      </c>
      <c r="Y49" s="92">
        <v>12248.811521980591</v>
      </c>
    </row>
    <row r="50" spans="1:25" ht="21" x14ac:dyDescent="0.35">
      <c r="A50" s="3"/>
      <c r="B50" s="3" t="s">
        <v>4709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7389.5493206076017</v>
      </c>
      <c r="I50" s="4">
        <v>15743.400017427592</v>
      </c>
      <c r="J50" s="4">
        <v>5359.6509173827999</v>
      </c>
      <c r="K50" s="20">
        <v>28492.600255417994</v>
      </c>
      <c r="L50" s="24"/>
      <c r="M50" s="19">
        <f t="shared" si="0"/>
        <v>-28492.600255417994</v>
      </c>
      <c r="N50" s="177"/>
      <c r="O50" s="3"/>
      <c r="P50" s="3" t="s">
        <v>4709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2660.2377554190789</v>
      </c>
      <c r="W50" s="4">
        <v>5667.6240062780853</v>
      </c>
      <c r="X50" s="4">
        <v>1929.47433026261</v>
      </c>
      <c r="Y50" s="92">
        <v>10257.336091959774</v>
      </c>
    </row>
    <row r="51" spans="1:25" ht="21" x14ac:dyDescent="0.35">
      <c r="A51" s="3"/>
      <c r="B51" s="3" t="s">
        <v>2254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948.90988839546003</v>
      </c>
      <c r="I51" s="4">
        <v>6398.419264986429</v>
      </c>
      <c r="J51" s="4">
        <v>6072.5753856447</v>
      </c>
      <c r="K51" s="20">
        <v>13419.904539026589</v>
      </c>
      <c r="L51" s="24"/>
      <c r="M51" s="19">
        <f t="shared" si="0"/>
        <v>-13419.904539026589</v>
      </c>
      <c r="N51" s="177"/>
      <c r="O51" s="3"/>
      <c r="P51" s="3" t="s">
        <v>2254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341.60755982233002</v>
      </c>
      <c r="W51" s="4">
        <v>2303.4309353943654</v>
      </c>
      <c r="X51" s="4">
        <v>2186.12713882967</v>
      </c>
      <c r="Y51" s="92">
        <v>4831.1656340463651</v>
      </c>
    </row>
    <row r="52" spans="1:25" ht="21" x14ac:dyDescent="0.35">
      <c r="A52" s="3"/>
      <c r="B52" s="3" t="s">
        <v>246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1498.7031983034501</v>
      </c>
      <c r="I52" s="4">
        <v>3858.7653520959607</v>
      </c>
      <c r="J52" s="4">
        <v>1886.97932792599</v>
      </c>
      <c r="K52" s="20">
        <v>7244.4478783254008</v>
      </c>
      <c r="L52" s="24"/>
      <c r="M52" s="19">
        <f t="shared" si="0"/>
        <v>-7244.4478783254008</v>
      </c>
      <c r="N52" s="177"/>
      <c r="O52" s="3"/>
      <c r="P52" s="3" t="s">
        <v>246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539.53315138878997</v>
      </c>
      <c r="W52" s="4">
        <v>1389.1555267560138</v>
      </c>
      <c r="X52" s="4">
        <v>679.31255805392004</v>
      </c>
      <c r="Y52" s="92">
        <v>2608.0012361987237</v>
      </c>
    </row>
    <row r="53" spans="1:25" ht="21" x14ac:dyDescent="0.35">
      <c r="A53" s="3"/>
      <c r="B53" s="3" t="s">
        <v>4710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3830.8777207286794</v>
      </c>
      <c r="I53" s="4">
        <v>3727.7559520648788</v>
      </c>
      <c r="J53" s="4">
        <v>2219.4231176206999</v>
      </c>
      <c r="K53" s="20">
        <v>9778.0567904142572</v>
      </c>
      <c r="L53" s="24"/>
      <c r="M53" s="19">
        <f t="shared" si="0"/>
        <v>-9778.0567904142572</v>
      </c>
      <c r="N53" s="177"/>
      <c r="O53" s="3"/>
      <c r="P53" s="3" t="s">
        <v>4710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1379.1159794619298</v>
      </c>
      <c r="W53" s="4">
        <v>1341.9921427428139</v>
      </c>
      <c r="X53" s="4">
        <v>798.99232234389206</v>
      </c>
      <c r="Y53" s="92">
        <v>3520.100444548636</v>
      </c>
    </row>
    <row r="54" spans="1:25" ht="21" x14ac:dyDescent="0.35">
      <c r="A54" s="3" t="s">
        <v>4711</v>
      </c>
      <c r="B54" s="3"/>
      <c r="C54" s="4">
        <v>0</v>
      </c>
      <c r="D54" s="4">
        <v>0</v>
      </c>
      <c r="E54" s="4">
        <v>0</v>
      </c>
      <c r="F54" s="4">
        <v>0</v>
      </c>
      <c r="G54" s="4">
        <v>121.646171947</v>
      </c>
      <c r="H54" s="4">
        <v>39493.073226025925</v>
      </c>
      <c r="I54" s="4">
        <v>133751.02508716847</v>
      </c>
      <c r="J54" s="4">
        <v>45335.201155684248</v>
      </c>
      <c r="K54" s="20">
        <v>218700.94564082567</v>
      </c>
      <c r="L54" s="24">
        <v>255850</v>
      </c>
      <c r="M54" s="19">
        <f t="shared" si="0"/>
        <v>37149.054359174334</v>
      </c>
      <c r="N54" s="177"/>
      <c r="O54" s="3" t="s">
        <v>4711</v>
      </c>
      <c r="P54" s="3"/>
      <c r="Q54" s="4">
        <v>0</v>
      </c>
      <c r="R54" s="4">
        <v>0</v>
      </c>
      <c r="S54" s="4">
        <v>0</v>
      </c>
      <c r="T54" s="4">
        <v>0</v>
      </c>
      <c r="U54" s="4">
        <v>43.792621900889998</v>
      </c>
      <c r="V54" s="4">
        <v>14217.506361369735</v>
      </c>
      <c r="W54" s="4">
        <v>48150.369031340699</v>
      </c>
      <c r="X54" s="4">
        <v>16320.672416042498</v>
      </c>
      <c r="Y54" s="92">
        <v>78732.3404306538</v>
      </c>
    </row>
    <row r="55" spans="1:25" ht="21" x14ac:dyDescent="0.35">
      <c r="A55" s="3" t="s">
        <v>4712</v>
      </c>
      <c r="B55" s="3" t="s">
        <v>4713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703.07784373619995</v>
      </c>
      <c r="I55" s="4">
        <v>4477.71890639098</v>
      </c>
      <c r="J55" s="4">
        <v>0</v>
      </c>
      <c r="K55" s="20">
        <v>5180.7967501271796</v>
      </c>
      <c r="L55" s="24"/>
      <c r="M55" s="19">
        <f t="shared" si="0"/>
        <v>-5180.7967501271796</v>
      </c>
      <c r="N55" s="177"/>
      <c r="O55" s="3" t="s">
        <v>4712</v>
      </c>
      <c r="P55" s="3" t="s">
        <v>4713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253.10802374499997</v>
      </c>
      <c r="W55" s="4">
        <v>1611.9788063001902</v>
      </c>
      <c r="X55" s="4">
        <v>0</v>
      </c>
      <c r="Y55" s="92">
        <v>1865.0868300451903</v>
      </c>
    </row>
    <row r="56" spans="1:25" ht="21" x14ac:dyDescent="0.35">
      <c r="A56" s="3"/>
      <c r="B56" s="3" t="s">
        <v>4714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95.217783612399998</v>
      </c>
      <c r="I56" s="4">
        <v>6643.2563565334995</v>
      </c>
      <c r="J56" s="4">
        <v>0</v>
      </c>
      <c r="K56" s="20">
        <v>6738.4741401458996</v>
      </c>
      <c r="L56" s="24"/>
      <c r="M56" s="19">
        <f t="shared" si="0"/>
        <v>-6738.4741401458996</v>
      </c>
      <c r="N56" s="177"/>
      <c r="O56" s="3"/>
      <c r="P56" s="3" t="s">
        <v>4714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34.278402100440005</v>
      </c>
      <c r="W56" s="4">
        <v>2391.57228834752</v>
      </c>
      <c r="X56" s="4">
        <v>0</v>
      </c>
      <c r="Y56" s="92">
        <v>2425.85069044796</v>
      </c>
    </row>
    <row r="57" spans="1:25" ht="21" x14ac:dyDescent="0.35">
      <c r="A57" s="3"/>
      <c r="B57" s="3" t="s">
        <v>4715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1428.43147471985</v>
      </c>
      <c r="I57" s="4">
        <v>9581.8392141069999</v>
      </c>
      <c r="J57" s="4">
        <v>0</v>
      </c>
      <c r="K57" s="20">
        <v>11010.270688826849</v>
      </c>
      <c r="L57" s="24"/>
      <c r="M57" s="19">
        <f t="shared" si="0"/>
        <v>-11010.270688826849</v>
      </c>
      <c r="N57" s="177"/>
      <c r="O57" s="3"/>
      <c r="P57" s="3" t="s">
        <v>4715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514.23533089934995</v>
      </c>
      <c r="W57" s="4">
        <v>3449.4621170792002</v>
      </c>
      <c r="X57" s="4">
        <v>0</v>
      </c>
      <c r="Y57" s="92">
        <v>3963.6974479785504</v>
      </c>
    </row>
    <row r="58" spans="1:25" ht="21" x14ac:dyDescent="0.35">
      <c r="A58" s="3"/>
      <c r="B58" s="3" t="s">
        <v>4716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11594.81891561964</v>
      </c>
      <c r="J58" s="4">
        <v>0</v>
      </c>
      <c r="K58" s="20">
        <v>11594.81891561964</v>
      </c>
      <c r="L58" s="24"/>
      <c r="M58" s="19">
        <f t="shared" si="0"/>
        <v>-11594.81891561964</v>
      </c>
      <c r="N58" s="177"/>
      <c r="O58" s="3"/>
      <c r="P58" s="3" t="s">
        <v>4716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4174.1348096190795</v>
      </c>
      <c r="X58" s="4">
        <v>0</v>
      </c>
      <c r="Y58" s="92">
        <v>4174.1348096190795</v>
      </c>
    </row>
    <row r="59" spans="1:25" ht="21" x14ac:dyDescent="0.35">
      <c r="A59" s="3"/>
      <c r="B59" s="3" t="s">
        <v>424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362.97992261719997</v>
      </c>
      <c r="I59" s="4">
        <v>6482.7161894339806</v>
      </c>
      <c r="J59" s="4">
        <v>0</v>
      </c>
      <c r="K59" s="20">
        <v>6845.6961120511805</v>
      </c>
      <c r="L59" s="24"/>
      <c r="M59" s="19">
        <f t="shared" si="0"/>
        <v>-6845.6961120511805</v>
      </c>
      <c r="N59" s="177"/>
      <c r="O59" s="3"/>
      <c r="P59" s="3" t="s">
        <v>424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130.67277214223</v>
      </c>
      <c r="W59" s="4">
        <v>2333.7778281958299</v>
      </c>
      <c r="X59" s="4">
        <v>0</v>
      </c>
      <c r="Y59" s="92">
        <v>2464.4506003380598</v>
      </c>
    </row>
    <row r="60" spans="1:25" ht="21" x14ac:dyDescent="0.35">
      <c r="A60" s="3" t="s">
        <v>4717</v>
      </c>
      <c r="B60" s="3"/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2589.7070246856501</v>
      </c>
      <c r="I60" s="4">
        <v>38780.349582085102</v>
      </c>
      <c r="J60" s="4">
        <v>0</v>
      </c>
      <c r="K60" s="20">
        <v>41370.056606770755</v>
      </c>
      <c r="L60" s="24">
        <v>65200</v>
      </c>
      <c r="M60" s="19">
        <f t="shared" si="0"/>
        <v>23829.943393229245</v>
      </c>
      <c r="N60" s="177"/>
      <c r="O60" s="3" t="s">
        <v>4717</v>
      </c>
      <c r="P60" s="3"/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932.29452888701996</v>
      </c>
      <c r="W60" s="4">
        <v>13960.925849541822</v>
      </c>
      <c r="X60" s="4">
        <v>0</v>
      </c>
      <c r="Y60" s="92">
        <v>14893.220378428839</v>
      </c>
    </row>
    <row r="61" spans="1:25" ht="21" x14ac:dyDescent="0.35">
      <c r="A61" s="3" t="s">
        <v>4718</v>
      </c>
      <c r="B61" s="3" t="s">
        <v>4719</v>
      </c>
      <c r="C61" s="4">
        <v>0</v>
      </c>
      <c r="D61" s="4">
        <v>0</v>
      </c>
      <c r="E61" s="4">
        <v>0</v>
      </c>
      <c r="F61" s="4">
        <v>0</v>
      </c>
      <c r="G61" s="4">
        <v>17.531562202899998</v>
      </c>
      <c r="H61" s="4">
        <v>1107.3693179010302</v>
      </c>
      <c r="I61" s="4">
        <v>881.3961668284901</v>
      </c>
      <c r="J61" s="4">
        <v>0</v>
      </c>
      <c r="K61" s="20">
        <v>2006.2970469324202</v>
      </c>
      <c r="L61" s="24"/>
      <c r="M61" s="19">
        <f t="shared" si="0"/>
        <v>-2006.2970469324202</v>
      </c>
      <c r="N61" s="177"/>
      <c r="O61" s="3" t="s">
        <v>4718</v>
      </c>
      <c r="P61" s="3" t="s">
        <v>4719</v>
      </c>
      <c r="Q61" s="4">
        <v>0</v>
      </c>
      <c r="R61" s="4">
        <v>0</v>
      </c>
      <c r="S61" s="4">
        <v>0</v>
      </c>
      <c r="T61" s="4">
        <v>0</v>
      </c>
      <c r="U61" s="4">
        <v>6.3113623930399996</v>
      </c>
      <c r="V61" s="4">
        <v>398.65295444423094</v>
      </c>
      <c r="W61" s="4">
        <v>317.30262005821908</v>
      </c>
      <c r="X61" s="4">
        <v>0</v>
      </c>
      <c r="Y61" s="92">
        <v>722.26693689549006</v>
      </c>
    </row>
    <row r="62" spans="1:25" ht="21" x14ac:dyDescent="0.35">
      <c r="A62" s="3"/>
      <c r="B62" s="3" t="s">
        <v>4720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3271.74788223013</v>
      </c>
      <c r="I62" s="4">
        <v>2271.2631197599089</v>
      </c>
      <c r="J62" s="4">
        <v>0</v>
      </c>
      <c r="K62" s="20">
        <v>5543.0110019900385</v>
      </c>
      <c r="L62" s="24"/>
      <c r="M62" s="19">
        <f t="shared" si="0"/>
        <v>-5543.0110019900385</v>
      </c>
      <c r="N62" s="177"/>
      <c r="O62" s="3"/>
      <c r="P62" s="3" t="s">
        <v>4720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1177.82923760273</v>
      </c>
      <c r="W62" s="4">
        <v>817.65472311380177</v>
      </c>
      <c r="X62" s="4">
        <v>0</v>
      </c>
      <c r="Y62" s="92">
        <v>1995.4839607165318</v>
      </c>
    </row>
    <row r="63" spans="1:25" ht="21" x14ac:dyDescent="0.35">
      <c r="A63" s="3"/>
      <c r="B63" s="3" t="s">
        <v>4718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1599.4539820022301</v>
      </c>
      <c r="I63" s="4">
        <v>1541.80693312721</v>
      </c>
      <c r="J63" s="4">
        <v>790.62256373679998</v>
      </c>
      <c r="K63" s="20">
        <v>3931.8834788662398</v>
      </c>
      <c r="L63" s="24"/>
      <c r="M63" s="19">
        <f t="shared" si="0"/>
        <v>-3931.8834788662398</v>
      </c>
      <c r="N63" s="177"/>
      <c r="O63" s="3"/>
      <c r="P63" s="3" t="s">
        <v>4718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575.80343352073805</v>
      </c>
      <c r="W63" s="4">
        <v>555.05049592592013</v>
      </c>
      <c r="X63" s="4">
        <v>284.62412294498</v>
      </c>
      <c r="Y63" s="92">
        <v>1415.4780523916381</v>
      </c>
    </row>
    <row r="64" spans="1:25" ht="21" x14ac:dyDescent="0.35">
      <c r="A64" s="3"/>
      <c r="B64" s="3" t="s">
        <v>2150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1193.9040243642301</v>
      </c>
      <c r="I64" s="4">
        <v>1099.07998809482</v>
      </c>
      <c r="J64" s="4">
        <v>598.48837445459003</v>
      </c>
      <c r="K64" s="20">
        <v>2891.4723869136401</v>
      </c>
      <c r="L64" s="24"/>
      <c r="M64" s="19">
        <f t="shared" si="0"/>
        <v>-2891.4723869136401</v>
      </c>
      <c r="N64" s="177"/>
      <c r="O64" s="3"/>
      <c r="P64" s="3" t="s">
        <v>2150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429.80544877067007</v>
      </c>
      <c r="W64" s="4">
        <v>395.66879571413892</v>
      </c>
      <c r="X64" s="4">
        <v>215.45581480327598</v>
      </c>
      <c r="Y64" s="92">
        <v>1040.930059288085</v>
      </c>
    </row>
    <row r="65" spans="1:25" ht="21" x14ac:dyDescent="0.35">
      <c r="A65" s="3"/>
      <c r="B65" s="3" t="s">
        <v>4721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2373.3508823180591</v>
      </c>
      <c r="I65" s="4">
        <v>1372.1880791096703</v>
      </c>
      <c r="J65" s="4">
        <v>1213.49060168701</v>
      </c>
      <c r="K65" s="20">
        <v>4959.0295631147392</v>
      </c>
      <c r="L65" s="24"/>
      <c r="M65" s="19">
        <f t="shared" si="0"/>
        <v>-4959.0295631147392</v>
      </c>
      <c r="N65" s="177"/>
      <c r="O65" s="3"/>
      <c r="P65" s="3" t="s">
        <v>4721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854.40631763479007</v>
      </c>
      <c r="W65" s="4">
        <v>493.98770847943393</v>
      </c>
      <c r="X65" s="4">
        <v>436.85661660757995</v>
      </c>
      <c r="Y65" s="92">
        <v>1785.2506427218041</v>
      </c>
    </row>
    <row r="66" spans="1:25" ht="21" x14ac:dyDescent="0.35">
      <c r="A66" s="3"/>
      <c r="B66" s="3" t="s">
        <v>4722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1575.6462539119</v>
      </c>
      <c r="I66" s="4">
        <v>1117.4808310849298</v>
      </c>
      <c r="J66" s="4">
        <v>0</v>
      </c>
      <c r="K66" s="20">
        <v>2693.1270849968296</v>
      </c>
      <c r="L66" s="24"/>
      <c r="M66" s="19">
        <f t="shared" si="0"/>
        <v>-2693.1270849968296</v>
      </c>
      <c r="N66" s="177"/>
      <c r="O66" s="3"/>
      <c r="P66" s="3" t="s">
        <v>4722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567.23265140847991</v>
      </c>
      <c r="W66" s="4">
        <v>402.29309919050189</v>
      </c>
      <c r="X66" s="4">
        <v>0</v>
      </c>
      <c r="Y66" s="92">
        <v>969.52575059898186</v>
      </c>
    </row>
    <row r="67" spans="1:25" ht="21" x14ac:dyDescent="0.35">
      <c r="A67" s="3" t="s">
        <v>4723</v>
      </c>
      <c r="B67" s="3"/>
      <c r="C67" s="4">
        <v>0</v>
      </c>
      <c r="D67" s="4">
        <v>0</v>
      </c>
      <c r="E67" s="4">
        <v>0</v>
      </c>
      <c r="F67" s="4">
        <v>0</v>
      </c>
      <c r="G67" s="4">
        <v>17.531562202899998</v>
      </c>
      <c r="H67" s="4">
        <v>11121.47234272758</v>
      </c>
      <c r="I67" s="4">
        <v>8283.2151180050278</v>
      </c>
      <c r="J67" s="4">
        <v>2602.6015398784002</v>
      </c>
      <c r="K67" s="20">
        <v>22024.820562813904</v>
      </c>
      <c r="L67" s="24">
        <v>54900</v>
      </c>
      <c r="M67" s="19">
        <f t="shared" si="0"/>
        <v>32875.179437186096</v>
      </c>
      <c r="N67" s="177"/>
      <c r="O67" s="3" t="s">
        <v>4723</v>
      </c>
      <c r="P67" s="3"/>
      <c r="Q67" s="4">
        <v>0</v>
      </c>
      <c r="R67" s="4">
        <v>0</v>
      </c>
      <c r="S67" s="4">
        <v>0</v>
      </c>
      <c r="T67" s="4">
        <v>0</v>
      </c>
      <c r="U67" s="4">
        <v>6.3113623930399996</v>
      </c>
      <c r="V67" s="4">
        <v>4003.7300433816386</v>
      </c>
      <c r="W67" s="4">
        <v>2981.9574424820157</v>
      </c>
      <c r="X67" s="4">
        <v>936.93655435583594</v>
      </c>
      <c r="Y67" s="92">
        <v>7928.9354026125311</v>
      </c>
    </row>
    <row r="68" spans="1:25" ht="21" x14ac:dyDescent="0.35">
      <c r="A68" s="3" t="s">
        <v>2173</v>
      </c>
      <c r="B68" s="3" t="s">
        <v>4724</v>
      </c>
      <c r="C68" s="4">
        <v>0</v>
      </c>
      <c r="D68" s="4">
        <v>0</v>
      </c>
      <c r="E68" s="4">
        <v>0</v>
      </c>
      <c r="F68" s="4">
        <v>0</v>
      </c>
      <c r="G68" s="4">
        <v>20.291097202100001</v>
      </c>
      <c r="H68" s="4">
        <v>1671.1556312466303</v>
      </c>
      <c r="I68" s="4">
        <v>0</v>
      </c>
      <c r="J68" s="4">
        <v>5739.1335062325006</v>
      </c>
      <c r="K68" s="20">
        <v>7430.5802346812306</v>
      </c>
      <c r="L68" s="24"/>
      <c r="M68" s="19">
        <f t="shared" si="0"/>
        <v>-7430.5802346812306</v>
      </c>
      <c r="N68" s="177"/>
      <c r="O68" s="3" t="s">
        <v>2173</v>
      </c>
      <c r="P68" s="3" t="s">
        <v>4724</v>
      </c>
      <c r="Q68" s="4">
        <v>0</v>
      </c>
      <c r="R68" s="4">
        <v>0</v>
      </c>
      <c r="S68" s="4">
        <v>0</v>
      </c>
      <c r="T68" s="4">
        <v>0</v>
      </c>
      <c r="U68" s="4">
        <v>7.3047949927599998</v>
      </c>
      <c r="V68" s="4">
        <v>601.61602724872989</v>
      </c>
      <c r="W68" s="4">
        <v>0</v>
      </c>
      <c r="X68" s="4">
        <v>2066.0880622431696</v>
      </c>
      <c r="Y68" s="92">
        <v>2675.0088844846596</v>
      </c>
    </row>
    <row r="69" spans="1:25" ht="21" x14ac:dyDescent="0.35">
      <c r="A69" s="3"/>
      <c r="B69" s="3" t="s">
        <v>4725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28.093049616399998</v>
      </c>
      <c r="I69" s="4">
        <v>1127.8843378206</v>
      </c>
      <c r="J69" s="4">
        <v>0</v>
      </c>
      <c r="K69" s="20">
        <v>1155.9773874370001</v>
      </c>
      <c r="L69" s="24"/>
      <c r="M69" s="19">
        <f t="shared" si="0"/>
        <v>-1155.9773874370001</v>
      </c>
      <c r="N69" s="177"/>
      <c r="O69" s="3"/>
      <c r="P69" s="3" t="s">
        <v>4725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10.113497861900001</v>
      </c>
      <c r="W69" s="4">
        <v>406.03836161539999</v>
      </c>
      <c r="X69" s="4">
        <v>0</v>
      </c>
      <c r="Y69" s="92">
        <v>416.15185947729998</v>
      </c>
    </row>
    <row r="70" spans="1:25" ht="21" x14ac:dyDescent="0.35">
      <c r="A70" s="3"/>
      <c r="B70" s="3" t="s">
        <v>4726</v>
      </c>
      <c r="C70" s="4">
        <v>0</v>
      </c>
      <c r="D70" s="4">
        <v>0</v>
      </c>
      <c r="E70" s="4">
        <v>0</v>
      </c>
      <c r="F70" s="4">
        <v>0</v>
      </c>
      <c r="G70" s="4">
        <v>22.794851804099999</v>
      </c>
      <c r="H70" s="4">
        <v>1228.8784539799999</v>
      </c>
      <c r="I70" s="4">
        <v>2364.8668083727798</v>
      </c>
      <c r="J70" s="4">
        <v>9627.9309054829009</v>
      </c>
      <c r="K70" s="20">
        <v>13244.471019639781</v>
      </c>
      <c r="L70" s="24"/>
      <c r="M70" s="19">
        <f t="shared" si="0"/>
        <v>-13244.471019639781</v>
      </c>
      <c r="N70" s="177"/>
      <c r="O70" s="3"/>
      <c r="P70" s="3" t="s">
        <v>4726</v>
      </c>
      <c r="Q70" s="4">
        <v>0</v>
      </c>
      <c r="R70" s="4">
        <v>0</v>
      </c>
      <c r="S70" s="4">
        <v>0</v>
      </c>
      <c r="T70" s="4">
        <v>0</v>
      </c>
      <c r="U70" s="4">
        <v>8.2061466494800008</v>
      </c>
      <c r="V70" s="4">
        <v>442.39624343334003</v>
      </c>
      <c r="W70" s="4">
        <v>851.35205101386498</v>
      </c>
      <c r="X70" s="4">
        <v>3466.0551259754498</v>
      </c>
      <c r="Y70" s="92">
        <v>4768.0095670721348</v>
      </c>
    </row>
    <row r="71" spans="1:25" ht="21" x14ac:dyDescent="0.35">
      <c r="A71" s="3"/>
      <c r="B71" s="3" t="s">
        <v>219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5596.8092951135905</v>
      </c>
      <c r="I71" s="4">
        <v>0</v>
      </c>
      <c r="J71" s="4">
        <v>1853.9185243050001</v>
      </c>
      <c r="K71" s="20">
        <v>7450.727819418591</v>
      </c>
      <c r="L71" s="24"/>
      <c r="M71" s="19">
        <f t="shared" si="0"/>
        <v>-7450.727819418591</v>
      </c>
      <c r="N71" s="177"/>
      <c r="O71" s="3"/>
      <c r="P71" s="3" t="s">
        <v>219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2014.8513462406747</v>
      </c>
      <c r="W71" s="4">
        <v>0</v>
      </c>
      <c r="X71" s="4">
        <v>667.41066875000001</v>
      </c>
      <c r="Y71" s="92">
        <v>2682.2620149906747</v>
      </c>
    </row>
    <row r="72" spans="1:25" ht="21" x14ac:dyDescent="0.35">
      <c r="A72" s="3"/>
      <c r="B72" s="3" t="s">
        <v>4727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3207.2333955153103</v>
      </c>
      <c r="I72" s="4">
        <v>205.43337392419997</v>
      </c>
      <c r="J72" s="4">
        <v>719.19086642451009</v>
      </c>
      <c r="K72" s="20">
        <v>4131.8576358640203</v>
      </c>
      <c r="L72" s="24"/>
      <c r="M72" s="19">
        <f t="shared" si="0"/>
        <v>-4131.8576358640203</v>
      </c>
      <c r="N72" s="177"/>
      <c r="O72" s="3"/>
      <c r="P72" s="3" t="s">
        <v>4727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1154.6040223849202</v>
      </c>
      <c r="W72" s="4">
        <v>73.956014612680008</v>
      </c>
      <c r="X72" s="4">
        <v>258.90871191266399</v>
      </c>
      <c r="Y72" s="92">
        <v>1487.4687489102644</v>
      </c>
    </row>
    <row r="73" spans="1:25" ht="21" x14ac:dyDescent="0.35">
      <c r="A73" s="3"/>
      <c r="B73" s="3" t="s">
        <v>4728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5132.1141564410318</v>
      </c>
      <c r="I73" s="4">
        <v>0</v>
      </c>
      <c r="J73" s="4">
        <v>6888.9218280875302</v>
      </c>
      <c r="K73" s="20">
        <v>12021.035984528562</v>
      </c>
      <c r="L73" s="24"/>
      <c r="M73" s="19">
        <f t="shared" si="0"/>
        <v>-12021.035984528562</v>
      </c>
      <c r="N73" s="177"/>
      <c r="O73" s="3"/>
      <c r="P73" s="3" t="s">
        <v>4728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1847.5610963188535</v>
      </c>
      <c r="W73" s="4">
        <v>0</v>
      </c>
      <c r="X73" s="4">
        <v>2480.0118581123497</v>
      </c>
      <c r="Y73" s="92">
        <v>4327.5729544312035</v>
      </c>
    </row>
    <row r="74" spans="1:25" ht="21" x14ac:dyDescent="0.35">
      <c r="A74" s="3"/>
      <c r="B74" s="3" t="s">
        <v>4729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4338.5945174686703</v>
      </c>
      <c r="I74" s="4">
        <v>0</v>
      </c>
      <c r="J74" s="4">
        <v>10457.773269817128</v>
      </c>
      <c r="K74" s="20">
        <v>14796.367787285799</v>
      </c>
      <c r="L74" s="24"/>
      <c r="M74" s="19">
        <f t="shared" si="0"/>
        <v>-14796.367787285799</v>
      </c>
      <c r="N74" s="177"/>
      <c r="O74" s="3"/>
      <c r="P74" s="3" t="s">
        <v>4729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1561.8940262886997</v>
      </c>
      <c r="W74" s="4">
        <v>0</v>
      </c>
      <c r="X74" s="4">
        <v>3764.7983771350982</v>
      </c>
      <c r="Y74" s="92">
        <v>5326.6924034237982</v>
      </c>
    </row>
    <row r="75" spans="1:25" ht="21" x14ac:dyDescent="0.35">
      <c r="A75" s="3"/>
      <c r="B75" s="3" t="s">
        <v>4730</v>
      </c>
      <c r="C75" s="4">
        <v>0</v>
      </c>
      <c r="D75" s="4">
        <v>0</v>
      </c>
      <c r="E75" s="4">
        <v>0</v>
      </c>
      <c r="F75" s="4">
        <v>0</v>
      </c>
      <c r="G75" s="4">
        <v>7.7075104050699998</v>
      </c>
      <c r="H75" s="4">
        <v>1872.16996862313</v>
      </c>
      <c r="I75" s="4">
        <v>4840.3699009245911</v>
      </c>
      <c r="J75" s="4">
        <v>5881.41091827947</v>
      </c>
      <c r="K75" s="20">
        <v>12601.658298232262</v>
      </c>
      <c r="L75" s="24"/>
      <c r="M75" s="19">
        <f t="shared" si="0"/>
        <v>-12601.658298232262</v>
      </c>
      <c r="N75" s="177"/>
      <c r="O75" s="3"/>
      <c r="P75" s="3" t="s">
        <v>4730</v>
      </c>
      <c r="Q75" s="4">
        <v>0</v>
      </c>
      <c r="R75" s="4">
        <v>0</v>
      </c>
      <c r="S75" s="4">
        <v>0</v>
      </c>
      <c r="T75" s="4">
        <v>0</v>
      </c>
      <c r="U75" s="4">
        <v>2.7747037458300001</v>
      </c>
      <c r="V75" s="4">
        <v>673.98118870447991</v>
      </c>
      <c r="W75" s="4">
        <v>1742.5331643327299</v>
      </c>
      <c r="X75" s="4">
        <v>2117.3079305830252</v>
      </c>
      <c r="Y75" s="92">
        <v>4536.5969873660652</v>
      </c>
    </row>
    <row r="76" spans="1:25" ht="21" x14ac:dyDescent="0.35">
      <c r="A76" s="3"/>
      <c r="B76" s="3" t="s">
        <v>4731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1879.4944340259603</v>
      </c>
      <c r="I76" s="4">
        <v>409.25395081348</v>
      </c>
      <c r="J76" s="4">
        <v>5726.0978914090001</v>
      </c>
      <c r="K76" s="20">
        <v>8014.8462762484405</v>
      </c>
      <c r="L76" s="24"/>
      <c r="M76" s="19">
        <f t="shared" ref="M76:M139" si="1">SUM(L76-K76)</f>
        <v>-8014.8462762484405</v>
      </c>
      <c r="N76" s="177"/>
      <c r="O76" s="3"/>
      <c r="P76" s="3" t="s">
        <v>4731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676.61799624928017</v>
      </c>
      <c r="W76" s="4">
        <v>147.33142229286599</v>
      </c>
      <c r="X76" s="4">
        <v>2061.3952409108997</v>
      </c>
      <c r="Y76" s="92">
        <v>2885.344659453046</v>
      </c>
    </row>
    <row r="77" spans="1:25" ht="21" x14ac:dyDescent="0.35">
      <c r="A77" s="3"/>
      <c r="B77" s="3" t="s">
        <v>3306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2453.9603438073195</v>
      </c>
      <c r="I77" s="4">
        <v>0</v>
      </c>
      <c r="J77" s="4">
        <v>7435.6757907401397</v>
      </c>
      <c r="K77" s="20">
        <v>9889.6361345474597</v>
      </c>
      <c r="L77" s="24"/>
      <c r="M77" s="19">
        <f t="shared" si="1"/>
        <v>-9889.6361345474597</v>
      </c>
      <c r="N77" s="177"/>
      <c r="O77" s="3"/>
      <c r="P77" s="3" t="s">
        <v>3306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883.42572377045997</v>
      </c>
      <c r="W77" s="4">
        <v>0</v>
      </c>
      <c r="X77" s="4">
        <v>2676.84328466538</v>
      </c>
      <c r="Y77" s="92">
        <v>3560.2690084358401</v>
      </c>
    </row>
    <row r="78" spans="1:25" ht="21" x14ac:dyDescent="0.35">
      <c r="A78" s="3"/>
      <c r="B78" s="3" t="s">
        <v>2194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3649.0496908263103</v>
      </c>
      <c r="J78" s="4">
        <v>0</v>
      </c>
      <c r="K78" s="20">
        <v>3649.0496908263103</v>
      </c>
      <c r="L78" s="24"/>
      <c r="M78" s="19">
        <f t="shared" si="1"/>
        <v>-3649.0496908263103</v>
      </c>
      <c r="N78" s="177"/>
      <c r="O78" s="3"/>
      <c r="P78" s="3" t="s">
        <v>2194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1313.6578886970162</v>
      </c>
      <c r="X78" s="4">
        <v>0</v>
      </c>
      <c r="Y78" s="92">
        <v>1313.6578886970162</v>
      </c>
    </row>
    <row r="79" spans="1:25" ht="21" x14ac:dyDescent="0.35">
      <c r="A79" s="3"/>
      <c r="B79" s="3" t="s">
        <v>4732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2550.4775204113002</v>
      </c>
      <c r="I79" s="4">
        <v>0</v>
      </c>
      <c r="J79" s="4">
        <v>854.62741030319989</v>
      </c>
      <c r="K79" s="20">
        <v>3405.1049307145004</v>
      </c>
      <c r="L79" s="24"/>
      <c r="M79" s="19">
        <f t="shared" si="1"/>
        <v>-3405.1049307145004</v>
      </c>
      <c r="N79" s="177"/>
      <c r="O79" s="3"/>
      <c r="P79" s="3" t="s">
        <v>4732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918.17190734824021</v>
      </c>
      <c r="W79" s="4">
        <v>0</v>
      </c>
      <c r="X79" s="4">
        <v>307.66586770949993</v>
      </c>
      <c r="Y79" s="92">
        <v>1225.8377750577401</v>
      </c>
    </row>
    <row r="80" spans="1:25" ht="21" x14ac:dyDescent="0.35">
      <c r="A80" s="3"/>
      <c r="B80" s="3" t="s">
        <v>2195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1845.6001441278404</v>
      </c>
      <c r="I80" s="4">
        <v>0</v>
      </c>
      <c r="J80" s="4">
        <v>5379.0834506358106</v>
      </c>
      <c r="K80" s="20">
        <v>7224.6835947636509</v>
      </c>
      <c r="L80" s="24"/>
      <c r="M80" s="19">
        <f t="shared" si="1"/>
        <v>-7224.6835947636509</v>
      </c>
      <c r="N80" s="177"/>
      <c r="O80" s="3"/>
      <c r="P80" s="3" t="s">
        <v>2195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664.41605188599499</v>
      </c>
      <c r="W80" s="4">
        <v>0</v>
      </c>
      <c r="X80" s="4">
        <v>1936.4700422301362</v>
      </c>
      <c r="Y80" s="92">
        <v>2600.8860941161311</v>
      </c>
    </row>
    <row r="81" spans="1:25" ht="21" x14ac:dyDescent="0.35">
      <c r="A81" s="3"/>
      <c r="B81" s="3" t="s">
        <v>4733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2113.3306234850497</v>
      </c>
      <c r="I81" s="4">
        <v>0</v>
      </c>
      <c r="J81" s="4">
        <v>3046.7145966681001</v>
      </c>
      <c r="K81" s="20">
        <v>5160.0452201531498</v>
      </c>
      <c r="L81" s="24"/>
      <c r="M81" s="19">
        <f t="shared" si="1"/>
        <v>-5160.0452201531498</v>
      </c>
      <c r="N81" s="177"/>
      <c r="O81" s="3"/>
      <c r="P81" s="3" t="s">
        <v>4733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760.7990244545781</v>
      </c>
      <c r="W81" s="4">
        <v>0</v>
      </c>
      <c r="X81" s="4">
        <v>1096.8172548002672</v>
      </c>
      <c r="Y81" s="92">
        <v>1857.6162792548453</v>
      </c>
    </row>
    <row r="82" spans="1:25" ht="21" x14ac:dyDescent="0.35">
      <c r="A82" s="3"/>
      <c r="B82" s="3" t="s">
        <v>4734</v>
      </c>
      <c r="C82" s="4">
        <v>0</v>
      </c>
      <c r="D82" s="4">
        <v>0</v>
      </c>
      <c r="E82" s="4">
        <v>0</v>
      </c>
      <c r="F82" s="4">
        <v>0</v>
      </c>
      <c r="G82" s="4">
        <v>8.0622768572200005</v>
      </c>
      <c r="H82" s="4">
        <v>4226.8491373964398</v>
      </c>
      <c r="I82" s="4">
        <v>0</v>
      </c>
      <c r="J82" s="4">
        <v>6707.9611387384102</v>
      </c>
      <c r="K82" s="20">
        <v>10942.87255299207</v>
      </c>
      <c r="L82" s="24"/>
      <c r="M82" s="19">
        <f t="shared" si="1"/>
        <v>-10942.87255299207</v>
      </c>
      <c r="N82" s="177"/>
      <c r="O82" s="3"/>
      <c r="P82" s="3" t="s">
        <v>4734</v>
      </c>
      <c r="Q82" s="4">
        <v>0</v>
      </c>
      <c r="R82" s="4">
        <v>0</v>
      </c>
      <c r="S82" s="4">
        <v>0</v>
      </c>
      <c r="T82" s="4">
        <v>0</v>
      </c>
      <c r="U82" s="4">
        <v>2.9024196685999999</v>
      </c>
      <c r="V82" s="4">
        <v>1521.66568946302</v>
      </c>
      <c r="W82" s="4">
        <v>0</v>
      </c>
      <c r="X82" s="4">
        <v>2414.8660099459739</v>
      </c>
      <c r="Y82" s="92">
        <v>3939.434119077594</v>
      </c>
    </row>
    <row r="83" spans="1:25" ht="21" x14ac:dyDescent="0.35">
      <c r="A83" s="3"/>
      <c r="B83" s="3" t="s">
        <v>1706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1096.8868143222201</v>
      </c>
      <c r="I83" s="4">
        <v>0</v>
      </c>
      <c r="J83" s="4">
        <v>2086.1043944102003</v>
      </c>
      <c r="K83" s="20">
        <v>3182.9912087324201</v>
      </c>
      <c r="L83" s="24"/>
      <c r="M83" s="19">
        <f t="shared" si="1"/>
        <v>-3182.9912087324201</v>
      </c>
      <c r="N83" s="177"/>
      <c r="O83" s="3"/>
      <c r="P83" s="3" t="s">
        <v>1706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394.87925315606799</v>
      </c>
      <c r="W83" s="4">
        <v>0</v>
      </c>
      <c r="X83" s="4">
        <v>750.99758198750999</v>
      </c>
      <c r="Y83" s="92">
        <v>1145.8768351435779</v>
      </c>
    </row>
    <row r="84" spans="1:25" ht="21" x14ac:dyDescent="0.35">
      <c r="A84" s="3"/>
      <c r="B84" s="3" t="s">
        <v>4735</v>
      </c>
      <c r="C84" s="4">
        <v>0</v>
      </c>
      <c r="D84" s="4">
        <v>0</v>
      </c>
      <c r="E84" s="4">
        <v>0</v>
      </c>
      <c r="F84" s="4">
        <v>0</v>
      </c>
      <c r="G84" s="4">
        <v>12.287106719800001</v>
      </c>
      <c r="H84" s="4">
        <v>1787.3947796126101</v>
      </c>
      <c r="I84" s="4">
        <v>0</v>
      </c>
      <c r="J84" s="4">
        <v>2833.6739275273098</v>
      </c>
      <c r="K84" s="20">
        <v>4633.35581385972</v>
      </c>
      <c r="L84" s="24"/>
      <c r="M84" s="19">
        <f t="shared" si="1"/>
        <v>-4633.35581385972</v>
      </c>
      <c r="N84" s="177"/>
      <c r="O84" s="3"/>
      <c r="P84" s="3" t="s">
        <v>4735</v>
      </c>
      <c r="Q84" s="4">
        <v>0</v>
      </c>
      <c r="R84" s="4">
        <v>0</v>
      </c>
      <c r="S84" s="4">
        <v>0</v>
      </c>
      <c r="T84" s="4">
        <v>0</v>
      </c>
      <c r="U84" s="4">
        <v>4.4233584191300004</v>
      </c>
      <c r="V84" s="4">
        <v>643.46212066087492</v>
      </c>
      <c r="W84" s="4">
        <v>0</v>
      </c>
      <c r="X84" s="4">
        <v>1020.1226139104019</v>
      </c>
      <c r="Y84" s="92">
        <v>1668.0080929904068</v>
      </c>
    </row>
    <row r="85" spans="1:25" ht="21" x14ac:dyDescent="0.35">
      <c r="A85" s="3"/>
      <c r="B85" s="3" t="s">
        <v>318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2789.80284922799</v>
      </c>
      <c r="I85" s="4">
        <v>3774.7628438716001</v>
      </c>
      <c r="J85" s="4">
        <v>187.72210486220999</v>
      </c>
      <c r="K85" s="20">
        <v>6752.2877979617997</v>
      </c>
      <c r="L85" s="24"/>
      <c r="M85" s="19">
        <f t="shared" si="1"/>
        <v>-6752.2877979617997</v>
      </c>
      <c r="N85" s="177"/>
      <c r="O85" s="3"/>
      <c r="P85" s="3" t="s">
        <v>318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1004.32902572144</v>
      </c>
      <c r="W85" s="4">
        <v>1358.9146237942803</v>
      </c>
      <c r="X85" s="4">
        <v>67.579957750359995</v>
      </c>
      <c r="Y85" s="92">
        <v>2430.8236072660802</v>
      </c>
    </row>
    <row r="86" spans="1:25" ht="21" x14ac:dyDescent="0.35">
      <c r="A86" s="3" t="s">
        <v>4736</v>
      </c>
      <c r="B86" s="3"/>
      <c r="C86" s="4">
        <v>0</v>
      </c>
      <c r="D86" s="4">
        <v>0</v>
      </c>
      <c r="E86" s="4">
        <v>0</v>
      </c>
      <c r="F86" s="4">
        <v>0</v>
      </c>
      <c r="G86" s="4">
        <v>71.142842988289999</v>
      </c>
      <c r="H86" s="4">
        <v>43818.8451144215</v>
      </c>
      <c r="I86" s="4">
        <v>16371.620906553562</v>
      </c>
      <c r="J86" s="4">
        <v>75425.940523923418</v>
      </c>
      <c r="K86" s="20">
        <v>135687.54938788677</v>
      </c>
      <c r="L86" s="24">
        <v>339900</v>
      </c>
      <c r="M86" s="19">
        <f t="shared" si="1"/>
        <v>204212.45061211323</v>
      </c>
      <c r="N86" s="177"/>
      <c r="O86" s="3" t="s">
        <v>4736</v>
      </c>
      <c r="P86" s="3"/>
      <c r="Q86" s="4">
        <v>0</v>
      </c>
      <c r="R86" s="4">
        <v>0</v>
      </c>
      <c r="S86" s="4">
        <v>0</v>
      </c>
      <c r="T86" s="4">
        <v>0</v>
      </c>
      <c r="U86" s="4">
        <v>25.611423475800002</v>
      </c>
      <c r="V86" s="4">
        <v>15774.784241191557</v>
      </c>
      <c r="W86" s="4">
        <v>5893.7835263588377</v>
      </c>
      <c r="X86" s="4">
        <v>27153.338588622184</v>
      </c>
      <c r="Y86" s="92">
        <v>48847.517779648384</v>
      </c>
    </row>
    <row r="87" spans="1:25" ht="21" x14ac:dyDescent="0.35">
      <c r="A87" s="3" t="s">
        <v>4737</v>
      </c>
      <c r="B87" s="3" t="s">
        <v>1630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4314.7945382363905</v>
      </c>
      <c r="I87" s="4">
        <v>0</v>
      </c>
      <c r="J87" s="4">
        <v>1493.2873324351099</v>
      </c>
      <c r="K87" s="20">
        <v>5808.0818706714999</v>
      </c>
      <c r="L87" s="24"/>
      <c r="M87" s="19">
        <f t="shared" si="1"/>
        <v>-5808.0818706714999</v>
      </c>
      <c r="N87" s="177"/>
      <c r="O87" s="3" t="s">
        <v>4737</v>
      </c>
      <c r="P87" s="3" t="s">
        <v>1630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1553.3260337648371</v>
      </c>
      <c r="W87" s="4">
        <v>0</v>
      </c>
      <c r="X87" s="4">
        <v>537.58343967674</v>
      </c>
      <c r="Y87" s="92">
        <v>2090.9094734415771</v>
      </c>
    </row>
    <row r="88" spans="1:25" ht="21" x14ac:dyDescent="0.35">
      <c r="A88" s="3"/>
      <c r="B88" s="3" t="s">
        <v>4738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3942.3791223451194</v>
      </c>
      <c r="I88" s="4">
        <v>0</v>
      </c>
      <c r="J88" s="4">
        <v>0</v>
      </c>
      <c r="K88" s="20">
        <v>3942.3791223451194</v>
      </c>
      <c r="L88" s="24"/>
      <c r="M88" s="19">
        <f t="shared" si="1"/>
        <v>-3942.3791223451194</v>
      </c>
      <c r="N88" s="177"/>
      <c r="O88" s="3"/>
      <c r="P88" s="3" t="s">
        <v>4738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1419.2564840436448</v>
      </c>
      <c r="W88" s="4">
        <v>0</v>
      </c>
      <c r="X88" s="4">
        <v>0</v>
      </c>
      <c r="Y88" s="92">
        <v>1419.2564840436448</v>
      </c>
    </row>
    <row r="89" spans="1:25" ht="21" x14ac:dyDescent="0.35">
      <c r="A89" s="3"/>
      <c r="B89" s="3" t="s">
        <v>4739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1998.2195917176202</v>
      </c>
      <c r="I89" s="4">
        <v>1183.3837780599999</v>
      </c>
      <c r="J89" s="4">
        <v>0</v>
      </c>
      <c r="K89" s="20">
        <v>3181.6033697776202</v>
      </c>
      <c r="L89" s="24"/>
      <c r="M89" s="19">
        <f t="shared" si="1"/>
        <v>-3181.6033697776202</v>
      </c>
      <c r="N89" s="177"/>
      <c r="O89" s="3"/>
      <c r="P89" s="3" t="s">
        <v>4739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719.35905301835896</v>
      </c>
      <c r="W89" s="4">
        <v>426.01816010200002</v>
      </c>
      <c r="X89" s="4">
        <v>0</v>
      </c>
      <c r="Y89" s="92">
        <v>1145.3772131203591</v>
      </c>
    </row>
    <row r="90" spans="1:25" ht="21" x14ac:dyDescent="0.35">
      <c r="A90" s="3"/>
      <c r="B90" s="3" t="s">
        <v>4740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1674.0339596473307</v>
      </c>
      <c r="I90" s="4">
        <v>0</v>
      </c>
      <c r="J90" s="4">
        <v>0</v>
      </c>
      <c r="K90" s="20">
        <v>1674.0339596473307</v>
      </c>
      <c r="L90" s="24"/>
      <c r="M90" s="19">
        <f t="shared" si="1"/>
        <v>-1674.0339596473307</v>
      </c>
      <c r="N90" s="177"/>
      <c r="O90" s="3"/>
      <c r="P90" s="3" t="s">
        <v>4740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602.652225473013</v>
      </c>
      <c r="W90" s="4">
        <v>0</v>
      </c>
      <c r="X90" s="4">
        <v>0</v>
      </c>
      <c r="Y90" s="92">
        <v>602.652225473013</v>
      </c>
    </row>
    <row r="91" spans="1:25" ht="21" x14ac:dyDescent="0.35">
      <c r="A91" s="3" t="s">
        <v>4741</v>
      </c>
      <c r="B91" s="3"/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11929.42721194646</v>
      </c>
      <c r="I91" s="4">
        <v>1183.3837780599999</v>
      </c>
      <c r="J91" s="4">
        <v>1493.2873324351099</v>
      </c>
      <c r="K91" s="20">
        <v>14606.09832244157</v>
      </c>
      <c r="L91" s="24">
        <v>45600</v>
      </c>
      <c r="M91" s="19">
        <f t="shared" si="1"/>
        <v>30993.901677558431</v>
      </c>
      <c r="N91" s="177"/>
      <c r="O91" s="3" t="s">
        <v>4741</v>
      </c>
      <c r="P91" s="3"/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4294.5937962998541</v>
      </c>
      <c r="W91" s="4">
        <v>426.01816010200002</v>
      </c>
      <c r="X91" s="4">
        <v>537.58343967674</v>
      </c>
      <c r="Y91" s="92">
        <v>5258.1953960785941</v>
      </c>
    </row>
    <row r="92" spans="1:25" ht="21" x14ac:dyDescent="0.35">
      <c r="A92" s="3" t="s">
        <v>4742</v>
      </c>
      <c r="B92" s="3" t="s">
        <v>4743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2361.1882977361702</v>
      </c>
      <c r="I92" s="4">
        <v>7392.2821811823596</v>
      </c>
      <c r="J92" s="4">
        <v>5525.9494486329204</v>
      </c>
      <c r="K92" s="20">
        <v>15279.419927551451</v>
      </c>
      <c r="L92" s="24"/>
      <c r="M92" s="19">
        <f t="shared" si="1"/>
        <v>-15279.419927551451</v>
      </c>
      <c r="N92" s="177"/>
      <c r="O92" s="3" t="s">
        <v>4742</v>
      </c>
      <c r="P92" s="3" t="s">
        <v>4743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850.02778718487002</v>
      </c>
      <c r="W92" s="4">
        <v>2661.2215852275467</v>
      </c>
      <c r="X92" s="4">
        <v>1989.3418015070308</v>
      </c>
      <c r="Y92" s="92">
        <v>5500.591173919448</v>
      </c>
    </row>
    <row r="93" spans="1:25" ht="21" x14ac:dyDescent="0.35">
      <c r="A93" s="3"/>
      <c r="B93" s="3" t="s">
        <v>4744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368.85678527149997</v>
      </c>
      <c r="I93" s="4">
        <v>4208.03496127982</v>
      </c>
      <c r="J93" s="4">
        <v>11652.382500227523</v>
      </c>
      <c r="K93" s="20">
        <v>16229.274246778841</v>
      </c>
      <c r="L93" s="24"/>
      <c r="M93" s="19">
        <f t="shared" si="1"/>
        <v>-16229.274246778841</v>
      </c>
      <c r="N93" s="177"/>
      <c r="O93" s="3"/>
      <c r="P93" s="3" t="s">
        <v>4744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132.78844269777002</v>
      </c>
      <c r="W93" s="4">
        <v>1514.8925860607749</v>
      </c>
      <c r="X93" s="4">
        <v>4194.8577000837504</v>
      </c>
      <c r="Y93" s="92">
        <v>5842.5387288422953</v>
      </c>
    </row>
    <row r="94" spans="1:25" ht="21" x14ac:dyDescent="0.35">
      <c r="A94" s="3"/>
      <c r="B94" s="3" t="s">
        <v>4745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1100.04458879452</v>
      </c>
      <c r="I94" s="4">
        <v>1659.8819648972794</v>
      </c>
      <c r="J94" s="4">
        <v>2967.5300546817102</v>
      </c>
      <c r="K94" s="20">
        <v>5727.4566083735099</v>
      </c>
      <c r="L94" s="24"/>
      <c r="M94" s="19">
        <f t="shared" si="1"/>
        <v>-5727.4566083735099</v>
      </c>
      <c r="N94" s="177"/>
      <c r="O94" s="3"/>
      <c r="P94" s="3" t="s">
        <v>4745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396.01605196602202</v>
      </c>
      <c r="W94" s="4">
        <v>597.55750736298978</v>
      </c>
      <c r="X94" s="4">
        <v>1068.31081968486</v>
      </c>
      <c r="Y94" s="92">
        <v>2061.8843790138717</v>
      </c>
    </row>
    <row r="95" spans="1:25" ht="21" x14ac:dyDescent="0.35">
      <c r="A95" s="3"/>
      <c r="B95" s="3" t="s">
        <v>4746</v>
      </c>
      <c r="C95" s="4">
        <v>0</v>
      </c>
      <c r="D95" s="4">
        <v>0</v>
      </c>
      <c r="E95" s="4">
        <v>0</v>
      </c>
      <c r="F95" s="4">
        <v>0</v>
      </c>
      <c r="G95" s="4">
        <v>72.177185023000007</v>
      </c>
      <c r="H95" s="4">
        <v>1857.9494490530701</v>
      </c>
      <c r="I95" s="4">
        <v>4906.0261467557284</v>
      </c>
      <c r="J95" s="4">
        <v>624.87640888914996</v>
      </c>
      <c r="K95" s="20">
        <v>7461.029189720949</v>
      </c>
      <c r="L95" s="24"/>
      <c r="M95" s="19">
        <f t="shared" si="1"/>
        <v>-7461.029189720949</v>
      </c>
      <c r="N95" s="177"/>
      <c r="O95" s="3"/>
      <c r="P95" s="3" t="s">
        <v>4746</v>
      </c>
      <c r="Q95" s="4">
        <v>0</v>
      </c>
      <c r="R95" s="4">
        <v>0</v>
      </c>
      <c r="S95" s="4">
        <v>0</v>
      </c>
      <c r="T95" s="4">
        <v>0</v>
      </c>
      <c r="U95" s="4">
        <v>25.983786608279999</v>
      </c>
      <c r="V95" s="4">
        <v>668.86180165893973</v>
      </c>
      <c r="W95" s="4">
        <v>1766.16941283234</v>
      </c>
      <c r="X95" s="4">
        <v>224.95550720029399</v>
      </c>
      <c r="Y95" s="92">
        <v>2685.9705082998535</v>
      </c>
    </row>
    <row r="96" spans="1:25" ht="21" x14ac:dyDescent="0.35">
      <c r="A96" s="3"/>
      <c r="B96" s="3" t="s">
        <v>4747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2745.2848640010402</v>
      </c>
      <c r="I96" s="4">
        <v>4360.5172314156607</v>
      </c>
      <c r="J96" s="4">
        <v>4440.1923197260494</v>
      </c>
      <c r="K96" s="20">
        <v>11545.99441514275</v>
      </c>
      <c r="L96" s="24"/>
      <c r="M96" s="19">
        <f t="shared" si="1"/>
        <v>-11545.99441514275</v>
      </c>
      <c r="N96" s="177"/>
      <c r="O96" s="3"/>
      <c r="P96" s="3" t="s">
        <v>4747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988.30255104028015</v>
      </c>
      <c r="W96" s="4">
        <v>1569.7862033097954</v>
      </c>
      <c r="X96" s="4">
        <v>1598.4692351014701</v>
      </c>
      <c r="Y96" s="92">
        <v>4156.5579894515458</v>
      </c>
    </row>
    <row r="97" spans="1:25" ht="21" x14ac:dyDescent="0.35">
      <c r="A97" s="3"/>
      <c r="B97" s="3" t="s">
        <v>4748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1742.0258154868598</v>
      </c>
      <c r="J97" s="4">
        <v>773.86813971949994</v>
      </c>
      <c r="K97" s="20">
        <v>2515.8939552063598</v>
      </c>
      <c r="L97" s="24"/>
      <c r="M97" s="19">
        <f t="shared" si="1"/>
        <v>-2515.8939552063598</v>
      </c>
      <c r="N97" s="177"/>
      <c r="O97" s="3"/>
      <c r="P97" s="3" t="s">
        <v>4748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627.12929357529003</v>
      </c>
      <c r="X97" s="4">
        <v>278.59253029939998</v>
      </c>
      <c r="Y97" s="92">
        <v>905.72182387469002</v>
      </c>
    </row>
    <row r="98" spans="1:25" ht="21" x14ac:dyDescent="0.35">
      <c r="A98" s="3"/>
      <c r="B98" s="3" t="s">
        <v>4749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363.81898879233995</v>
      </c>
      <c r="I98" s="4">
        <v>18066.9481029956</v>
      </c>
      <c r="J98" s="4">
        <v>0</v>
      </c>
      <c r="K98" s="20">
        <v>18430.76709178794</v>
      </c>
      <c r="L98" s="24"/>
      <c r="M98" s="19">
        <f t="shared" si="1"/>
        <v>-18430.76709178794</v>
      </c>
      <c r="N98" s="177"/>
      <c r="O98" s="3"/>
      <c r="P98" s="3" t="s">
        <v>4749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130.97483596523</v>
      </c>
      <c r="W98" s="4">
        <v>6504.1013170745</v>
      </c>
      <c r="X98" s="4">
        <v>0</v>
      </c>
      <c r="Y98" s="92">
        <v>6635.0761530397303</v>
      </c>
    </row>
    <row r="99" spans="1:25" ht="21" x14ac:dyDescent="0.35">
      <c r="A99" s="3"/>
      <c r="B99" s="3" t="s">
        <v>4750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3864.4179391299103</v>
      </c>
      <c r="I99" s="4">
        <v>6899.2641821891693</v>
      </c>
      <c r="J99" s="4">
        <v>11105.931098148838</v>
      </c>
      <c r="K99" s="20">
        <v>21869.613219467916</v>
      </c>
      <c r="L99" s="24"/>
      <c r="M99" s="19">
        <f t="shared" si="1"/>
        <v>-21869.613219467916</v>
      </c>
      <c r="N99" s="177"/>
      <c r="O99" s="3"/>
      <c r="P99" s="3" t="s">
        <v>4750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1391.1904580869257</v>
      </c>
      <c r="W99" s="4">
        <v>2483.7351055874938</v>
      </c>
      <c r="X99" s="4">
        <v>3998.1351953334902</v>
      </c>
      <c r="Y99" s="92">
        <v>7873.0607590079089</v>
      </c>
    </row>
    <row r="100" spans="1:25" ht="21" x14ac:dyDescent="0.35">
      <c r="A100" s="3"/>
      <c r="B100" s="3" t="s">
        <v>4751</v>
      </c>
      <c r="C100" s="4">
        <v>0</v>
      </c>
      <c r="D100" s="4">
        <v>0</v>
      </c>
      <c r="E100" s="4">
        <v>0</v>
      </c>
      <c r="F100" s="4">
        <v>0</v>
      </c>
      <c r="G100" s="4">
        <v>213.54964793280001</v>
      </c>
      <c r="H100" s="4">
        <v>1618.40987974114</v>
      </c>
      <c r="I100" s="4">
        <v>3858.3871899936585</v>
      </c>
      <c r="J100" s="4">
        <v>1144.2997669460001</v>
      </c>
      <c r="K100" s="20">
        <v>6834.6464846135987</v>
      </c>
      <c r="L100" s="24"/>
      <c r="M100" s="19">
        <f t="shared" si="1"/>
        <v>-6834.6464846135987</v>
      </c>
      <c r="N100" s="177"/>
      <c r="O100" s="3"/>
      <c r="P100" s="3" t="s">
        <v>4751</v>
      </c>
      <c r="Q100" s="4">
        <v>0</v>
      </c>
      <c r="R100" s="4">
        <v>0</v>
      </c>
      <c r="S100" s="4">
        <v>0</v>
      </c>
      <c r="T100" s="4">
        <v>0</v>
      </c>
      <c r="U100" s="4">
        <v>76.877873255889995</v>
      </c>
      <c r="V100" s="4">
        <v>582.62755670637796</v>
      </c>
      <c r="W100" s="4">
        <v>1389.0193883977572</v>
      </c>
      <c r="X100" s="4">
        <v>411.94791610100003</v>
      </c>
      <c r="Y100" s="92">
        <v>2460.4727344610251</v>
      </c>
    </row>
    <row r="101" spans="1:25" ht="21" x14ac:dyDescent="0.35">
      <c r="A101" s="3"/>
      <c r="B101" s="3" t="s">
        <v>4752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408.38599212910003</v>
      </c>
      <c r="I101" s="4">
        <v>840.76714999285991</v>
      </c>
      <c r="J101" s="4">
        <v>2461.6904531837399</v>
      </c>
      <c r="K101" s="20">
        <v>3710.8435953056996</v>
      </c>
      <c r="L101" s="24"/>
      <c r="M101" s="19">
        <f t="shared" si="1"/>
        <v>-3710.8435953056996</v>
      </c>
      <c r="N101" s="177"/>
      <c r="O101" s="3"/>
      <c r="P101" s="3" t="s">
        <v>4752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147.01895716640001</v>
      </c>
      <c r="W101" s="4">
        <v>302.67617399744</v>
      </c>
      <c r="X101" s="4">
        <v>886.20856314696516</v>
      </c>
      <c r="Y101" s="92">
        <v>1335.9036943108051</v>
      </c>
    </row>
    <row r="102" spans="1:25" ht="21" x14ac:dyDescent="0.35">
      <c r="A102" s="3"/>
      <c r="B102" s="3" t="s">
        <v>272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1629.9645528889198</v>
      </c>
      <c r="I102" s="4">
        <v>8293.051217970622</v>
      </c>
      <c r="J102" s="4">
        <v>13937.094659237478</v>
      </c>
      <c r="K102" s="20">
        <v>23860.110430097018</v>
      </c>
      <c r="L102" s="24"/>
      <c r="M102" s="19">
        <f t="shared" si="1"/>
        <v>-23860.110430097018</v>
      </c>
      <c r="N102" s="177"/>
      <c r="O102" s="3"/>
      <c r="P102" s="3" t="s">
        <v>272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586.78723903999003</v>
      </c>
      <c r="W102" s="4">
        <v>2985.4984384698296</v>
      </c>
      <c r="X102" s="4">
        <v>5017.354077326826</v>
      </c>
      <c r="Y102" s="92">
        <v>8589.6397548366458</v>
      </c>
    </row>
    <row r="103" spans="1:25" ht="21" x14ac:dyDescent="0.35">
      <c r="A103" s="3"/>
      <c r="B103" s="3" t="s">
        <v>2850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2837.1145121744407</v>
      </c>
      <c r="I103" s="4">
        <v>3344.1293553518899</v>
      </c>
      <c r="J103" s="4">
        <v>2980.3070998922699</v>
      </c>
      <c r="K103" s="20">
        <v>9161.5509674186014</v>
      </c>
      <c r="L103" s="24"/>
      <c r="M103" s="19">
        <f t="shared" si="1"/>
        <v>-9161.5509674186014</v>
      </c>
      <c r="N103" s="177"/>
      <c r="O103" s="3"/>
      <c r="P103" s="3" t="s">
        <v>2850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1021.3612243827021</v>
      </c>
      <c r="W103" s="4">
        <v>1203.8865679265307</v>
      </c>
      <c r="X103" s="4">
        <v>1072.9105559612919</v>
      </c>
      <c r="Y103" s="92">
        <v>3298.1583482705246</v>
      </c>
    </row>
    <row r="104" spans="1:25" ht="21" x14ac:dyDescent="0.35">
      <c r="A104" s="3"/>
      <c r="B104" s="3" t="s">
        <v>414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77.2470741793</v>
      </c>
      <c r="I104" s="4">
        <v>120.28961981731999</v>
      </c>
      <c r="J104" s="4">
        <v>139.39092954431001</v>
      </c>
      <c r="K104" s="20">
        <v>336.92762354092997</v>
      </c>
      <c r="L104" s="24"/>
      <c r="M104" s="19">
        <f t="shared" si="1"/>
        <v>-336.92762354092997</v>
      </c>
      <c r="N104" s="177"/>
      <c r="O104" s="3"/>
      <c r="P104" s="3" t="s">
        <v>414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27.808946704510003</v>
      </c>
      <c r="W104" s="4">
        <v>43.304263134310006</v>
      </c>
      <c r="X104" s="4">
        <v>50.180734635920004</v>
      </c>
      <c r="Y104" s="92">
        <v>121.29394447474002</v>
      </c>
    </row>
    <row r="105" spans="1:25" ht="21" x14ac:dyDescent="0.35">
      <c r="A105" s="3"/>
      <c r="B105" s="3" t="s">
        <v>4753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622.49553031782</v>
      </c>
      <c r="J105" s="4">
        <v>1471.8232968338002</v>
      </c>
      <c r="K105" s="20">
        <v>2094.3188271516201</v>
      </c>
      <c r="L105" s="24"/>
      <c r="M105" s="19">
        <f t="shared" si="1"/>
        <v>-2094.3188271516201</v>
      </c>
      <c r="N105" s="177"/>
      <c r="O105" s="3"/>
      <c r="P105" s="3" t="s">
        <v>4753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224.09839091441</v>
      </c>
      <c r="X105" s="4">
        <v>529.85638686020002</v>
      </c>
      <c r="Y105" s="92">
        <v>753.95477777460997</v>
      </c>
    </row>
    <row r="106" spans="1:25" ht="21" x14ac:dyDescent="0.35">
      <c r="A106" s="3"/>
      <c r="B106" s="3" t="s">
        <v>4754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3540.9026963935103</v>
      </c>
      <c r="I106" s="4">
        <v>8826.306901605758</v>
      </c>
      <c r="J106" s="4">
        <v>4346.2938195557599</v>
      </c>
      <c r="K106" s="20">
        <v>16713.503417555028</v>
      </c>
      <c r="L106" s="24"/>
      <c r="M106" s="19">
        <f t="shared" si="1"/>
        <v>-16713.503417555028</v>
      </c>
      <c r="N106" s="177"/>
      <c r="O106" s="3"/>
      <c r="P106" s="3" t="s">
        <v>4754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1274.7249707022461</v>
      </c>
      <c r="W106" s="4">
        <v>3177.4704845797232</v>
      </c>
      <c r="X106" s="4">
        <v>1564.6657750377501</v>
      </c>
      <c r="Y106" s="92">
        <v>6016.8612303197197</v>
      </c>
    </row>
    <row r="107" spans="1:25" ht="21" x14ac:dyDescent="0.35">
      <c r="A107" s="3"/>
      <c r="B107" s="3" t="s">
        <v>4755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2957.9696424390299</v>
      </c>
      <c r="J107" s="4">
        <v>1583.92192980237</v>
      </c>
      <c r="K107" s="20">
        <v>4541.8915722414004</v>
      </c>
      <c r="L107" s="24"/>
      <c r="M107" s="19">
        <f t="shared" si="1"/>
        <v>-4541.8915722414004</v>
      </c>
      <c r="N107" s="177"/>
      <c r="O107" s="3"/>
      <c r="P107" s="3" t="s">
        <v>4755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1064.86907127782</v>
      </c>
      <c r="X107" s="4">
        <v>570.21189472880997</v>
      </c>
      <c r="Y107" s="92">
        <v>1635.08096600663</v>
      </c>
    </row>
    <row r="108" spans="1:25" ht="21" x14ac:dyDescent="0.35">
      <c r="A108" s="3"/>
      <c r="B108" s="3" t="s">
        <v>4756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6053.58508199062</v>
      </c>
      <c r="J108" s="4">
        <v>0</v>
      </c>
      <c r="K108" s="20">
        <v>6053.58508199062</v>
      </c>
      <c r="L108" s="24"/>
      <c r="M108" s="19">
        <f t="shared" si="1"/>
        <v>-6053.58508199062</v>
      </c>
      <c r="N108" s="177"/>
      <c r="O108" s="3"/>
      <c r="P108" s="3" t="s">
        <v>4756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2179.2906295163866</v>
      </c>
      <c r="X108" s="4">
        <v>0</v>
      </c>
      <c r="Y108" s="92">
        <v>2179.2906295163866</v>
      </c>
    </row>
    <row r="109" spans="1:25" ht="21" x14ac:dyDescent="0.35">
      <c r="A109" s="3"/>
      <c r="B109" s="3" t="s">
        <v>4757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55.825534386599998</v>
      </c>
      <c r="I109" s="4">
        <v>4920.2058997628101</v>
      </c>
      <c r="J109" s="4">
        <v>6121.4660852902998</v>
      </c>
      <c r="K109" s="20">
        <v>11097.49751943971</v>
      </c>
      <c r="L109" s="24"/>
      <c r="M109" s="19">
        <f t="shared" si="1"/>
        <v>-11097.49751943971</v>
      </c>
      <c r="N109" s="177"/>
      <c r="O109" s="3"/>
      <c r="P109" s="3" t="s">
        <v>4757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20.097192379180001</v>
      </c>
      <c r="W109" s="4">
        <v>1771.2741239145153</v>
      </c>
      <c r="X109" s="4">
        <v>2203.7277907038001</v>
      </c>
      <c r="Y109" s="92">
        <v>3995.0991069974953</v>
      </c>
    </row>
    <row r="110" spans="1:25" ht="21" x14ac:dyDescent="0.35">
      <c r="A110" s="3"/>
      <c r="B110" s="3" t="s">
        <v>4066</v>
      </c>
      <c r="C110" s="4">
        <v>0</v>
      </c>
      <c r="D110" s="4">
        <v>0</v>
      </c>
      <c r="E110" s="4">
        <v>0</v>
      </c>
      <c r="F110" s="4">
        <v>0</v>
      </c>
      <c r="G110" s="4">
        <v>22.603060030999998</v>
      </c>
      <c r="H110" s="4">
        <v>6074.5658979353984</v>
      </c>
      <c r="I110" s="4">
        <v>1343.4571846324002</v>
      </c>
      <c r="J110" s="4">
        <v>773.61219746610993</v>
      </c>
      <c r="K110" s="20">
        <v>8214.2383400649069</v>
      </c>
      <c r="L110" s="24"/>
      <c r="M110" s="19">
        <f t="shared" si="1"/>
        <v>-8214.2383400649069</v>
      </c>
      <c r="N110" s="177"/>
      <c r="O110" s="3"/>
      <c r="P110" s="3" t="s">
        <v>4066</v>
      </c>
      <c r="Q110" s="4">
        <v>0</v>
      </c>
      <c r="R110" s="4">
        <v>0</v>
      </c>
      <c r="S110" s="4">
        <v>0</v>
      </c>
      <c r="T110" s="4">
        <v>0</v>
      </c>
      <c r="U110" s="4">
        <v>8.1371016111600003</v>
      </c>
      <c r="V110" s="4">
        <v>2186.8437232567389</v>
      </c>
      <c r="W110" s="4">
        <v>483.64458646789996</v>
      </c>
      <c r="X110" s="4">
        <v>278.50039108792998</v>
      </c>
      <c r="Y110" s="92">
        <v>2957.1258024237286</v>
      </c>
    </row>
    <row r="111" spans="1:25" ht="21" x14ac:dyDescent="0.35">
      <c r="A111" s="3"/>
      <c r="B111" s="3" t="s">
        <v>626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2769.0289358209402</v>
      </c>
      <c r="J111" s="4">
        <v>0</v>
      </c>
      <c r="K111" s="20">
        <v>2769.0289358209402</v>
      </c>
      <c r="L111" s="24"/>
      <c r="M111" s="19">
        <f t="shared" si="1"/>
        <v>-2769.0289358209402</v>
      </c>
      <c r="N111" s="177"/>
      <c r="O111" s="3"/>
      <c r="P111" s="3" t="s">
        <v>626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996.85041689546006</v>
      </c>
      <c r="X111" s="4">
        <v>0</v>
      </c>
      <c r="Y111" s="92">
        <v>996.85041689546006</v>
      </c>
    </row>
    <row r="112" spans="1:25" ht="21" x14ac:dyDescent="0.35">
      <c r="A112" s="3"/>
      <c r="B112" s="3" t="s">
        <v>4758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417.47825150593997</v>
      </c>
      <c r="J112" s="4">
        <v>11512.875452946941</v>
      </c>
      <c r="K112" s="20">
        <v>11930.35370445288</v>
      </c>
      <c r="L112" s="24"/>
      <c r="M112" s="19">
        <f t="shared" si="1"/>
        <v>-11930.35370445288</v>
      </c>
      <c r="N112" s="177"/>
      <c r="O112" s="3"/>
      <c r="P112" s="3" t="s">
        <v>4758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150.29217054214001</v>
      </c>
      <c r="X112" s="4">
        <v>4144.6351630602258</v>
      </c>
      <c r="Y112" s="92">
        <v>4294.9273336023662</v>
      </c>
    </row>
    <row r="113" spans="1:25" ht="21" x14ac:dyDescent="0.35">
      <c r="A113" s="3" t="s">
        <v>4759</v>
      </c>
      <c r="B113" s="3"/>
      <c r="C113" s="4">
        <v>0</v>
      </c>
      <c r="D113" s="4">
        <v>0</v>
      </c>
      <c r="E113" s="4">
        <v>0</v>
      </c>
      <c r="F113" s="4">
        <v>0</v>
      </c>
      <c r="G113" s="4">
        <v>308.32989298680002</v>
      </c>
      <c r="H113" s="4">
        <v>28903.977052606959</v>
      </c>
      <c r="I113" s="4">
        <v>93602.132547404122</v>
      </c>
      <c r="J113" s="4">
        <v>83563.505660724753</v>
      </c>
      <c r="K113" s="20">
        <v>206377.94515372269</v>
      </c>
      <c r="L113" s="24">
        <v>376750</v>
      </c>
      <c r="M113" s="19">
        <f t="shared" si="1"/>
        <v>170372.05484627731</v>
      </c>
      <c r="N113" s="177"/>
      <c r="O113" s="3" t="s">
        <v>4759</v>
      </c>
      <c r="P113" s="3"/>
      <c r="Q113" s="4">
        <v>0</v>
      </c>
      <c r="R113" s="4">
        <v>0</v>
      </c>
      <c r="S113" s="4">
        <v>0</v>
      </c>
      <c r="T113" s="4">
        <v>0</v>
      </c>
      <c r="U113" s="4">
        <v>110.99876147533</v>
      </c>
      <c r="V113" s="4">
        <v>10405.431738938183</v>
      </c>
      <c r="W113" s="4">
        <v>33696.767717064948</v>
      </c>
      <c r="X113" s="4">
        <v>30082.862037861018</v>
      </c>
      <c r="Y113" s="92">
        <v>74296.060255339471</v>
      </c>
    </row>
    <row r="114" spans="1:25" ht="21" x14ac:dyDescent="0.35">
      <c r="A114" s="3" t="s">
        <v>4760</v>
      </c>
      <c r="B114" s="3" t="s">
        <v>4761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5487.4945832795083</v>
      </c>
      <c r="I114" s="4">
        <v>8902.6404269498107</v>
      </c>
      <c r="J114" s="4">
        <v>2818.3332216047397</v>
      </c>
      <c r="K114" s="20">
        <v>17208.468231834056</v>
      </c>
      <c r="L114" s="24"/>
      <c r="M114" s="19">
        <f t="shared" si="1"/>
        <v>-17208.468231834056</v>
      </c>
      <c r="N114" s="177"/>
      <c r="O114" s="3" t="s">
        <v>4760</v>
      </c>
      <c r="P114" s="3" t="s">
        <v>4761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1975.4980499799401</v>
      </c>
      <c r="W114" s="4">
        <v>3204.9505537052423</v>
      </c>
      <c r="X114" s="4">
        <v>1014.59995977738</v>
      </c>
      <c r="Y114" s="92">
        <v>6195.048563462562</v>
      </c>
    </row>
    <row r="115" spans="1:25" ht="21" x14ac:dyDescent="0.35">
      <c r="A115" s="3"/>
      <c r="B115" s="3" t="s">
        <v>4762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1689.6411701679103</v>
      </c>
      <c r="I115" s="4">
        <v>8512.1015573783407</v>
      </c>
      <c r="J115" s="4">
        <v>1182.2447211819999</v>
      </c>
      <c r="K115" s="20">
        <v>11383.98744872825</v>
      </c>
      <c r="L115" s="24"/>
      <c r="M115" s="19">
        <f t="shared" si="1"/>
        <v>-11383.98744872825</v>
      </c>
      <c r="N115" s="177"/>
      <c r="O115" s="3"/>
      <c r="P115" s="3" t="s">
        <v>4762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608.27082126021799</v>
      </c>
      <c r="W115" s="4">
        <v>3064.356560659518</v>
      </c>
      <c r="X115" s="4">
        <v>425.60809962590002</v>
      </c>
      <c r="Y115" s="92">
        <v>4098.2354815456356</v>
      </c>
    </row>
    <row r="116" spans="1:25" ht="21" x14ac:dyDescent="0.35">
      <c r="A116" s="3"/>
      <c r="B116" s="3" t="s">
        <v>4763</v>
      </c>
      <c r="C116" s="4">
        <v>0</v>
      </c>
      <c r="D116" s="4">
        <v>0</v>
      </c>
      <c r="E116" s="4">
        <v>0</v>
      </c>
      <c r="F116" s="4">
        <v>0</v>
      </c>
      <c r="G116" s="4">
        <v>194.52556797294997</v>
      </c>
      <c r="H116" s="4">
        <v>6685.1438258408079</v>
      </c>
      <c r="I116" s="4">
        <v>13821.674300179864</v>
      </c>
      <c r="J116" s="4">
        <v>244.24720416280002</v>
      </c>
      <c r="K116" s="20">
        <v>20945.590898156421</v>
      </c>
      <c r="L116" s="24"/>
      <c r="M116" s="19">
        <f t="shared" si="1"/>
        <v>-20945.590898156421</v>
      </c>
      <c r="N116" s="177"/>
      <c r="O116" s="3"/>
      <c r="P116" s="3" t="s">
        <v>4763</v>
      </c>
      <c r="Q116" s="4">
        <v>0</v>
      </c>
      <c r="R116" s="4">
        <v>0</v>
      </c>
      <c r="S116" s="4">
        <v>0</v>
      </c>
      <c r="T116" s="4">
        <v>0</v>
      </c>
      <c r="U116" s="4">
        <v>70.029204470201009</v>
      </c>
      <c r="V116" s="4">
        <v>2406.6517773034202</v>
      </c>
      <c r="W116" s="4">
        <v>4975.8027480611572</v>
      </c>
      <c r="X116" s="4">
        <v>87.928993498570009</v>
      </c>
      <c r="Y116" s="92">
        <v>7540.4127233333484</v>
      </c>
    </row>
    <row r="117" spans="1:25" ht="21" x14ac:dyDescent="0.35">
      <c r="A117" s="3"/>
      <c r="B117" s="3" t="s">
        <v>4764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6078.7982986098705</v>
      </c>
      <c r="I117" s="4">
        <v>12993.630307047353</v>
      </c>
      <c r="J117" s="4">
        <v>2647.2334488668002</v>
      </c>
      <c r="K117" s="20">
        <v>21719.662054524022</v>
      </c>
      <c r="L117" s="24"/>
      <c r="M117" s="19">
        <f t="shared" si="1"/>
        <v>-21719.662054524022</v>
      </c>
      <c r="N117" s="177"/>
      <c r="O117" s="3"/>
      <c r="P117" s="3" t="s">
        <v>4764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2188.3673874991196</v>
      </c>
      <c r="W117" s="4">
        <v>4677.7069105373675</v>
      </c>
      <c r="X117" s="4">
        <v>953.00404159250002</v>
      </c>
      <c r="Y117" s="92">
        <v>7819.0783396289862</v>
      </c>
    </row>
    <row r="118" spans="1:25" ht="21" x14ac:dyDescent="0.35">
      <c r="A118" s="3"/>
      <c r="B118" s="3" t="s">
        <v>3920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1476.6475736914201</v>
      </c>
      <c r="I118" s="4">
        <v>6672.3915065347001</v>
      </c>
      <c r="J118" s="4">
        <v>1457.46637063911</v>
      </c>
      <c r="K118" s="20">
        <v>9606.5054508652302</v>
      </c>
      <c r="L118" s="24"/>
      <c r="M118" s="19">
        <f t="shared" si="1"/>
        <v>-9606.5054508652302</v>
      </c>
      <c r="N118" s="177"/>
      <c r="O118" s="3"/>
      <c r="P118" s="3" t="s">
        <v>3920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531.59312652906192</v>
      </c>
      <c r="W118" s="4">
        <v>2402.0609423521541</v>
      </c>
      <c r="X118" s="4">
        <v>524.68789343008996</v>
      </c>
      <c r="Y118" s="92">
        <v>3458.3419623113059</v>
      </c>
    </row>
    <row r="119" spans="1:25" ht="21" x14ac:dyDescent="0.35">
      <c r="A119" s="3"/>
      <c r="B119" s="3" t="s">
        <v>4765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1028.8030250900101</v>
      </c>
      <c r="I119" s="4">
        <v>5864.1991541275302</v>
      </c>
      <c r="J119" s="4">
        <v>905.14684930160001</v>
      </c>
      <c r="K119" s="20">
        <v>7798.1490285191403</v>
      </c>
      <c r="L119" s="24"/>
      <c r="M119" s="19">
        <f t="shared" si="1"/>
        <v>-7798.1490285191403</v>
      </c>
      <c r="N119" s="177"/>
      <c r="O119" s="3"/>
      <c r="P119" s="3" t="s">
        <v>4765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370.36908903243</v>
      </c>
      <c r="W119" s="4">
        <v>2111.111695488004</v>
      </c>
      <c r="X119" s="4">
        <v>325.85286574819997</v>
      </c>
      <c r="Y119" s="92">
        <v>2807.3336502686343</v>
      </c>
    </row>
    <row r="120" spans="1:25" ht="21" x14ac:dyDescent="0.35">
      <c r="A120" s="3"/>
      <c r="B120" s="3" t="s">
        <v>4766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1340.7384184755001</v>
      </c>
      <c r="I120" s="4">
        <v>7546.9453774673793</v>
      </c>
      <c r="J120" s="4">
        <v>0</v>
      </c>
      <c r="K120" s="20">
        <v>8887.6837959428794</v>
      </c>
      <c r="L120" s="24"/>
      <c r="M120" s="19">
        <f t="shared" si="1"/>
        <v>-8887.6837959428794</v>
      </c>
      <c r="N120" s="177"/>
      <c r="O120" s="3"/>
      <c r="P120" s="3" t="s">
        <v>4766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482.66583065131005</v>
      </c>
      <c r="W120" s="4">
        <v>2716.9003358805521</v>
      </c>
      <c r="X120" s="4">
        <v>0</v>
      </c>
      <c r="Y120" s="92">
        <v>3199.5661665318621</v>
      </c>
    </row>
    <row r="121" spans="1:25" ht="21" x14ac:dyDescent="0.35">
      <c r="A121" s="3"/>
      <c r="B121" s="3" t="s">
        <v>255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4293.362605839091</v>
      </c>
      <c r="I121" s="4">
        <v>11620.151017840981</v>
      </c>
      <c r="J121" s="4">
        <v>760.53411346159999</v>
      </c>
      <c r="K121" s="20">
        <v>16674.047737141671</v>
      </c>
      <c r="L121" s="24"/>
      <c r="M121" s="19">
        <f t="shared" si="1"/>
        <v>-16674.047737141671</v>
      </c>
      <c r="N121" s="177"/>
      <c r="O121" s="3"/>
      <c r="P121" s="3" t="s">
        <v>255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1545.6105381023372</v>
      </c>
      <c r="W121" s="4">
        <v>4183.2543664189234</v>
      </c>
      <c r="X121" s="4">
        <v>273.79228084599998</v>
      </c>
      <c r="Y121" s="92">
        <v>6002.6571853672604</v>
      </c>
    </row>
    <row r="122" spans="1:25" ht="21" x14ac:dyDescent="0.35">
      <c r="A122" s="3"/>
      <c r="B122" s="3" t="s">
        <v>4767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1197.6220431734203</v>
      </c>
      <c r="I122" s="4">
        <v>6122.0302410272297</v>
      </c>
      <c r="J122" s="4">
        <v>0</v>
      </c>
      <c r="K122" s="20">
        <v>7319.6522842006498</v>
      </c>
      <c r="L122" s="24"/>
      <c r="M122" s="19">
        <f t="shared" si="1"/>
        <v>-7319.6522842006498</v>
      </c>
      <c r="N122" s="177"/>
      <c r="O122" s="3"/>
      <c r="P122" s="3" t="s">
        <v>4767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431.14393554232004</v>
      </c>
      <c r="W122" s="4">
        <v>2203.9308867721802</v>
      </c>
      <c r="X122" s="4">
        <v>0</v>
      </c>
      <c r="Y122" s="92">
        <v>2635.0748223145001</v>
      </c>
    </row>
    <row r="123" spans="1:25" ht="21" x14ac:dyDescent="0.35">
      <c r="A123" s="3"/>
      <c r="B123" s="3" t="s">
        <v>4760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3120.3180512690906</v>
      </c>
      <c r="I123" s="4">
        <v>5319.6652903654704</v>
      </c>
      <c r="J123" s="4">
        <v>579.13327748500001</v>
      </c>
      <c r="K123" s="20">
        <v>9019.1166191195607</v>
      </c>
      <c r="L123" s="24"/>
      <c r="M123" s="19">
        <f t="shared" si="1"/>
        <v>-9019.1166191195607</v>
      </c>
      <c r="N123" s="177"/>
      <c r="O123" s="3"/>
      <c r="P123" s="3" t="s">
        <v>4760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1123.3144984569526</v>
      </c>
      <c r="W123" s="4">
        <v>1915.0795045274845</v>
      </c>
      <c r="X123" s="4">
        <v>208.487979895</v>
      </c>
      <c r="Y123" s="92">
        <v>3246.8819828794371</v>
      </c>
    </row>
    <row r="124" spans="1:25" ht="21" x14ac:dyDescent="0.35">
      <c r="A124" s="3"/>
      <c r="B124" s="3" t="s">
        <v>4768</v>
      </c>
      <c r="C124" s="4">
        <v>0</v>
      </c>
      <c r="D124" s="4">
        <v>0</v>
      </c>
      <c r="E124" s="4">
        <v>0</v>
      </c>
      <c r="F124" s="4">
        <v>0</v>
      </c>
      <c r="G124" s="4">
        <v>75.512938914019998</v>
      </c>
      <c r="H124" s="4">
        <v>6831.4142175492916</v>
      </c>
      <c r="I124" s="4">
        <v>5793.6831708218906</v>
      </c>
      <c r="J124" s="4">
        <v>841.56492173100003</v>
      </c>
      <c r="K124" s="20">
        <v>13542.175249016202</v>
      </c>
      <c r="L124" s="24"/>
      <c r="M124" s="19">
        <f t="shared" si="1"/>
        <v>-13542.175249016202</v>
      </c>
      <c r="N124" s="177"/>
      <c r="O124" s="3"/>
      <c r="P124" s="3" t="s">
        <v>4768</v>
      </c>
      <c r="Q124" s="4">
        <v>0</v>
      </c>
      <c r="R124" s="4">
        <v>0</v>
      </c>
      <c r="S124" s="4">
        <v>0</v>
      </c>
      <c r="T124" s="4">
        <v>0</v>
      </c>
      <c r="U124" s="4">
        <v>27.184658009021003</v>
      </c>
      <c r="V124" s="4">
        <v>2459.3091183162601</v>
      </c>
      <c r="W124" s="4">
        <v>2085.725941495507</v>
      </c>
      <c r="X124" s="4">
        <v>302.96337182299999</v>
      </c>
      <c r="Y124" s="92">
        <v>4875.1830896437878</v>
      </c>
    </row>
    <row r="125" spans="1:25" ht="21" x14ac:dyDescent="0.35">
      <c r="A125" s="3"/>
      <c r="B125" s="3" t="s">
        <v>913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810.55972175240004</v>
      </c>
      <c r="I125" s="4">
        <v>13157.98996087287</v>
      </c>
      <c r="J125" s="4">
        <v>0</v>
      </c>
      <c r="K125" s="20">
        <v>13968.549682625271</v>
      </c>
      <c r="L125" s="24"/>
      <c r="M125" s="19">
        <f t="shared" si="1"/>
        <v>-13968.549682625271</v>
      </c>
      <c r="N125" s="177"/>
      <c r="O125" s="3"/>
      <c r="P125" s="3" t="s">
        <v>913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291.80149983073005</v>
      </c>
      <c r="W125" s="4">
        <v>4736.87638591431</v>
      </c>
      <c r="X125" s="4">
        <v>0</v>
      </c>
      <c r="Y125" s="92">
        <v>5028.6778857450399</v>
      </c>
    </row>
    <row r="126" spans="1:25" ht="21" x14ac:dyDescent="0.35">
      <c r="A126" s="3" t="s">
        <v>4769</v>
      </c>
      <c r="B126" s="3"/>
      <c r="C126" s="4">
        <v>0</v>
      </c>
      <c r="D126" s="4">
        <v>0</v>
      </c>
      <c r="E126" s="4">
        <v>0</v>
      </c>
      <c r="F126" s="4">
        <v>0</v>
      </c>
      <c r="G126" s="4">
        <v>270.03850688696997</v>
      </c>
      <c r="H126" s="4">
        <v>40040.543534738317</v>
      </c>
      <c r="I126" s="4">
        <v>106327.10231061344</v>
      </c>
      <c r="J126" s="4">
        <v>11435.904128434649</v>
      </c>
      <c r="K126" s="20">
        <v>158073.58848067338</v>
      </c>
      <c r="L126" s="24">
        <v>176800</v>
      </c>
      <c r="M126" s="19">
        <f t="shared" si="1"/>
        <v>18726.411519326619</v>
      </c>
      <c r="N126" s="177"/>
      <c r="O126" s="3" t="s">
        <v>4769</v>
      </c>
      <c r="P126" s="3"/>
      <c r="Q126" s="4">
        <v>0</v>
      </c>
      <c r="R126" s="4">
        <v>0</v>
      </c>
      <c r="S126" s="4">
        <v>0</v>
      </c>
      <c r="T126" s="4">
        <v>0</v>
      </c>
      <c r="U126" s="4">
        <v>97.213862479222016</v>
      </c>
      <c r="V126" s="4">
        <v>14414.595672504101</v>
      </c>
      <c r="W126" s="4">
        <v>38277.756831812396</v>
      </c>
      <c r="X126" s="4">
        <v>4116.9254862366397</v>
      </c>
      <c r="Y126" s="92">
        <v>56906.491853032363</v>
      </c>
    </row>
    <row r="127" spans="1:25" ht="21" x14ac:dyDescent="0.35">
      <c r="A127" s="3" t="s">
        <v>2116</v>
      </c>
      <c r="B127" s="3" t="s">
        <v>4770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6455.8652473116099</v>
      </c>
      <c r="J127" s="4">
        <v>0</v>
      </c>
      <c r="K127" s="20">
        <v>6455.8652473116099</v>
      </c>
      <c r="L127" s="24"/>
      <c r="M127" s="19">
        <f t="shared" si="1"/>
        <v>-6455.8652473116099</v>
      </c>
      <c r="N127" s="177"/>
      <c r="O127" s="3" t="s">
        <v>2116</v>
      </c>
      <c r="P127" s="3" t="s">
        <v>4770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2324.1114890324416</v>
      </c>
      <c r="X127" s="4">
        <v>0</v>
      </c>
      <c r="Y127" s="92">
        <v>2324.1114890324416</v>
      </c>
    </row>
    <row r="128" spans="1:25" ht="21" x14ac:dyDescent="0.35">
      <c r="A128" s="3"/>
      <c r="B128" s="3" t="s">
        <v>4771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7.4601060798100001</v>
      </c>
      <c r="I128" s="4">
        <v>2751.6711987340104</v>
      </c>
      <c r="J128" s="4">
        <v>0</v>
      </c>
      <c r="K128" s="20">
        <v>2759.1313048138204</v>
      </c>
      <c r="L128" s="24"/>
      <c r="M128" s="19">
        <f t="shared" si="1"/>
        <v>-2759.1313048138204</v>
      </c>
      <c r="N128" s="177"/>
      <c r="O128" s="3"/>
      <c r="P128" s="3" t="s">
        <v>4771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2.68563818873</v>
      </c>
      <c r="W128" s="4">
        <v>990.60163154425106</v>
      </c>
      <c r="X128" s="4">
        <v>0</v>
      </c>
      <c r="Y128" s="92">
        <v>993.28726973298103</v>
      </c>
    </row>
    <row r="129" spans="1:25" ht="21" x14ac:dyDescent="0.35">
      <c r="A129" s="3"/>
      <c r="B129" s="3" t="s">
        <v>4772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7569.1012062412501</v>
      </c>
      <c r="J129" s="4">
        <v>0</v>
      </c>
      <c r="K129" s="20">
        <v>7569.1012062412501</v>
      </c>
      <c r="L129" s="24"/>
      <c r="M129" s="19">
        <f t="shared" si="1"/>
        <v>-7569.1012062412501</v>
      </c>
      <c r="N129" s="177"/>
      <c r="O129" s="3"/>
      <c r="P129" s="3" t="s">
        <v>4772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2724.876434250792</v>
      </c>
      <c r="X129" s="4">
        <v>0</v>
      </c>
      <c r="Y129" s="92">
        <v>2724.876434250792</v>
      </c>
    </row>
    <row r="130" spans="1:25" ht="21" x14ac:dyDescent="0.35">
      <c r="A130" s="3"/>
      <c r="B130" s="3" t="s">
        <v>2116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14302.289147883461</v>
      </c>
      <c r="J130" s="4">
        <v>0</v>
      </c>
      <c r="K130" s="20">
        <v>14302.289147883461</v>
      </c>
      <c r="L130" s="24"/>
      <c r="M130" s="19">
        <f t="shared" si="1"/>
        <v>-14302.289147883461</v>
      </c>
      <c r="N130" s="177"/>
      <c r="O130" s="3"/>
      <c r="P130" s="3" t="s">
        <v>2116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5148.8240932421577</v>
      </c>
      <c r="X130" s="4">
        <v>0</v>
      </c>
      <c r="Y130" s="92">
        <v>5148.8240932421577</v>
      </c>
    </row>
    <row r="131" spans="1:25" ht="21" x14ac:dyDescent="0.35">
      <c r="A131" s="3"/>
      <c r="B131" s="3" t="s">
        <v>4773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9040.8449316380011</v>
      </c>
      <c r="J131" s="4">
        <v>0</v>
      </c>
      <c r="K131" s="20">
        <v>9040.8449316380011</v>
      </c>
      <c r="L131" s="24"/>
      <c r="M131" s="19">
        <f t="shared" si="1"/>
        <v>-9040.8449316380011</v>
      </c>
      <c r="N131" s="177"/>
      <c r="O131" s="3"/>
      <c r="P131" s="3" t="s">
        <v>4773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3254.7041753893354</v>
      </c>
      <c r="X131" s="4">
        <v>0</v>
      </c>
      <c r="Y131" s="92">
        <v>3254.7041753893354</v>
      </c>
    </row>
    <row r="132" spans="1:25" ht="21" x14ac:dyDescent="0.35">
      <c r="A132" s="3" t="s">
        <v>4774</v>
      </c>
      <c r="B132" s="3"/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7.4601060798100001</v>
      </c>
      <c r="I132" s="4">
        <v>40119.771731808331</v>
      </c>
      <c r="J132" s="4">
        <v>0</v>
      </c>
      <c r="K132" s="20">
        <v>40127.231837888146</v>
      </c>
      <c r="L132" s="24">
        <v>90300</v>
      </c>
      <c r="M132" s="19">
        <f t="shared" si="1"/>
        <v>50172.768162111854</v>
      </c>
      <c r="N132" s="177"/>
      <c r="O132" s="3" t="s">
        <v>4774</v>
      </c>
      <c r="P132" s="3"/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2.68563818873</v>
      </c>
      <c r="W132" s="4">
        <v>14443.117823458979</v>
      </c>
      <c r="X132" s="4">
        <v>0</v>
      </c>
      <c r="Y132" s="92">
        <v>14445.803461647709</v>
      </c>
    </row>
    <row r="133" spans="1:25" ht="21" x14ac:dyDescent="0.35">
      <c r="A133" s="3" t="s">
        <v>4702</v>
      </c>
      <c r="B133" s="3" t="s">
        <v>4775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3424.6464579729804</v>
      </c>
      <c r="I133" s="4">
        <v>9833.2597415335804</v>
      </c>
      <c r="J133" s="4">
        <v>0</v>
      </c>
      <c r="K133" s="20">
        <v>13257.90619950656</v>
      </c>
      <c r="L133" s="24"/>
      <c r="M133" s="19">
        <f t="shared" si="1"/>
        <v>-13257.90619950656</v>
      </c>
      <c r="N133" s="177"/>
      <c r="O133" s="3" t="s">
        <v>4702</v>
      </c>
      <c r="P133" s="3" t="s">
        <v>4775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1232.8727248698187</v>
      </c>
      <c r="W133" s="4">
        <v>3539.9735069489388</v>
      </c>
      <c r="X133" s="4">
        <v>0</v>
      </c>
      <c r="Y133" s="92">
        <v>4772.8462318187576</v>
      </c>
    </row>
    <row r="134" spans="1:25" ht="21" x14ac:dyDescent="0.35">
      <c r="A134" s="3"/>
      <c r="B134" s="3" t="s">
        <v>4776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2085.3199244755001</v>
      </c>
      <c r="I134" s="4">
        <v>2417.5199751350901</v>
      </c>
      <c r="J134" s="4">
        <v>0</v>
      </c>
      <c r="K134" s="20">
        <v>4502.8398996105898</v>
      </c>
      <c r="L134" s="24"/>
      <c r="M134" s="19">
        <f t="shared" si="1"/>
        <v>-4502.8398996105898</v>
      </c>
      <c r="N134" s="177"/>
      <c r="O134" s="3"/>
      <c r="P134" s="3" t="s">
        <v>4776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750.71517281106628</v>
      </c>
      <c r="W134" s="4">
        <v>870.30719104879893</v>
      </c>
      <c r="X134" s="4">
        <v>0</v>
      </c>
      <c r="Y134" s="92">
        <v>1621.0223638598652</v>
      </c>
    </row>
    <row r="135" spans="1:25" ht="21" x14ac:dyDescent="0.35">
      <c r="A135" s="3"/>
      <c r="B135" s="3" t="s">
        <v>4777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4135.4257314195411</v>
      </c>
      <c r="I135" s="4">
        <v>1257.5996040177499</v>
      </c>
      <c r="J135" s="4">
        <v>0</v>
      </c>
      <c r="K135" s="20">
        <v>5393.0253354372908</v>
      </c>
      <c r="L135" s="24"/>
      <c r="M135" s="19">
        <f t="shared" si="1"/>
        <v>-5393.0253354372908</v>
      </c>
      <c r="N135" s="177"/>
      <c r="O135" s="3"/>
      <c r="P135" s="3" t="s">
        <v>4777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1488.7532633117703</v>
      </c>
      <c r="W135" s="4">
        <v>452.7358574464501</v>
      </c>
      <c r="X135" s="4">
        <v>0</v>
      </c>
      <c r="Y135" s="92">
        <v>1941.4891207582205</v>
      </c>
    </row>
    <row r="136" spans="1:25" ht="21" x14ac:dyDescent="0.35">
      <c r="A136" s="3"/>
      <c r="B136" s="3" t="s">
        <v>602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1524.5136832377004</v>
      </c>
      <c r="I136" s="4">
        <v>5664.6977058384909</v>
      </c>
      <c r="J136" s="4">
        <v>0</v>
      </c>
      <c r="K136" s="20">
        <v>7189.2113890761912</v>
      </c>
      <c r="L136" s="24"/>
      <c r="M136" s="19">
        <f t="shared" si="1"/>
        <v>-7189.2113890761912</v>
      </c>
      <c r="N136" s="177"/>
      <c r="O136" s="3"/>
      <c r="P136" s="3" t="s">
        <v>602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548.82492596550014</v>
      </c>
      <c r="W136" s="4">
        <v>2039.2911741013927</v>
      </c>
      <c r="X136" s="4">
        <v>0</v>
      </c>
      <c r="Y136" s="92">
        <v>2588.1161000668926</v>
      </c>
    </row>
    <row r="137" spans="1:25" ht="21" x14ac:dyDescent="0.35">
      <c r="A137" s="3"/>
      <c r="B137" s="3" t="s">
        <v>293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606.5240100771</v>
      </c>
      <c r="I137" s="4">
        <v>11208.165717420768</v>
      </c>
      <c r="J137" s="4">
        <v>0</v>
      </c>
      <c r="K137" s="20">
        <v>11814.689727497869</v>
      </c>
      <c r="L137" s="24"/>
      <c r="M137" s="19">
        <f t="shared" si="1"/>
        <v>-11814.689727497869</v>
      </c>
      <c r="N137" s="177"/>
      <c r="O137" s="3"/>
      <c r="P137" s="3" t="s">
        <v>293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218.34864362760001</v>
      </c>
      <c r="W137" s="4">
        <v>4034.9396582755771</v>
      </c>
      <c r="X137" s="4">
        <v>0</v>
      </c>
      <c r="Y137" s="92">
        <v>4253.2883019031769</v>
      </c>
    </row>
    <row r="138" spans="1:25" ht="21" x14ac:dyDescent="0.35">
      <c r="A138" s="3" t="s">
        <v>4778</v>
      </c>
      <c r="B138" s="3"/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11776.429807182823</v>
      </c>
      <c r="I138" s="4">
        <v>30381.242743945681</v>
      </c>
      <c r="J138" s="4">
        <v>0</v>
      </c>
      <c r="K138" s="20">
        <v>42157.672551128504</v>
      </c>
      <c r="L138" s="24">
        <v>92950</v>
      </c>
      <c r="M138" s="19">
        <f t="shared" si="1"/>
        <v>50792.327448871496</v>
      </c>
      <c r="N138" s="177"/>
      <c r="O138" s="3" t="s">
        <v>4778</v>
      </c>
      <c r="P138" s="3"/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4239.5147305857554</v>
      </c>
      <c r="W138" s="4">
        <v>10937.247387821157</v>
      </c>
      <c r="X138" s="4">
        <v>0</v>
      </c>
      <c r="Y138" s="92">
        <v>15176.762118406914</v>
      </c>
    </row>
    <row r="139" spans="1:25" ht="21" x14ac:dyDescent="0.35">
      <c r="A139" s="3" t="s">
        <v>4779</v>
      </c>
      <c r="B139" s="3" t="s">
        <v>4780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1668.5418412194203</v>
      </c>
      <c r="I139" s="4">
        <v>2484.8364838587099</v>
      </c>
      <c r="J139" s="4">
        <v>0</v>
      </c>
      <c r="K139" s="20">
        <v>4153.3783250781307</v>
      </c>
      <c r="L139" s="24"/>
      <c r="M139" s="19">
        <f t="shared" si="1"/>
        <v>-4153.3783250781307</v>
      </c>
      <c r="N139" s="177"/>
      <c r="O139" s="3" t="s">
        <v>4779</v>
      </c>
      <c r="P139" s="3" t="s">
        <v>4780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600.67506283914418</v>
      </c>
      <c r="W139" s="4">
        <v>894.54113418873806</v>
      </c>
      <c r="X139" s="4">
        <v>0</v>
      </c>
      <c r="Y139" s="92">
        <v>1495.2161970278821</v>
      </c>
    </row>
    <row r="140" spans="1:25" ht="21" x14ac:dyDescent="0.35">
      <c r="A140" s="3"/>
      <c r="B140" s="3" t="s">
        <v>4781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6822.6397869123502</v>
      </c>
      <c r="J140" s="4">
        <v>113.219449173</v>
      </c>
      <c r="K140" s="20">
        <v>6935.8592360853499</v>
      </c>
      <c r="L140" s="24"/>
      <c r="M140" s="19">
        <f t="shared" ref="M140:M187" si="2">SUM(L140-K140)</f>
        <v>-6935.8592360853499</v>
      </c>
      <c r="N140" s="177"/>
      <c r="O140" s="3"/>
      <c r="P140" s="3" t="s">
        <v>4781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2456.1503232879318</v>
      </c>
      <c r="X140" s="4">
        <v>40.759001702299997</v>
      </c>
      <c r="Y140" s="92">
        <v>2496.9093249902317</v>
      </c>
    </row>
    <row r="141" spans="1:25" ht="21" x14ac:dyDescent="0.35">
      <c r="A141" s="3"/>
      <c r="B141" s="3" t="s">
        <v>4782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14086.36047540676</v>
      </c>
      <c r="J141" s="4">
        <v>0</v>
      </c>
      <c r="K141" s="20">
        <v>14086.36047540676</v>
      </c>
      <c r="L141" s="24"/>
      <c r="M141" s="19">
        <f t="shared" si="2"/>
        <v>-14086.36047540676</v>
      </c>
      <c r="N141" s="177"/>
      <c r="O141" s="3"/>
      <c r="P141" s="3" t="s">
        <v>4782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5071.0897711423495</v>
      </c>
      <c r="X141" s="4">
        <v>0</v>
      </c>
      <c r="Y141" s="92">
        <v>5071.0897711423495</v>
      </c>
    </row>
    <row r="142" spans="1:25" ht="21" x14ac:dyDescent="0.35">
      <c r="A142" s="3"/>
      <c r="B142" s="3" t="s">
        <v>4783</v>
      </c>
      <c r="C142" s="4">
        <v>0</v>
      </c>
      <c r="D142" s="4">
        <v>0</v>
      </c>
      <c r="E142" s="4">
        <v>0</v>
      </c>
      <c r="F142" s="4">
        <v>0</v>
      </c>
      <c r="G142" s="4">
        <v>20.369290458799998</v>
      </c>
      <c r="H142" s="4">
        <v>566.43430348780009</v>
      </c>
      <c r="I142" s="4">
        <v>6224.6638856750878</v>
      </c>
      <c r="J142" s="4">
        <v>0</v>
      </c>
      <c r="K142" s="20">
        <v>6811.4674796216877</v>
      </c>
      <c r="L142" s="24"/>
      <c r="M142" s="19">
        <f t="shared" si="2"/>
        <v>-6811.4674796216877</v>
      </c>
      <c r="N142" s="177"/>
      <c r="O142" s="3"/>
      <c r="P142" s="3" t="s">
        <v>4783</v>
      </c>
      <c r="Q142" s="4">
        <v>0</v>
      </c>
      <c r="R142" s="4">
        <v>0</v>
      </c>
      <c r="S142" s="4">
        <v>0</v>
      </c>
      <c r="T142" s="4">
        <v>0</v>
      </c>
      <c r="U142" s="4">
        <v>7.33294456517</v>
      </c>
      <c r="V142" s="4">
        <v>203.91634925559001</v>
      </c>
      <c r="W142" s="4">
        <v>2240.8789988434905</v>
      </c>
      <c r="X142" s="4">
        <v>0</v>
      </c>
      <c r="Y142" s="92">
        <v>2452.1282926642507</v>
      </c>
    </row>
    <row r="143" spans="1:25" ht="21" x14ac:dyDescent="0.35">
      <c r="A143" s="3"/>
      <c r="B143" s="3" t="s">
        <v>4784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6800.5425575940599</v>
      </c>
      <c r="J143" s="4">
        <v>6481.6591484996297</v>
      </c>
      <c r="K143" s="20">
        <v>13282.201706093689</v>
      </c>
      <c r="L143" s="24"/>
      <c r="M143" s="19">
        <f t="shared" si="2"/>
        <v>-13282.201706093689</v>
      </c>
      <c r="N143" s="177"/>
      <c r="O143" s="3"/>
      <c r="P143" s="3" t="s">
        <v>4784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2448.19532073351</v>
      </c>
      <c r="X143" s="4">
        <v>2333.3972934606099</v>
      </c>
      <c r="Y143" s="92">
        <v>4781.59261419412</v>
      </c>
    </row>
    <row r="144" spans="1:25" ht="21" x14ac:dyDescent="0.35">
      <c r="A144" s="3"/>
      <c r="B144" s="3" t="s">
        <v>4785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850.17605872700994</v>
      </c>
      <c r="J144" s="4">
        <v>0</v>
      </c>
      <c r="K144" s="20">
        <v>850.17605872700994</v>
      </c>
      <c r="L144" s="24"/>
      <c r="M144" s="19">
        <f t="shared" si="2"/>
        <v>-850.17605872700994</v>
      </c>
      <c r="N144" s="177"/>
      <c r="O144" s="3"/>
      <c r="P144" s="3" t="s">
        <v>4785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306.06338114140897</v>
      </c>
      <c r="X144" s="4">
        <v>0</v>
      </c>
      <c r="Y144" s="92">
        <v>306.06338114140897</v>
      </c>
    </row>
    <row r="145" spans="1:25" ht="21" x14ac:dyDescent="0.35">
      <c r="A145" s="3"/>
      <c r="B145" s="3" t="s">
        <v>4786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13532.30503827328</v>
      </c>
      <c r="J145" s="4">
        <v>0</v>
      </c>
      <c r="K145" s="20">
        <v>13532.30503827328</v>
      </c>
      <c r="L145" s="24"/>
      <c r="M145" s="19">
        <f t="shared" si="2"/>
        <v>-13532.30503827328</v>
      </c>
      <c r="N145" s="177"/>
      <c r="O145" s="3"/>
      <c r="P145" s="3" t="s">
        <v>4786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4871.6298137744034</v>
      </c>
      <c r="X145" s="4">
        <v>0</v>
      </c>
      <c r="Y145" s="92">
        <v>4871.6298137744034</v>
      </c>
    </row>
    <row r="146" spans="1:25" ht="21" x14ac:dyDescent="0.35">
      <c r="A146" s="3"/>
      <c r="B146" s="3" t="s">
        <v>4787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8749.0699482158088</v>
      </c>
      <c r="J146" s="4">
        <v>5605.7667694969905</v>
      </c>
      <c r="K146" s="20">
        <v>14354.836717712798</v>
      </c>
      <c r="L146" s="24"/>
      <c r="M146" s="19">
        <f t="shared" si="2"/>
        <v>-14354.836717712798</v>
      </c>
      <c r="N146" s="177"/>
      <c r="O146" s="3"/>
      <c r="P146" s="3" t="s">
        <v>4787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3149.6651813589319</v>
      </c>
      <c r="X146" s="4">
        <v>2018.0760370216942</v>
      </c>
      <c r="Y146" s="92">
        <v>5167.7412183806264</v>
      </c>
    </row>
    <row r="147" spans="1:25" ht="21" x14ac:dyDescent="0.35">
      <c r="A147" s="3"/>
      <c r="B147" s="3" t="s">
        <v>4788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4980.3509189861197</v>
      </c>
      <c r="J147" s="4">
        <v>0</v>
      </c>
      <c r="K147" s="20">
        <v>4980.3509189861197</v>
      </c>
      <c r="L147" s="24"/>
      <c r="M147" s="19">
        <f t="shared" si="2"/>
        <v>-4980.3509189861197</v>
      </c>
      <c r="N147" s="177"/>
      <c r="O147" s="3"/>
      <c r="P147" s="3" t="s">
        <v>4788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1792.9263308351929</v>
      </c>
      <c r="X147" s="4">
        <v>0</v>
      </c>
      <c r="Y147" s="92">
        <v>1792.9263308351929</v>
      </c>
    </row>
    <row r="148" spans="1:25" ht="21" x14ac:dyDescent="0.35">
      <c r="A148" s="3"/>
      <c r="B148" s="3" t="s">
        <v>4147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1968.8722221989001</v>
      </c>
      <c r="I148" s="4">
        <v>139.69450427554</v>
      </c>
      <c r="J148" s="4">
        <v>0</v>
      </c>
      <c r="K148" s="20">
        <v>2108.5667264744402</v>
      </c>
      <c r="L148" s="24"/>
      <c r="M148" s="19">
        <f t="shared" si="2"/>
        <v>-2108.5667264744402</v>
      </c>
      <c r="N148" s="177"/>
      <c r="O148" s="3"/>
      <c r="P148" s="3" t="s">
        <v>4147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708.7939999916199</v>
      </c>
      <c r="W148" s="4">
        <v>50.290021539220007</v>
      </c>
      <c r="X148" s="4">
        <v>0</v>
      </c>
      <c r="Y148" s="92">
        <v>759.08402153083989</v>
      </c>
    </row>
    <row r="149" spans="1:25" ht="21" x14ac:dyDescent="0.35">
      <c r="A149" s="3"/>
      <c r="B149" s="3" t="s">
        <v>3179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364.86108946709004</v>
      </c>
      <c r="I149" s="4">
        <v>6623.8635421077297</v>
      </c>
      <c r="J149" s="4">
        <v>0</v>
      </c>
      <c r="K149" s="20">
        <v>6988.7246315748198</v>
      </c>
      <c r="L149" s="24"/>
      <c r="M149" s="19">
        <f t="shared" si="2"/>
        <v>-6988.7246315748198</v>
      </c>
      <c r="N149" s="177"/>
      <c r="O149" s="3"/>
      <c r="P149" s="3" t="s">
        <v>3179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131.34999220818</v>
      </c>
      <c r="W149" s="4">
        <v>2384.5908751635552</v>
      </c>
      <c r="X149" s="4">
        <v>0</v>
      </c>
      <c r="Y149" s="92">
        <v>2515.9408673717353</v>
      </c>
    </row>
    <row r="150" spans="1:25" ht="21" x14ac:dyDescent="0.35">
      <c r="A150" s="3"/>
      <c r="B150" s="3" t="s">
        <v>4789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3455.6740940991995</v>
      </c>
      <c r="J150" s="4">
        <v>0</v>
      </c>
      <c r="K150" s="20">
        <v>3455.6740940991995</v>
      </c>
      <c r="L150" s="24"/>
      <c r="M150" s="19">
        <f t="shared" si="2"/>
        <v>-3455.6740940991995</v>
      </c>
      <c r="N150" s="177"/>
      <c r="O150" s="3"/>
      <c r="P150" s="3" t="s">
        <v>4789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1244.04267387544</v>
      </c>
      <c r="X150" s="4">
        <v>0</v>
      </c>
      <c r="Y150" s="92">
        <v>1244.04267387544</v>
      </c>
    </row>
    <row r="151" spans="1:25" ht="21" x14ac:dyDescent="0.35">
      <c r="A151" s="3"/>
      <c r="B151" s="3" t="s">
        <v>4790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9475.5218263605402</v>
      </c>
      <c r="J151" s="4">
        <v>46.2074670704</v>
      </c>
      <c r="K151" s="20">
        <v>9521.7292934309407</v>
      </c>
      <c r="L151" s="24"/>
      <c r="M151" s="19">
        <f t="shared" si="2"/>
        <v>-9521.7292934309407</v>
      </c>
      <c r="N151" s="177"/>
      <c r="O151" s="3"/>
      <c r="P151" s="3" t="s">
        <v>4790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3411.1878574894508</v>
      </c>
      <c r="X151" s="4">
        <v>16.6346881453</v>
      </c>
      <c r="Y151" s="92">
        <v>3427.8225456347509</v>
      </c>
    </row>
    <row r="152" spans="1:25" ht="21" x14ac:dyDescent="0.35">
      <c r="A152" s="3"/>
      <c r="B152" s="3" t="s">
        <v>246</v>
      </c>
      <c r="C152" s="4">
        <v>0</v>
      </c>
      <c r="D152" s="4">
        <v>0</v>
      </c>
      <c r="E152" s="4">
        <v>0</v>
      </c>
      <c r="F152" s="4">
        <v>0</v>
      </c>
      <c r="G152" s="4">
        <v>28.860983066399999</v>
      </c>
      <c r="H152" s="4">
        <v>0</v>
      </c>
      <c r="I152" s="4">
        <v>7577.6143021871212</v>
      </c>
      <c r="J152" s="4">
        <v>0</v>
      </c>
      <c r="K152" s="20">
        <v>7606.4752852535212</v>
      </c>
      <c r="L152" s="24"/>
      <c r="M152" s="19">
        <f t="shared" si="2"/>
        <v>-7606.4752852535212</v>
      </c>
      <c r="N152" s="177"/>
      <c r="O152" s="3"/>
      <c r="P152" s="3" t="s">
        <v>246</v>
      </c>
      <c r="Q152" s="4">
        <v>0</v>
      </c>
      <c r="R152" s="4">
        <v>0</v>
      </c>
      <c r="S152" s="4">
        <v>0</v>
      </c>
      <c r="T152" s="4">
        <v>0</v>
      </c>
      <c r="U152" s="4">
        <v>10.3899539039</v>
      </c>
      <c r="V152" s="4">
        <v>0</v>
      </c>
      <c r="W152" s="4">
        <v>2727.9411487848733</v>
      </c>
      <c r="X152" s="4">
        <v>0</v>
      </c>
      <c r="Y152" s="92">
        <v>2738.3311026887732</v>
      </c>
    </row>
    <row r="153" spans="1:25" ht="21" x14ac:dyDescent="0.35">
      <c r="A153" s="3"/>
      <c r="B153" s="3" t="s">
        <v>3149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1971.4407668624699</v>
      </c>
      <c r="J153" s="4">
        <v>0</v>
      </c>
      <c r="K153" s="20">
        <v>1971.4407668624699</v>
      </c>
      <c r="L153" s="24"/>
      <c r="M153" s="19">
        <f t="shared" si="2"/>
        <v>-1971.4407668624699</v>
      </c>
      <c r="N153" s="177"/>
      <c r="O153" s="3"/>
      <c r="P153" s="3" t="s">
        <v>3149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709.71867607047807</v>
      </c>
      <c r="X153" s="4">
        <v>0</v>
      </c>
      <c r="Y153" s="92">
        <v>709.71867607047807</v>
      </c>
    </row>
    <row r="154" spans="1:25" ht="21" x14ac:dyDescent="0.35">
      <c r="A154" s="3" t="s">
        <v>4791</v>
      </c>
      <c r="B154" s="3"/>
      <c r="C154" s="4">
        <v>0</v>
      </c>
      <c r="D154" s="4">
        <v>0</v>
      </c>
      <c r="E154" s="4">
        <v>0</v>
      </c>
      <c r="F154" s="4">
        <v>0</v>
      </c>
      <c r="G154" s="4">
        <v>49.230273525199998</v>
      </c>
      <c r="H154" s="4">
        <v>4568.7094563732107</v>
      </c>
      <c r="I154" s="4">
        <v>93774.754189541796</v>
      </c>
      <c r="J154" s="4">
        <v>12246.85283424002</v>
      </c>
      <c r="K154" s="20">
        <v>110639.54675368022</v>
      </c>
      <c r="L154" s="24">
        <v>322200</v>
      </c>
      <c r="M154" s="19">
        <f t="shared" si="2"/>
        <v>211560.45324631978</v>
      </c>
      <c r="N154" s="177"/>
      <c r="O154" s="3" t="s">
        <v>4791</v>
      </c>
      <c r="P154" s="3"/>
      <c r="Q154" s="4">
        <v>0</v>
      </c>
      <c r="R154" s="4">
        <v>0</v>
      </c>
      <c r="S154" s="4">
        <v>0</v>
      </c>
      <c r="T154" s="4">
        <v>0</v>
      </c>
      <c r="U154" s="4">
        <v>17.72289846907</v>
      </c>
      <c r="V154" s="4">
        <v>1644.7354042945342</v>
      </c>
      <c r="W154" s="4">
        <v>33758.911508228965</v>
      </c>
      <c r="X154" s="4">
        <v>4408.8670203299043</v>
      </c>
      <c r="Y154" s="92">
        <v>39830.23683132248</v>
      </c>
    </row>
    <row r="155" spans="1:25" ht="21" x14ac:dyDescent="0.35">
      <c r="A155" s="3" t="s">
        <v>4792</v>
      </c>
      <c r="B155" s="3" t="s">
        <v>3220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4164.6336685641099</v>
      </c>
      <c r="J155" s="4">
        <v>0</v>
      </c>
      <c r="K155" s="20">
        <v>4164.6336685641099</v>
      </c>
      <c r="L155" s="24"/>
      <c r="M155" s="19">
        <f t="shared" si="2"/>
        <v>-4164.6336685641099</v>
      </c>
      <c r="N155" s="177"/>
      <c r="O155" s="3" t="s">
        <v>4792</v>
      </c>
      <c r="P155" s="3" t="s">
        <v>3220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1499.2681206832999</v>
      </c>
      <c r="X155" s="4">
        <v>0</v>
      </c>
      <c r="Y155" s="92">
        <v>1499.2681206832999</v>
      </c>
    </row>
    <row r="156" spans="1:25" ht="21" x14ac:dyDescent="0.35">
      <c r="A156" s="3"/>
      <c r="B156" s="3" t="s">
        <v>4793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189.23999269870001</v>
      </c>
      <c r="I156" s="4">
        <v>2986.6285475767199</v>
      </c>
      <c r="J156" s="4">
        <v>0</v>
      </c>
      <c r="K156" s="20">
        <v>3175.8685402754199</v>
      </c>
      <c r="L156" s="24"/>
      <c r="M156" s="19">
        <f t="shared" si="2"/>
        <v>-3175.8685402754199</v>
      </c>
      <c r="N156" s="177"/>
      <c r="O156" s="3"/>
      <c r="P156" s="3" t="s">
        <v>4793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68.126397371590002</v>
      </c>
      <c r="W156" s="4">
        <v>1075.1862771272199</v>
      </c>
      <c r="X156" s="4">
        <v>0</v>
      </c>
      <c r="Y156" s="92">
        <v>1143.3126744988099</v>
      </c>
    </row>
    <row r="157" spans="1:25" ht="21" x14ac:dyDescent="0.35">
      <c r="A157" s="3"/>
      <c r="B157" s="3" t="s">
        <v>4794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903.89013682326004</v>
      </c>
      <c r="I157" s="4">
        <v>12117.475999794848</v>
      </c>
      <c r="J157" s="4">
        <v>406.32317122639995</v>
      </c>
      <c r="K157" s="20">
        <v>13427.689307844508</v>
      </c>
      <c r="L157" s="24"/>
      <c r="M157" s="19">
        <f t="shared" si="2"/>
        <v>-13427.689307844508</v>
      </c>
      <c r="N157" s="177"/>
      <c r="O157" s="3"/>
      <c r="P157" s="3" t="s">
        <v>4794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325.40044925619998</v>
      </c>
      <c r="W157" s="4">
        <v>4362.2913599211197</v>
      </c>
      <c r="X157" s="4">
        <v>146.27634164119999</v>
      </c>
      <c r="Y157" s="92">
        <v>4833.9681508185195</v>
      </c>
    </row>
    <row r="158" spans="1:25" ht="21" x14ac:dyDescent="0.35">
      <c r="A158" s="3"/>
      <c r="B158" s="3" t="s">
        <v>4792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145.9995804456</v>
      </c>
      <c r="I158" s="4">
        <v>6415.7058339856003</v>
      </c>
      <c r="J158" s="4">
        <v>2657.8491043029803</v>
      </c>
      <c r="K158" s="20">
        <v>9219.5545187341813</v>
      </c>
      <c r="L158" s="24"/>
      <c r="M158" s="19">
        <f t="shared" si="2"/>
        <v>-9219.5545187341813</v>
      </c>
      <c r="N158" s="177"/>
      <c r="O158" s="3"/>
      <c r="P158" s="3" t="s">
        <v>4792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52.559848960380002</v>
      </c>
      <c r="W158" s="4">
        <v>2309.6541002347303</v>
      </c>
      <c r="X158" s="4">
        <v>956.82567754940999</v>
      </c>
      <c r="Y158" s="92">
        <v>3319.0396267445203</v>
      </c>
    </row>
    <row r="159" spans="1:25" ht="21" x14ac:dyDescent="0.35">
      <c r="A159" s="3"/>
      <c r="B159" s="3" t="s">
        <v>4795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1727.6968106371298</v>
      </c>
      <c r="J159" s="4">
        <v>0</v>
      </c>
      <c r="K159" s="20">
        <v>1727.6968106371298</v>
      </c>
      <c r="L159" s="24"/>
      <c r="M159" s="19">
        <f t="shared" si="2"/>
        <v>-1727.6968106371298</v>
      </c>
      <c r="N159" s="177"/>
      <c r="O159" s="3"/>
      <c r="P159" s="3" t="s">
        <v>4795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621.970851829411</v>
      </c>
      <c r="X159" s="4">
        <v>0</v>
      </c>
      <c r="Y159" s="92">
        <v>621.970851829411</v>
      </c>
    </row>
    <row r="160" spans="1:25" ht="21" x14ac:dyDescent="0.35">
      <c r="A160" s="3"/>
      <c r="B160" s="3" t="s">
        <v>4796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2172.7310053214997</v>
      </c>
      <c r="J160" s="4">
        <v>445.80015443899998</v>
      </c>
      <c r="K160" s="20">
        <v>2618.5311597604996</v>
      </c>
      <c r="L160" s="24"/>
      <c r="M160" s="19">
        <f t="shared" si="2"/>
        <v>-2618.5311597604996</v>
      </c>
      <c r="N160" s="177"/>
      <c r="O160" s="3"/>
      <c r="P160" s="3" t="s">
        <v>4796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782.18316191577992</v>
      </c>
      <c r="X160" s="4">
        <v>160.48805559799999</v>
      </c>
      <c r="Y160" s="92">
        <v>942.67121751377988</v>
      </c>
    </row>
    <row r="161" spans="1:25" ht="21" x14ac:dyDescent="0.35">
      <c r="A161" s="3"/>
      <c r="B161" s="3" t="s">
        <v>278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6725.6898913819005</v>
      </c>
      <c r="J161" s="4">
        <v>0</v>
      </c>
      <c r="K161" s="20">
        <v>6725.6898913819005</v>
      </c>
      <c r="L161" s="24"/>
      <c r="M161" s="19">
        <f t="shared" si="2"/>
        <v>-6725.6898913819005</v>
      </c>
      <c r="N161" s="177"/>
      <c r="O161" s="3"/>
      <c r="P161" s="3" t="s">
        <v>278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2421.2483609023202</v>
      </c>
      <c r="X161" s="4">
        <v>0</v>
      </c>
      <c r="Y161" s="92">
        <v>2421.2483609023202</v>
      </c>
    </row>
    <row r="162" spans="1:25" ht="21" x14ac:dyDescent="0.35">
      <c r="A162" s="3" t="s">
        <v>4797</v>
      </c>
      <c r="B162" s="3"/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1239.1297099675601</v>
      </c>
      <c r="I162" s="4">
        <v>36310.561757261814</v>
      </c>
      <c r="J162" s="4">
        <v>3509.9724299683803</v>
      </c>
      <c r="K162" s="20">
        <v>41059.663897197752</v>
      </c>
      <c r="L162" s="24">
        <v>96500</v>
      </c>
      <c r="M162" s="19">
        <f t="shared" si="2"/>
        <v>55440.336102802248</v>
      </c>
      <c r="N162" s="177"/>
      <c r="O162" s="3" t="s">
        <v>4797</v>
      </c>
      <c r="P162" s="3"/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446.08669558816996</v>
      </c>
      <c r="W162" s="4">
        <v>13071.802232613882</v>
      </c>
      <c r="X162" s="4">
        <v>1263.5900747886101</v>
      </c>
      <c r="Y162" s="92">
        <v>14781.47900299066</v>
      </c>
    </row>
    <row r="163" spans="1:25" ht="21" x14ac:dyDescent="0.35">
      <c r="A163" s="3" t="s">
        <v>4798</v>
      </c>
      <c r="B163" s="3" t="s">
        <v>4799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8497.3402312912094</v>
      </c>
      <c r="J163" s="4">
        <v>0</v>
      </c>
      <c r="K163" s="20">
        <v>8497.3402312912094</v>
      </c>
      <c r="L163" s="24"/>
      <c r="M163" s="19">
        <f t="shared" si="2"/>
        <v>-8497.3402312912094</v>
      </c>
      <c r="N163" s="177"/>
      <c r="O163" s="3" t="s">
        <v>4798</v>
      </c>
      <c r="P163" s="3" t="s">
        <v>4799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3059.0424832648082</v>
      </c>
      <c r="X163" s="4">
        <v>0</v>
      </c>
      <c r="Y163" s="92">
        <v>3059.0424832648082</v>
      </c>
    </row>
    <row r="164" spans="1:25" ht="21" x14ac:dyDescent="0.35">
      <c r="A164" s="3"/>
      <c r="B164" s="3" t="s">
        <v>4800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2335.0536057912295</v>
      </c>
      <c r="I164" s="4">
        <v>4153.3758929523201</v>
      </c>
      <c r="J164" s="4">
        <v>0</v>
      </c>
      <c r="K164" s="20">
        <v>6488.4294987435496</v>
      </c>
      <c r="L164" s="24"/>
      <c r="M164" s="19">
        <f t="shared" si="2"/>
        <v>-6488.4294987435496</v>
      </c>
      <c r="N164" s="177"/>
      <c r="O164" s="3"/>
      <c r="P164" s="3" t="s">
        <v>4800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840.6192980848349</v>
      </c>
      <c r="W164" s="4">
        <v>1495.2153214628067</v>
      </c>
      <c r="X164" s="4">
        <v>0</v>
      </c>
      <c r="Y164" s="92">
        <v>2335.8346195476415</v>
      </c>
    </row>
    <row r="165" spans="1:25" ht="21" x14ac:dyDescent="0.35">
      <c r="A165" s="3"/>
      <c r="B165" s="3" t="s">
        <v>4801</v>
      </c>
      <c r="C165" s="4">
        <v>0</v>
      </c>
      <c r="D165" s="4">
        <v>0</v>
      </c>
      <c r="E165" s="4">
        <v>0</v>
      </c>
      <c r="F165" s="4">
        <v>0</v>
      </c>
      <c r="G165" s="4">
        <v>16.416843421500001</v>
      </c>
      <c r="H165" s="4">
        <v>2204.7071556822398</v>
      </c>
      <c r="I165" s="4">
        <v>2947.03128494254</v>
      </c>
      <c r="J165" s="4">
        <v>0</v>
      </c>
      <c r="K165" s="20">
        <v>5168.1552840462791</v>
      </c>
      <c r="L165" s="24"/>
      <c r="M165" s="19">
        <f t="shared" si="2"/>
        <v>-5168.1552840462791</v>
      </c>
      <c r="N165" s="177"/>
      <c r="O165" s="3"/>
      <c r="P165" s="3" t="s">
        <v>4801</v>
      </c>
      <c r="Q165" s="4">
        <v>0</v>
      </c>
      <c r="R165" s="4">
        <v>0</v>
      </c>
      <c r="S165" s="4">
        <v>0</v>
      </c>
      <c r="T165" s="4">
        <v>0</v>
      </c>
      <c r="U165" s="4">
        <v>5.9100636317399999</v>
      </c>
      <c r="V165" s="4">
        <v>793.69457604586592</v>
      </c>
      <c r="W165" s="4">
        <v>1060.9312625792741</v>
      </c>
      <c r="X165" s="4">
        <v>0</v>
      </c>
      <c r="Y165" s="92">
        <v>1860.53590225688</v>
      </c>
    </row>
    <row r="166" spans="1:25" ht="21" x14ac:dyDescent="0.35">
      <c r="A166" s="3"/>
      <c r="B166" s="3" t="s">
        <v>4802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2166.4653962241296</v>
      </c>
      <c r="I166" s="4">
        <v>5684.5199224937996</v>
      </c>
      <c r="J166" s="4">
        <v>0</v>
      </c>
      <c r="K166" s="20">
        <v>7850.9853187179287</v>
      </c>
      <c r="L166" s="24"/>
      <c r="M166" s="19">
        <f t="shared" si="2"/>
        <v>-7850.9853187179287</v>
      </c>
      <c r="N166" s="177"/>
      <c r="O166" s="3"/>
      <c r="P166" s="3" t="s">
        <v>4802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779.92754264046107</v>
      </c>
      <c r="W166" s="4">
        <v>2046.4271720991819</v>
      </c>
      <c r="X166" s="4">
        <v>0</v>
      </c>
      <c r="Y166" s="92">
        <v>2826.354714739643</v>
      </c>
    </row>
    <row r="167" spans="1:25" ht="21" x14ac:dyDescent="0.35">
      <c r="A167" s="3"/>
      <c r="B167" s="3" t="s">
        <v>4803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3648.3106911132995</v>
      </c>
      <c r="I167" s="4">
        <v>3650.90855189376</v>
      </c>
      <c r="J167" s="4">
        <v>0</v>
      </c>
      <c r="K167" s="20">
        <v>7299.219243007059</v>
      </c>
      <c r="L167" s="24"/>
      <c r="M167" s="19">
        <f t="shared" si="2"/>
        <v>-7299.219243007059</v>
      </c>
      <c r="N167" s="177"/>
      <c r="O167" s="3"/>
      <c r="P167" s="3" t="s">
        <v>4803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1313.3918488010779</v>
      </c>
      <c r="W167" s="4">
        <v>1314.3270786813421</v>
      </c>
      <c r="X167" s="4">
        <v>0</v>
      </c>
      <c r="Y167" s="92">
        <v>2627.71892748242</v>
      </c>
    </row>
    <row r="168" spans="1:25" ht="21" x14ac:dyDescent="0.35">
      <c r="A168" s="3"/>
      <c r="B168" s="3" t="s">
        <v>4804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1358.3423379624501</v>
      </c>
      <c r="I168" s="4">
        <v>5175.9568157538797</v>
      </c>
      <c r="J168" s="4">
        <v>0</v>
      </c>
      <c r="K168" s="20">
        <v>6534.2991537163298</v>
      </c>
      <c r="L168" s="24"/>
      <c r="M168" s="19">
        <f t="shared" si="2"/>
        <v>-6534.2991537163298</v>
      </c>
      <c r="N168" s="177"/>
      <c r="O168" s="3"/>
      <c r="P168" s="3" t="s">
        <v>4804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489.00324166645999</v>
      </c>
      <c r="W168" s="4">
        <v>1863.3444536716181</v>
      </c>
      <c r="X168" s="4">
        <v>0</v>
      </c>
      <c r="Y168" s="92">
        <v>2352.3476953380782</v>
      </c>
    </row>
    <row r="169" spans="1:25" ht="21" x14ac:dyDescent="0.35">
      <c r="A169" s="3"/>
      <c r="B169" s="3" t="s">
        <v>4805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1460.9761739990399</v>
      </c>
      <c r="I169" s="4">
        <v>1880.7624935335</v>
      </c>
      <c r="J169" s="4">
        <v>0</v>
      </c>
      <c r="K169" s="20">
        <v>3341.7386675325397</v>
      </c>
      <c r="L169" s="24"/>
      <c r="M169" s="19">
        <f t="shared" si="2"/>
        <v>-3341.7386675325397</v>
      </c>
      <c r="N169" s="177"/>
      <c r="O169" s="3"/>
      <c r="P169" s="3" t="s">
        <v>4805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525.95142263970001</v>
      </c>
      <c r="W169" s="4">
        <v>677.07449767179594</v>
      </c>
      <c r="X169" s="4">
        <v>0</v>
      </c>
      <c r="Y169" s="92">
        <v>1203.0259203114961</v>
      </c>
    </row>
    <row r="170" spans="1:25" ht="21" x14ac:dyDescent="0.35">
      <c r="A170" s="3"/>
      <c r="B170" s="3" t="s">
        <v>4806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264.7322447789</v>
      </c>
      <c r="I170" s="4">
        <v>1019.7215076841001</v>
      </c>
      <c r="J170" s="4">
        <v>0</v>
      </c>
      <c r="K170" s="20">
        <v>1284.453752463</v>
      </c>
      <c r="L170" s="24"/>
      <c r="M170" s="19">
        <f t="shared" si="2"/>
        <v>-1284.453752463</v>
      </c>
      <c r="N170" s="177"/>
      <c r="O170" s="3"/>
      <c r="P170" s="3" t="s">
        <v>4806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95.303608120340016</v>
      </c>
      <c r="W170" s="4">
        <v>367.09974276628003</v>
      </c>
      <c r="X170" s="4">
        <v>0</v>
      </c>
      <c r="Y170" s="92">
        <v>462.40335088662005</v>
      </c>
    </row>
    <row r="171" spans="1:25" ht="21" x14ac:dyDescent="0.35">
      <c r="A171" s="3"/>
      <c r="B171" s="3" t="s">
        <v>4807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2232.5124630872497</v>
      </c>
      <c r="I171" s="4">
        <v>4516.6837984609692</v>
      </c>
      <c r="J171" s="4">
        <v>0</v>
      </c>
      <c r="K171" s="20">
        <v>6749.1962615482189</v>
      </c>
      <c r="L171" s="24"/>
      <c r="M171" s="19">
        <f t="shared" si="2"/>
        <v>-6749.1962615482189</v>
      </c>
      <c r="N171" s="177"/>
      <c r="O171" s="3"/>
      <c r="P171" s="3" t="s">
        <v>4807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803.70448671138001</v>
      </c>
      <c r="W171" s="4">
        <v>1626.0061674463402</v>
      </c>
      <c r="X171" s="4">
        <v>0</v>
      </c>
      <c r="Y171" s="92">
        <v>2429.7106541577205</v>
      </c>
    </row>
    <row r="172" spans="1:25" ht="21" x14ac:dyDescent="0.35">
      <c r="A172" s="3"/>
      <c r="B172" s="3" t="s">
        <v>2594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5762.099420065927</v>
      </c>
      <c r="I172" s="4">
        <v>8573.5162294988313</v>
      </c>
      <c r="J172" s="4">
        <v>0</v>
      </c>
      <c r="K172" s="20">
        <v>14335.615649564759</v>
      </c>
      <c r="L172" s="24"/>
      <c r="M172" s="19">
        <f t="shared" si="2"/>
        <v>-14335.615649564759</v>
      </c>
      <c r="N172" s="177"/>
      <c r="O172" s="3"/>
      <c r="P172" s="3" t="s">
        <v>2594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2074.3557912235997</v>
      </c>
      <c r="W172" s="4">
        <v>3086.4658426186802</v>
      </c>
      <c r="X172" s="4">
        <v>0</v>
      </c>
      <c r="Y172" s="92">
        <v>5160.8216338422799</v>
      </c>
    </row>
    <row r="173" spans="1:25" ht="21" x14ac:dyDescent="0.35">
      <c r="A173" s="3"/>
      <c r="B173" s="3" t="s">
        <v>4808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397.62379471366</v>
      </c>
      <c r="J173" s="4">
        <v>0</v>
      </c>
      <c r="K173" s="20">
        <v>397.62379471366</v>
      </c>
      <c r="L173" s="24"/>
      <c r="M173" s="19">
        <f t="shared" si="2"/>
        <v>-397.62379471366</v>
      </c>
      <c r="N173" s="177"/>
      <c r="O173" s="3"/>
      <c r="P173" s="3" t="s">
        <v>4808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143.14456609685999</v>
      </c>
      <c r="X173" s="4">
        <v>0</v>
      </c>
      <c r="Y173" s="92">
        <v>143.14456609685999</v>
      </c>
    </row>
    <row r="174" spans="1:25" ht="21" x14ac:dyDescent="0.35">
      <c r="A174" s="3"/>
      <c r="B174" s="3" t="s">
        <v>4798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2036.6469607073698</v>
      </c>
      <c r="I174" s="4">
        <v>4377.7227470374</v>
      </c>
      <c r="J174" s="4">
        <v>0</v>
      </c>
      <c r="K174" s="20">
        <v>6414.3697077447696</v>
      </c>
      <c r="L174" s="24"/>
      <c r="M174" s="19">
        <f t="shared" si="2"/>
        <v>-6414.3697077447696</v>
      </c>
      <c r="N174" s="177"/>
      <c r="O174" s="3"/>
      <c r="P174" s="3" t="s">
        <v>4798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733.1929058546001</v>
      </c>
      <c r="W174" s="4">
        <v>1575.9801889332241</v>
      </c>
      <c r="X174" s="4">
        <v>0</v>
      </c>
      <c r="Y174" s="92">
        <v>2309.1730947878241</v>
      </c>
    </row>
    <row r="175" spans="1:25" ht="21" x14ac:dyDescent="0.35">
      <c r="A175" s="3" t="s">
        <v>4809</v>
      </c>
      <c r="B175" s="3"/>
      <c r="C175" s="4">
        <v>0</v>
      </c>
      <c r="D175" s="4">
        <v>0</v>
      </c>
      <c r="E175" s="4">
        <v>0</v>
      </c>
      <c r="F175" s="4">
        <v>0</v>
      </c>
      <c r="G175" s="4">
        <v>16.416843421500001</v>
      </c>
      <c r="H175" s="4">
        <v>23469.846449411834</v>
      </c>
      <c r="I175" s="4">
        <v>50875.163270255965</v>
      </c>
      <c r="J175" s="4">
        <v>0</v>
      </c>
      <c r="K175" s="20">
        <v>74361.426563089306</v>
      </c>
      <c r="L175" s="24">
        <v>257700</v>
      </c>
      <c r="M175" s="19">
        <f t="shared" si="2"/>
        <v>183338.57343691069</v>
      </c>
      <c r="N175" s="177"/>
      <c r="O175" s="3" t="s">
        <v>4809</v>
      </c>
      <c r="P175" s="3"/>
      <c r="Q175" s="4">
        <v>0</v>
      </c>
      <c r="R175" s="4">
        <v>0</v>
      </c>
      <c r="S175" s="4">
        <v>0</v>
      </c>
      <c r="T175" s="4">
        <v>0</v>
      </c>
      <c r="U175" s="4">
        <v>5.9100636317399999</v>
      </c>
      <c r="V175" s="4">
        <v>8449.1447217883197</v>
      </c>
      <c r="W175" s="4">
        <v>18315.058777292212</v>
      </c>
      <c r="X175" s="4">
        <v>0</v>
      </c>
      <c r="Y175" s="92">
        <v>26770.113562712271</v>
      </c>
    </row>
    <row r="176" spans="1:25" ht="21" x14ac:dyDescent="0.35">
      <c r="A176" s="3" t="s">
        <v>4810</v>
      </c>
      <c r="B176" s="3" t="s">
        <v>4811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109.9669037244</v>
      </c>
      <c r="I176" s="4">
        <v>5721.8715100051995</v>
      </c>
      <c r="J176" s="4">
        <v>0</v>
      </c>
      <c r="K176" s="20">
        <v>5831.8384137295998</v>
      </c>
      <c r="L176" s="24"/>
      <c r="M176" s="19">
        <f t="shared" si="2"/>
        <v>-5831.8384137295998</v>
      </c>
      <c r="N176" s="177"/>
      <c r="O176" s="3" t="s">
        <v>4810</v>
      </c>
      <c r="P176" s="3" t="s">
        <v>4811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39.588085340829998</v>
      </c>
      <c r="W176" s="4">
        <v>2059.87374360269</v>
      </c>
      <c r="X176" s="4">
        <v>0</v>
      </c>
      <c r="Y176" s="92">
        <v>2099.4618289435198</v>
      </c>
    </row>
    <row r="177" spans="1:25" ht="21" x14ac:dyDescent="0.35">
      <c r="A177" s="3"/>
      <c r="B177" s="3" t="s">
        <v>3677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1483.5695918732001</v>
      </c>
      <c r="I177" s="4">
        <v>4769.7792887209698</v>
      </c>
      <c r="J177" s="4">
        <v>0</v>
      </c>
      <c r="K177" s="20">
        <v>6253.3488805941697</v>
      </c>
      <c r="L177" s="24"/>
      <c r="M177" s="19">
        <f t="shared" si="2"/>
        <v>-6253.3488805941697</v>
      </c>
      <c r="N177" s="177"/>
      <c r="O177" s="3"/>
      <c r="P177" s="3" t="s">
        <v>3677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534.08505307393989</v>
      </c>
      <c r="W177" s="4">
        <v>1717.1205439397231</v>
      </c>
      <c r="X177" s="4">
        <v>0</v>
      </c>
      <c r="Y177" s="92">
        <v>2251.205597013663</v>
      </c>
    </row>
    <row r="178" spans="1:25" ht="21" x14ac:dyDescent="0.35">
      <c r="A178" s="3"/>
      <c r="B178" s="3" t="s">
        <v>4812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5921.7600333166993</v>
      </c>
      <c r="J178" s="4">
        <v>0</v>
      </c>
      <c r="K178" s="20">
        <v>5921.7600333166993</v>
      </c>
      <c r="L178" s="24"/>
      <c r="M178" s="19">
        <f t="shared" si="2"/>
        <v>-5921.7600333166993</v>
      </c>
      <c r="N178" s="177"/>
      <c r="O178" s="3"/>
      <c r="P178" s="3" t="s">
        <v>4812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2131.8336119980004</v>
      </c>
      <c r="X178" s="4">
        <v>0</v>
      </c>
      <c r="Y178" s="92">
        <v>2131.8336119980004</v>
      </c>
    </row>
    <row r="179" spans="1:25" ht="21" x14ac:dyDescent="0.35">
      <c r="A179" s="3"/>
      <c r="B179" s="3" t="s">
        <v>602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11454.186660900001</v>
      </c>
      <c r="J179" s="4">
        <v>0</v>
      </c>
      <c r="K179" s="20">
        <v>11454.186660900001</v>
      </c>
      <c r="L179" s="24"/>
      <c r="M179" s="19">
        <f t="shared" si="2"/>
        <v>-11454.186660900001</v>
      </c>
      <c r="N179" s="177"/>
      <c r="O179" s="3"/>
      <c r="P179" s="3" t="s">
        <v>602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4123.5071979200002</v>
      </c>
      <c r="X179" s="4">
        <v>0</v>
      </c>
      <c r="Y179" s="92">
        <v>4123.5071979200002</v>
      </c>
    </row>
    <row r="180" spans="1:25" ht="21" x14ac:dyDescent="0.35">
      <c r="A180" s="3"/>
      <c r="B180" s="3" t="s">
        <v>4813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6323.4303376063599</v>
      </c>
      <c r="J180" s="4">
        <v>0</v>
      </c>
      <c r="K180" s="20">
        <v>6323.4303376063599</v>
      </c>
      <c r="L180" s="24"/>
      <c r="M180" s="19">
        <f t="shared" si="2"/>
        <v>-6323.4303376063599</v>
      </c>
      <c r="N180" s="177"/>
      <c r="O180" s="3"/>
      <c r="P180" s="3" t="s">
        <v>4813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2276.4349215382899</v>
      </c>
      <c r="X180" s="4">
        <v>0</v>
      </c>
      <c r="Y180" s="92">
        <v>2276.4349215382899</v>
      </c>
    </row>
    <row r="181" spans="1:25" ht="21" x14ac:dyDescent="0.35">
      <c r="A181" s="3"/>
      <c r="B181" s="3" t="s">
        <v>4810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11810.6313869234</v>
      </c>
      <c r="J181" s="4">
        <v>0</v>
      </c>
      <c r="K181" s="20">
        <v>11810.6313869234</v>
      </c>
      <c r="L181" s="24"/>
      <c r="M181" s="19">
        <f t="shared" si="2"/>
        <v>-11810.6313869234</v>
      </c>
      <c r="N181" s="177"/>
      <c r="O181" s="3"/>
      <c r="P181" s="3" t="s">
        <v>4810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4251.8272992884004</v>
      </c>
      <c r="X181" s="4">
        <v>0</v>
      </c>
      <c r="Y181" s="92">
        <v>4251.8272992884004</v>
      </c>
    </row>
    <row r="182" spans="1:25" ht="21" x14ac:dyDescent="0.35">
      <c r="A182" s="3"/>
      <c r="B182" s="3" t="s">
        <v>4814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7342.1870464699996</v>
      </c>
      <c r="J182" s="4">
        <v>0</v>
      </c>
      <c r="K182" s="20">
        <v>7342.1870464699996</v>
      </c>
      <c r="L182" s="24"/>
      <c r="M182" s="19">
        <f t="shared" si="2"/>
        <v>-7342.1870464699996</v>
      </c>
      <c r="N182" s="177"/>
      <c r="O182" s="3"/>
      <c r="P182" s="3" t="s">
        <v>4814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2643.18733673</v>
      </c>
      <c r="X182" s="4">
        <v>0</v>
      </c>
      <c r="Y182" s="92">
        <v>2643.18733673</v>
      </c>
    </row>
    <row r="183" spans="1:25" ht="21" x14ac:dyDescent="0.35">
      <c r="A183" s="3"/>
      <c r="B183" s="3" t="s">
        <v>627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14143.9417768</v>
      </c>
      <c r="J183" s="4">
        <v>0</v>
      </c>
      <c r="K183" s="20">
        <v>14143.9417768</v>
      </c>
      <c r="L183" s="24"/>
      <c r="M183" s="19">
        <f t="shared" si="2"/>
        <v>-14143.9417768</v>
      </c>
      <c r="N183" s="177"/>
      <c r="O183" s="3"/>
      <c r="P183" s="3" t="s">
        <v>627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5091.8190396500004</v>
      </c>
      <c r="X183" s="4">
        <v>0</v>
      </c>
      <c r="Y183" s="92">
        <v>5091.8190396500004</v>
      </c>
    </row>
    <row r="184" spans="1:25" ht="21" x14ac:dyDescent="0.35">
      <c r="A184" s="3"/>
      <c r="B184" s="3" t="s">
        <v>4815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10472.229192291401</v>
      </c>
      <c r="J184" s="4">
        <v>0</v>
      </c>
      <c r="K184" s="20">
        <v>10472.229192291401</v>
      </c>
      <c r="L184" s="24"/>
      <c r="M184" s="19">
        <f t="shared" si="2"/>
        <v>-10472.229192291401</v>
      </c>
      <c r="N184" s="177"/>
      <c r="O184" s="3"/>
      <c r="P184" s="3" t="s">
        <v>4815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3770.0025092268997</v>
      </c>
      <c r="X184" s="4">
        <v>0</v>
      </c>
      <c r="Y184" s="92">
        <v>3770.0025092268997</v>
      </c>
    </row>
    <row r="185" spans="1:25" ht="21" x14ac:dyDescent="0.35">
      <c r="A185" s="3"/>
      <c r="B185" s="3" t="s">
        <v>4816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8092.0876940522612</v>
      </c>
      <c r="J185" s="4">
        <v>0</v>
      </c>
      <c r="K185" s="20">
        <v>8092.0876940522612</v>
      </c>
      <c r="L185" s="24"/>
      <c r="M185" s="19">
        <f t="shared" si="2"/>
        <v>-8092.0876940522612</v>
      </c>
      <c r="N185" s="177"/>
      <c r="O185" s="3"/>
      <c r="P185" s="3" t="s">
        <v>4816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2913.1515698591693</v>
      </c>
      <c r="X185" s="4">
        <v>0</v>
      </c>
      <c r="Y185" s="92">
        <v>2913.1515698591693</v>
      </c>
    </row>
    <row r="186" spans="1:25" ht="21" x14ac:dyDescent="0.35">
      <c r="A186" s="3" t="s">
        <v>4817</v>
      </c>
      <c r="B186" s="3"/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1593.5364955976002</v>
      </c>
      <c r="I186" s="4">
        <v>86052.104927086286</v>
      </c>
      <c r="J186" s="4">
        <v>0</v>
      </c>
      <c r="K186" s="20">
        <v>87645.641422683882</v>
      </c>
      <c r="L186" s="24">
        <v>120800</v>
      </c>
      <c r="M186" s="19">
        <f t="shared" si="2"/>
        <v>33154.358577316118</v>
      </c>
      <c r="N186" s="177"/>
      <c r="O186" s="3" t="s">
        <v>4817</v>
      </c>
      <c r="P186" s="3"/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573.67313841476994</v>
      </c>
      <c r="W186" s="4">
        <v>30978.757773753172</v>
      </c>
      <c r="X186" s="4">
        <v>0</v>
      </c>
      <c r="Y186" s="92">
        <v>31552.43091216794</v>
      </c>
    </row>
    <row r="187" spans="1:25" ht="21" x14ac:dyDescent="0.35">
      <c r="A187" s="221" t="s">
        <v>142</v>
      </c>
      <c r="B187" s="222"/>
      <c r="C187" s="92">
        <v>0</v>
      </c>
      <c r="D187" s="92">
        <v>0</v>
      </c>
      <c r="E187" s="92">
        <v>0</v>
      </c>
      <c r="F187" s="92">
        <v>0</v>
      </c>
      <c r="G187" s="92">
        <v>2304.8545674644306</v>
      </c>
      <c r="H187" s="92">
        <v>298596.56366564869</v>
      </c>
      <c r="I187" s="92">
        <v>1004152.2814631503</v>
      </c>
      <c r="J187" s="92">
        <v>286483.73011573439</v>
      </c>
      <c r="K187" s="92">
        <v>1591537.4298119966</v>
      </c>
      <c r="L187" s="92">
        <f>SUM(L11:L186)</f>
        <v>2883000</v>
      </c>
      <c r="M187" s="92">
        <f t="shared" si="2"/>
        <v>1291462.5701880034</v>
      </c>
      <c r="N187" s="177"/>
      <c r="O187" s="221" t="s">
        <v>142</v>
      </c>
      <c r="P187" s="222"/>
      <c r="Q187" s="92">
        <v>0</v>
      </c>
      <c r="R187" s="92">
        <v>0</v>
      </c>
      <c r="S187" s="92">
        <v>0</v>
      </c>
      <c r="T187" s="92">
        <v>0</v>
      </c>
      <c r="U187" s="92">
        <v>829.74764428711683</v>
      </c>
      <c r="V187" s="92">
        <v>107494.76291962143</v>
      </c>
      <c r="W187" s="92">
        <v>361494.82132666477</v>
      </c>
      <c r="X187" s="92">
        <v>103134.14284167744</v>
      </c>
      <c r="Y187" s="92">
        <v>572953.47473225044</v>
      </c>
    </row>
  </sheetData>
  <mergeCells count="26">
    <mergeCell ref="S9:T9"/>
    <mergeCell ref="U9:V9"/>
    <mergeCell ref="W9:X9"/>
    <mergeCell ref="O8:O10"/>
    <mergeCell ref="P8:P10"/>
    <mergeCell ref="C9:D9"/>
    <mergeCell ref="E9:F9"/>
    <mergeCell ref="G9:H9"/>
    <mergeCell ref="I9:J9"/>
    <mergeCell ref="Q9:R9"/>
    <mergeCell ref="O187:P187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187:B187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5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1" width="11.125" customWidth="1"/>
    <col min="12" max="12" width="10.5" customWidth="1"/>
    <col min="13" max="13" width="10.75" customWidth="1"/>
    <col min="14" max="14" width="7.625" style="37" customWidth="1"/>
    <col min="15" max="15" width="17.25" customWidth="1"/>
    <col min="16" max="16" width="19.1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5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426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58"/>
      <c r="O2" s="192" t="s">
        <v>5496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427</v>
      </c>
      <c r="B11" s="3" t="s">
        <v>428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65.85826009729</v>
      </c>
      <c r="I11" s="4">
        <v>105.68335122285001</v>
      </c>
      <c r="J11" s="4">
        <v>200</v>
      </c>
      <c r="K11" s="20">
        <v>371.54161132014002</v>
      </c>
      <c r="L11" s="24"/>
      <c r="M11" s="19">
        <f>SUM(L11-K11)</f>
        <v>-371.54161132014002</v>
      </c>
      <c r="N11" s="92"/>
      <c r="O11" s="3" t="s">
        <v>427</v>
      </c>
      <c r="P11" s="3" t="s">
        <v>428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19.82333628928</v>
      </c>
      <c r="W11" s="4">
        <v>31.810688718079</v>
      </c>
      <c r="X11" s="4">
        <v>60.2</v>
      </c>
      <c r="Y11" s="92">
        <v>111.834025007359</v>
      </c>
    </row>
    <row r="12" spans="1:27" ht="21" x14ac:dyDescent="0.35">
      <c r="A12" s="3"/>
      <c r="B12" s="3" t="s">
        <v>429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703.36366398188989</v>
      </c>
      <c r="I12" s="4">
        <v>1838.7735555582001</v>
      </c>
      <c r="J12" s="4">
        <v>23.65113443281</v>
      </c>
      <c r="K12" s="20">
        <v>2565.7883539729</v>
      </c>
      <c r="L12" s="24"/>
      <c r="M12" s="19">
        <f t="shared" ref="M12:M75" si="0">SUM(L12-K12)</f>
        <v>-2565.7883539729</v>
      </c>
      <c r="N12" s="92"/>
      <c r="O12" s="3"/>
      <c r="P12" s="3" t="s">
        <v>429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211.71246285864302</v>
      </c>
      <c r="W12" s="4">
        <v>553.47084022298407</v>
      </c>
      <c r="X12" s="4">
        <v>7.1189914642719998</v>
      </c>
      <c r="Y12" s="92">
        <v>772.30229454589903</v>
      </c>
    </row>
    <row r="13" spans="1:27" ht="21" x14ac:dyDescent="0.35">
      <c r="A13" s="3"/>
      <c r="B13" s="3" t="s">
        <v>430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230.22832802652999</v>
      </c>
      <c r="I13" s="4">
        <v>2686.7016967578602</v>
      </c>
      <c r="J13" s="4">
        <v>0</v>
      </c>
      <c r="K13" s="20">
        <v>2916.9300247843903</v>
      </c>
      <c r="L13" s="24"/>
      <c r="M13" s="19">
        <f t="shared" si="0"/>
        <v>-2916.9300247843903</v>
      </c>
      <c r="N13" s="92"/>
      <c r="O13" s="3"/>
      <c r="P13" s="3" t="s">
        <v>430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69.298726735949998</v>
      </c>
      <c r="W13" s="4">
        <v>808.69721072468803</v>
      </c>
      <c r="X13" s="4">
        <v>0</v>
      </c>
      <c r="Y13" s="92">
        <v>877.99593746063806</v>
      </c>
    </row>
    <row r="14" spans="1:27" ht="21" x14ac:dyDescent="0.35">
      <c r="A14" s="3"/>
      <c r="B14" s="3" t="s">
        <v>431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1404.35866047216</v>
      </c>
      <c r="I14" s="4">
        <v>7354.7426161363501</v>
      </c>
      <c r="J14" s="4">
        <v>191.08460143374</v>
      </c>
      <c r="K14" s="20">
        <v>8950.1858780422499</v>
      </c>
      <c r="L14" s="24"/>
      <c r="M14" s="19">
        <f t="shared" si="0"/>
        <v>-8950.1858780422499</v>
      </c>
      <c r="N14" s="92"/>
      <c r="O14" s="3"/>
      <c r="P14" s="3" t="s">
        <v>431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422.71195680215391</v>
      </c>
      <c r="W14" s="4">
        <v>2213.7775274565488</v>
      </c>
      <c r="X14" s="4">
        <v>57.51646503157</v>
      </c>
      <c r="Y14" s="92">
        <v>2694.0059492902728</v>
      </c>
    </row>
    <row r="15" spans="1:27" ht="21" x14ac:dyDescent="0.35">
      <c r="A15" s="3"/>
      <c r="B15" s="3" t="s">
        <v>432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1971.2419477836097</v>
      </c>
      <c r="I15" s="4">
        <v>3558.1224700225898</v>
      </c>
      <c r="J15" s="4">
        <v>0</v>
      </c>
      <c r="K15" s="20">
        <v>5529.3644178061995</v>
      </c>
      <c r="L15" s="24"/>
      <c r="M15" s="19">
        <f t="shared" si="0"/>
        <v>-5529.3644178061995</v>
      </c>
      <c r="N15" s="92"/>
      <c r="O15" s="3"/>
      <c r="P15" s="3" t="s">
        <v>432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593.34382628268986</v>
      </c>
      <c r="W15" s="4">
        <v>1070.994863476232</v>
      </c>
      <c r="X15" s="4">
        <v>0</v>
      </c>
      <c r="Y15" s="92">
        <v>1664.3386897589219</v>
      </c>
    </row>
    <row r="16" spans="1:27" ht="21" x14ac:dyDescent="0.35">
      <c r="A16" s="3"/>
      <c r="B16" s="3" t="s">
        <v>433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331.22780052133993</v>
      </c>
      <c r="I16" s="4">
        <v>6498.0833765473089</v>
      </c>
      <c r="J16" s="4">
        <v>0</v>
      </c>
      <c r="K16" s="20">
        <v>6829.3111770686492</v>
      </c>
      <c r="L16" s="24"/>
      <c r="M16" s="19">
        <f t="shared" si="0"/>
        <v>-6829.3111770686492</v>
      </c>
      <c r="N16" s="92"/>
      <c r="O16" s="3"/>
      <c r="P16" s="3" t="s">
        <v>433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99.699567956940001</v>
      </c>
      <c r="W16" s="4">
        <v>1955.9230963407465</v>
      </c>
      <c r="X16" s="4">
        <v>0</v>
      </c>
      <c r="Y16" s="92">
        <v>2055.6226642976867</v>
      </c>
    </row>
    <row r="17" spans="1:25" ht="21" x14ac:dyDescent="0.35">
      <c r="A17" s="3"/>
      <c r="B17" s="3" t="s">
        <v>434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882.74324045480967</v>
      </c>
      <c r="I17" s="4">
        <v>7906.6316348336322</v>
      </c>
      <c r="J17" s="4">
        <v>0</v>
      </c>
      <c r="K17" s="20">
        <v>8789.3748752884421</v>
      </c>
      <c r="L17" s="24"/>
      <c r="M17" s="19">
        <f t="shared" si="0"/>
        <v>-8789.3748752884421</v>
      </c>
      <c r="N17" s="92"/>
      <c r="O17" s="3"/>
      <c r="P17" s="3" t="s">
        <v>434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265.70571537681002</v>
      </c>
      <c r="W17" s="4">
        <v>2379.896122087403</v>
      </c>
      <c r="X17" s="4">
        <v>0</v>
      </c>
      <c r="Y17" s="92">
        <v>2645.6018374642131</v>
      </c>
    </row>
    <row r="18" spans="1:25" ht="21" x14ac:dyDescent="0.35">
      <c r="A18" s="3"/>
      <c r="B18" s="3" t="s">
        <v>435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218.63236651699998</v>
      </c>
      <c r="I18" s="4">
        <v>559.63314082550005</v>
      </c>
      <c r="J18" s="4">
        <v>259.10912230114002</v>
      </c>
      <c r="K18" s="20">
        <v>1037.3746296436402</v>
      </c>
      <c r="L18" s="24"/>
      <c r="M18" s="19">
        <f t="shared" si="0"/>
        <v>-1037.3746296436402</v>
      </c>
      <c r="N18" s="92"/>
      <c r="O18" s="3"/>
      <c r="P18" s="3" t="s">
        <v>435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65.808342321680001</v>
      </c>
      <c r="W18" s="4">
        <v>168.44957538849002</v>
      </c>
      <c r="X18" s="4">
        <v>77.991845812669993</v>
      </c>
      <c r="Y18" s="92">
        <v>312.24976352284</v>
      </c>
    </row>
    <row r="19" spans="1:25" ht="21" x14ac:dyDescent="0.35">
      <c r="A19" s="3"/>
      <c r="B19" s="3" t="s">
        <v>279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400.72151254679994</v>
      </c>
      <c r="I19" s="4">
        <v>878.92798736483996</v>
      </c>
      <c r="J19" s="4">
        <v>0</v>
      </c>
      <c r="K19" s="20">
        <v>1279.6494999116399</v>
      </c>
      <c r="L19" s="24"/>
      <c r="M19" s="19">
        <f t="shared" si="0"/>
        <v>-1279.6494999116399</v>
      </c>
      <c r="N19" s="92"/>
      <c r="O19" s="3"/>
      <c r="P19" s="3" t="s">
        <v>279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120.61717527662</v>
      </c>
      <c r="W19" s="4">
        <v>264.55732419680004</v>
      </c>
      <c r="X19" s="4">
        <v>0</v>
      </c>
      <c r="Y19" s="92">
        <v>385.17449947342004</v>
      </c>
    </row>
    <row r="20" spans="1:25" ht="21" x14ac:dyDescent="0.35">
      <c r="A20" s="3" t="s">
        <v>436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6208.3757804014303</v>
      </c>
      <c r="I20" s="4">
        <v>31387.299829269134</v>
      </c>
      <c r="J20" s="4">
        <v>673.84485816769006</v>
      </c>
      <c r="K20" s="20">
        <v>38269.520467838258</v>
      </c>
      <c r="L20" s="24">
        <v>43200</v>
      </c>
      <c r="M20" s="19">
        <f t="shared" si="0"/>
        <v>4930.4795321617421</v>
      </c>
      <c r="N20" s="92"/>
      <c r="O20" s="3" t="s">
        <v>436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1868.7211099007668</v>
      </c>
      <c r="W20" s="4">
        <v>9447.5772486119695</v>
      </c>
      <c r="X20" s="4">
        <v>202.827302308512</v>
      </c>
      <c r="Y20" s="92">
        <v>11519.12566082125</v>
      </c>
    </row>
    <row r="21" spans="1:25" ht="21" x14ac:dyDescent="0.35">
      <c r="A21" s="3" t="s">
        <v>437</v>
      </c>
      <c r="B21" s="3" t="s">
        <v>437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189.89161898650002</v>
      </c>
      <c r="I21" s="4">
        <v>2744.7975607931999</v>
      </c>
      <c r="J21" s="4">
        <v>0</v>
      </c>
      <c r="K21" s="20">
        <v>2934.6891797796998</v>
      </c>
      <c r="L21" s="24"/>
      <c r="M21" s="19">
        <f t="shared" si="0"/>
        <v>-2934.6891797796998</v>
      </c>
      <c r="N21" s="92"/>
      <c r="O21" s="3" t="s">
        <v>437</v>
      </c>
      <c r="P21" s="3" t="s">
        <v>437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57.157377314870004</v>
      </c>
      <c r="W21" s="4">
        <v>826.18406579831992</v>
      </c>
      <c r="X21" s="4">
        <v>0</v>
      </c>
      <c r="Y21" s="92">
        <v>883.34144311318994</v>
      </c>
    </row>
    <row r="22" spans="1:25" ht="21" x14ac:dyDescent="0.35">
      <c r="A22" s="3"/>
      <c r="B22" s="3" t="s">
        <v>210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441.97193606603997</v>
      </c>
      <c r="I22" s="4">
        <v>1435.8110542300001</v>
      </c>
      <c r="J22" s="4">
        <v>0</v>
      </c>
      <c r="K22" s="20">
        <v>1877.78299029604</v>
      </c>
      <c r="L22" s="24"/>
      <c r="M22" s="19">
        <f t="shared" si="0"/>
        <v>-1877.78299029604</v>
      </c>
      <c r="N22" s="92"/>
      <c r="O22" s="3"/>
      <c r="P22" s="3" t="s">
        <v>210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133.03355275585002</v>
      </c>
      <c r="W22" s="4">
        <v>432.17912732299999</v>
      </c>
      <c r="X22" s="4">
        <v>0</v>
      </c>
      <c r="Y22" s="92">
        <v>565.21268007884998</v>
      </c>
    </row>
    <row r="23" spans="1:25" ht="21" x14ac:dyDescent="0.35">
      <c r="A23" s="3"/>
      <c r="B23" s="3" t="s">
        <v>438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1498.1125949216</v>
      </c>
      <c r="I23" s="4">
        <v>12445.646270499999</v>
      </c>
      <c r="J23" s="4">
        <v>0</v>
      </c>
      <c r="K23" s="20">
        <v>13943.7588654216</v>
      </c>
      <c r="L23" s="24"/>
      <c r="M23" s="19">
        <f t="shared" si="0"/>
        <v>-13943.7588654216</v>
      </c>
      <c r="N23" s="92"/>
      <c r="O23" s="3"/>
      <c r="P23" s="3" t="s">
        <v>438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450.931891071395</v>
      </c>
      <c r="W23" s="4">
        <v>3746.1395274199999</v>
      </c>
      <c r="X23" s="4">
        <v>0</v>
      </c>
      <c r="Y23" s="92">
        <v>4197.071418491395</v>
      </c>
    </row>
    <row r="24" spans="1:25" ht="21" x14ac:dyDescent="0.35">
      <c r="A24" s="3"/>
      <c r="B24" s="3" t="s">
        <v>439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145.7432221789</v>
      </c>
      <c r="I24" s="4">
        <v>120.66304648099999</v>
      </c>
      <c r="J24" s="4">
        <v>0</v>
      </c>
      <c r="K24" s="20">
        <v>266.40626865989998</v>
      </c>
      <c r="L24" s="24"/>
      <c r="M24" s="19">
        <f t="shared" si="0"/>
        <v>-266.40626865989998</v>
      </c>
      <c r="N24" s="92"/>
      <c r="O24" s="3"/>
      <c r="P24" s="3" t="s">
        <v>439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43.868709875840004</v>
      </c>
      <c r="W24" s="4">
        <v>36.319576990800002</v>
      </c>
      <c r="X24" s="4">
        <v>0</v>
      </c>
      <c r="Y24" s="92">
        <v>80.188286866639999</v>
      </c>
    </row>
    <row r="25" spans="1:25" ht="21" x14ac:dyDescent="0.35">
      <c r="A25" s="3"/>
      <c r="B25" s="3" t="s">
        <v>440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148.56867110081001</v>
      </c>
      <c r="J25" s="4">
        <v>0</v>
      </c>
      <c r="K25" s="20">
        <v>148.56867110081001</v>
      </c>
      <c r="L25" s="24"/>
      <c r="M25" s="19">
        <f t="shared" si="0"/>
        <v>-148.56867110081001</v>
      </c>
      <c r="N25" s="92"/>
      <c r="O25" s="3"/>
      <c r="P25" s="3" t="s">
        <v>440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44.719170001351998</v>
      </c>
      <c r="X25" s="4">
        <v>0</v>
      </c>
      <c r="Y25" s="92">
        <v>44.719170001351998</v>
      </c>
    </row>
    <row r="26" spans="1:25" ht="21" x14ac:dyDescent="0.35">
      <c r="A26" s="3" t="s">
        <v>441</v>
      </c>
      <c r="B26" s="3"/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2275.7193721530398</v>
      </c>
      <c r="I26" s="4">
        <v>16895.486603105011</v>
      </c>
      <c r="J26" s="4">
        <v>0</v>
      </c>
      <c r="K26" s="20">
        <v>19171.205975258046</v>
      </c>
      <c r="L26" s="24">
        <v>29020</v>
      </c>
      <c r="M26" s="19">
        <f t="shared" si="0"/>
        <v>9848.7940247419538</v>
      </c>
      <c r="N26" s="92"/>
      <c r="O26" s="3" t="s">
        <v>441</v>
      </c>
      <c r="P26" s="3"/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684.99153101795503</v>
      </c>
      <c r="W26" s="4">
        <v>5085.5414675334714</v>
      </c>
      <c r="X26" s="4">
        <v>0</v>
      </c>
      <c r="Y26" s="92">
        <v>5770.5329985514263</v>
      </c>
    </row>
    <row r="27" spans="1:25" ht="21" x14ac:dyDescent="0.35">
      <c r="A27" s="3" t="s">
        <v>442</v>
      </c>
      <c r="B27" s="3" t="s">
        <v>443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3321.7412564881001</v>
      </c>
      <c r="I27" s="4">
        <v>0</v>
      </c>
      <c r="J27" s="4">
        <v>626.67059252143997</v>
      </c>
      <c r="K27" s="20">
        <v>3948.4118490095402</v>
      </c>
      <c r="L27" s="24"/>
      <c r="M27" s="19">
        <f t="shared" si="0"/>
        <v>-3948.4118490095402</v>
      </c>
      <c r="N27" s="92"/>
      <c r="O27" s="3" t="s">
        <v>442</v>
      </c>
      <c r="P27" s="3" t="s">
        <v>443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999.84411820293019</v>
      </c>
      <c r="W27" s="4">
        <v>0</v>
      </c>
      <c r="X27" s="4">
        <v>188.62784834908803</v>
      </c>
      <c r="Y27" s="92">
        <v>1188.4719665520183</v>
      </c>
    </row>
    <row r="28" spans="1:25" ht="21" x14ac:dyDescent="0.35">
      <c r="A28" s="3"/>
      <c r="B28" s="3" t="s">
        <v>444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2081.8113997606997</v>
      </c>
      <c r="I28" s="4">
        <v>0</v>
      </c>
      <c r="J28" s="4">
        <v>182.11186853699999</v>
      </c>
      <c r="K28" s="20">
        <v>2263.9232682976999</v>
      </c>
      <c r="L28" s="24"/>
      <c r="M28" s="19">
        <f t="shared" si="0"/>
        <v>-2263.9232682976999</v>
      </c>
      <c r="N28" s="92"/>
      <c r="O28" s="3"/>
      <c r="P28" s="3" t="s">
        <v>444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626.62523132804995</v>
      </c>
      <c r="W28" s="4">
        <v>0</v>
      </c>
      <c r="X28" s="4">
        <v>54.815672429599999</v>
      </c>
      <c r="Y28" s="92">
        <v>681.44090375764995</v>
      </c>
    </row>
    <row r="29" spans="1:25" ht="21" x14ac:dyDescent="0.35">
      <c r="A29" s="3"/>
      <c r="B29" s="3" t="s">
        <v>445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1703.95569508175</v>
      </c>
      <c r="I29" s="4">
        <v>0</v>
      </c>
      <c r="J29" s="4">
        <v>449.87244821080003</v>
      </c>
      <c r="K29" s="20">
        <v>2153.8281432925501</v>
      </c>
      <c r="L29" s="24"/>
      <c r="M29" s="19">
        <f t="shared" si="0"/>
        <v>-2153.8281432925501</v>
      </c>
      <c r="N29" s="92"/>
      <c r="O29" s="3"/>
      <c r="P29" s="3" t="s">
        <v>445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512.89066421949008</v>
      </c>
      <c r="W29" s="4">
        <v>0</v>
      </c>
      <c r="X29" s="4">
        <v>135.41160691137</v>
      </c>
      <c r="Y29" s="92">
        <v>648.30227113086005</v>
      </c>
    </row>
    <row r="30" spans="1:25" ht="21" x14ac:dyDescent="0.35">
      <c r="A30" s="3"/>
      <c r="B30" s="3" t="s">
        <v>446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5186.8043910291099</v>
      </c>
      <c r="I30" s="4">
        <v>1830.1359845974002</v>
      </c>
      <c r="J30" s="4">
        <v>1965.8722989766102</v>
      </c>
      <c r="K30" s="20">
        <v>8982.8126746031194</v>
      </c>
      <c r="L30" s="24"/>
      <c r="M30" s="19">
        <f t="shared" si="0"/>
        <v>-8982.8126746031194</v>
      </c>
      <c r="N30" s="92"/>
      <c r="O30" s="3"/>
      <c r="P30" s="3" t="s">
        <v>446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1561.2281217003485</v>
      </c>
      <c r="W30" s="4">
        <v>550.87093136350006</v>
      </c>
      <c r="X30" s="4">
        <v>591.72756199180503</v>
      </c>
      <c r="Y30" s="92">
        <v>2703.8266150556537</v>
      </c>
    </row>
    <row r="31" spans="1:25" ht="21" x14ac:dyDescent="0.35">
      <c r="A31" s="3" t="s">
        <v>447</v>
      </c>
      <c r="B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12294.31274235966</v>
      </c>
      <c r="I31" s="4">
        <v>1830.1359845974002</v>
      </c>
      <c r="J31" s="4">
        <v>3224.52720824585</v>
      </c>
      <c r="K31" s="20">
        <v>17348.97593520291</v>
      </c>
      <c r="L31" s="24">
        <v>56130</v>
      </c>
      <c r="M31" s="19">
        <f t="shared" si="0"/>
        <v>38781.024064797093</v>
      </c>
      <c r="N31" s="92"/>
      <c r="O31" s="3" t="s">
        <v>447</v>
      </c>
      <c r="P31" s="3"/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3700.5881354508192</v>
      </c>
      <c r="W31" s="4">
        <v>550.87093136350006</v>
      </c>
      <c r="X31" s="4">
        <v>970.58268968186303</v>
      </c>
      <c r="Y31" s="92">
        <v>5222.0417564961826</v>
      </c>
    </row>
    <row r="32" spans="1:25" ht="21" x14ac:dyDescent="0.35">
      <c r="A32" s="3" t="s">
        <v>448</v>
      </c>
      <c r="B32" s="3" t="s">
        <v>449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2548.1549511119997</v>
      </c>
      <c r="I32" s="4">
        <v>0</v>
      </c>
      <c r="J32" s="4">
        <v>1270.7453016609402</v>
      </c>
      <c r="K32" s="20">
        <v>3818.9002527729399</v>
      </c>
      <c r="L32" s="24"/>
      <c r="M32" s="19">
        <f t="shared" si="0"/>
        <v>-3818.9002527729399</v>
      </c>
      <c r="N32" s="92"/>
      <c r="O32" s="3" t="s">
        <v>448</v>
      </c>
      <c r="P32" s="3" t="s">
        <v>449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766.99464028462012</v>
      </c>
      <c r="W32" s="4">
        <v>0</v>
      </c>
      <c r="X32" s="4">
        <v>382.494335799993</v>
      </c>
      <c r="Y32" s="92">
        <v>1149.4889760846131</v>
      </c>
    </row>
    <row r="33" spans="1:25" ht="21" x14ac:dyDescent="0.35">
      <c r="A33" s="3"/>
      <c r="B33" s="3" t="s">
        <v>448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1222.3441424158</v>
      </c>
      <c r="I33" s="4">
        <v>0</v>
      </c>
      <c r="J33" s="4">
        <v>614.85567306952998</v>
      </c>
      <c r="K33" s="20">
        <v>1837.19981548533</v>
      </c>
      <c r="L33" s="24"/>
      <c r="M33" s="19">
        <f t="shared" si="0"/>
        <v>-1837.19981548533</v>
      </c>
      <c r="N33" s="92"/>
      <c r="O33" s="3"/>
      <c r="P33" s="3" t="s">
        <v>448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367.92558686707008</v>
      </c>
      <c r="W33" s="4">
        <v>0</v>
      </c>
      <c r="X33" s="4">
        <v>185.071557594296</v>
      </c>
      <c r="Y33" s="92">
        <v>552.99714446136613</v>
      </c>
    </row>
    <row r="34" spans="1:25" ht="21" x14ac:dyDescent="0.35">
      <c r="A34" s="3"/>
      <c r="B34" s="3" t="s">
        <v>450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3095.6230588038898</v>
      </c>
      <c r="I34" s="4">
        <v>0</v>
      </c>
      <c r="J34" s="4">
        <v>12.819472257199999</v>
      </c>
      <c r="K34" s="20">
        <v>3108.4425310610895</v>
      </c>
      <c r="L34" s="24"/>
      <c r="M34" s="19">
        <f t="shared" si="0"/>
        <v>-3108.4425310610895</v>
      </c>
      <c r="N34" s="92"/>
      <c r="O34" s="3"/>
      <c r="P34" s="3" t="s">
        <v>450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931.7825407002</v>
      </c>
      <c r="W34" s="4">
        <v>0</v>
      </c>
      <c r="X34" s="4">
        <v>3.85866114942</v>
      </c>
      <c r="Y34" s="92">
        <v>935.64120184961996</v>
      </c>
    </row>
    <row r="35" spans="1:25" ht="21" x14ac:dyDescent="0.35">
      <c r="A35" s="3"/>
      <c r="B35" s="3" t="s">
        <v>451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3151.1233691006305</v>
      </c>
      <c r="I35" s="4">
        <v>6.8289641357799997</v>
      </c>
      <c r="J35" s="4">
        <v>887.59838247048992</v>
      </c>
      <c r="K35" s="20">
        <v>4045.5507157069005</v>
      </c>
      <c r="L35" s="24"/>
      <c r="M35" s="19">
        <f t="shared" si="0"/>
        <v>-4045.5507157069005</v>
      </c>
      <c r="N35" s="92"/>
      <c r="O35" s="3"/>
      <c r="P35" s="3" t="s">
        <v>451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948.48813409953016</v>
      </c>
      <c r="W35" s="4">
        <v>2.0555182048699998</v>
      </c>
      <c r="X35" s="4">
        <v>267.16711312362003</v>
      </c>
      <c r="Y35" s="92">
        <v>1217.7107654280203</v>
      </c>
    </row>
    <row r="36" spans="1:25" ht="21" x14ac:dyDescent="0.35">
      <c r="A36" s="3"/>
      <c r="B36" s="3" t="s">
        <v>452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2095.5248262969899</v>
      </c>
      <c r="I36" s="4">
        <v>518.23191032569991</v>
      </c>
      <c r="J36" s="4">
        <v>22.475140276840001</v>
      </c>
      <c r="K36" s="20">
        <v>2636.2318768995301</v>
      </c>
      <c r="L36" s="24"/>
      <c r="M36" s="19">
        <f t="shared" si="0"/>
        <v>-2636.2318768995301</v>
      </c>
      <c r="N36" s="92"/>
      <c r="O36" s="3"/>
      <c r="P36" s="3" t="s">
        <v>452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630.75297271505701</v>
      </c>
      <c r="W36" s="4">
        <v>155.98780500807999</v>
      </c>
      <c r="X36" s="4">
        <v>6.7650172233300001</v>
      </c>
      <c r="Y36" s="92">
        <v>793.50579494646695</v>
      </c>
    </row>
    <row r="37" spans="1:25" ht="21" x14ac:dyDescent="0.35">
      <c r="A37" s="3"/>
      <c r="B37" s="3" t="s">
        <v>453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4828.56770896126</v>
      </c>
      <c r="I37" s="4">
        <v>0</v>
      </c>
      <c r="J37" s="4">
        <v>0</v>
      </c>
      <c r="K37" s="20">
        <v>4828.56770896126</v>
      </c>
      <c r="L37" s="24"/>
      <c r="M37" s="19">
        <f t="shared" si="0"/>
        <v>-4828.56770896126</v>
      </c>
      <c r="N37" s="92"/>
      <c r="O37" s="3"/>
      <c r="P37" s="3" t="s">
        <v>453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1453.3988803970201</v>
      </c>
      <c r="W37" s="4">
        <v>0</v>
      </c>
      <c r="X37" s="4">
        <v>0</v>
      </c>
      <c r="Y37" s="92">
        <v>1453.3988803970201</v>
      </c>
    </row>
    <row r="38" spans="1:25" ht="21" x14ac:dyDescent="0.35">
      <c r="A38" s="3"/>
      <c r="B38" s="3" t="s">
        <v>454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771.73783366221005</v>
      </c>
      <c r="I38" s="4">
        <v>330.27192110599998</v>
      </c>
      <c r="J38" s="4">
        <v>241.48088880176005</v>
      </c>
      <c r="K38" s="20">
        <v>1343.4906435699702</v>
      </c>
      <c r="L38" s="24"/>
      <c r="M38" s="19">
        <f t="shared" si="0"/>
        <v>-1343.4906435699702</v>
      </c>
      <c r="N38" s="92"/>
      <c r="O38" s="3"/>
      <c r="P38" s="3" t="s">
        <v>454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232.29308793221006</v>
      </c>
      <c r="W38" s="4">
        <v>99.4118482529</v>
      </c>
      <c r="X38" s="4">
        <v>72.685747529309012</v>
      </c>
      <c r="Y38" s="92">
        <v>404.39068371441908</v>
      </c>
    </row>
    <row r="39" spans="1:25" ht="21" x14ac:dyDescent="0.35">
      <c r="A39" s="3"/>
      <c r="B39" s="3" t="s">
        <v>455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3107.0093293075793</v>
      </c>
      <c r="I39" s="4">
        <v>0</v>
      </c>
      <c r="J39" s="4">
        <v>1171.7111374383001</v>
      </c>
      <c r="K39" s="20">
        <v>4278.7204667458791</v>
      </c>
      <c r="L39" s="24"/>
      <c r="M39" s="19">
        <f t="shared" si="0"/>
        <v>-4278.7204667458791</v>
      </c>
      <c r="N39" s="92"/>
      <c r="O39" s="3"/>
      <c r="P39" s="3" t="s">
        <v>455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935.2098081211351</v>
      </c>
      <c r="W39" s="4">
        <v>0</v>
      </c>
      <c r="X39" s="4">
        <v>352.68505236883999</v>
      </c>
      <c r="Y39" s="92">
        <v>1287.8948604899751</v>
      </c>
    </row>
    <row r="40" spans="1:25" ht="21" x14ac:dyDescent="0.35">
      <c r="A40" s="3" t="s">
        <v>456</v>
      </c>
      <c r="B40" s="3"/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20820.085219660359</v>
      </c>
      <c r="I40" s="4">
        <v>855.33279556747993</v>
      </c>
      <c r="J40" s="4">
        <v>4221.6859959750609</v>
      </c>
      <c r="K40" s="20">
        <v>25897.1040112029</v>
      </c>
      <c r="L40" s="24">
        <v>74310</v>
      </c>
      <c r="M40" s="19">
        <f t="shared" si="0"/>
        <v>48412.8959887971</v>
      </c>
      <c r="N40" s="92"/>
      <c r="O40" s="3" t="s">
        <v>456</v>
      </c>
      <c r="P40" s="3"/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6266.8456511168424</v>
      </c>
      <c r="W40" s="4">
        <v>257.45517146584996</v>
      </c>
      <c r="X40" s="4">
        <v>1270.7274847888079</v>
      </c>
      <c r="Y40" s="92">
        <v>7795.0283073715009</v>
      </c>
    </row>
    <row r="41" spans="1:25" ht="21" x14ac:dyDescent="0.35">
      <c r="A41" s="3" t="s">
        <v>457</v>
      </c>
      <c r="B41" s="3" t="s">
        <v>458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4778.2000680069777</v>
      </c>
      <c r="I41" s="4">
        <v>1149.56920971263</v>
      </c>
      <c r="J41" s="4">
        <v>2018.18595021848</v>
      </c>
      <c r="K41" s="20">
        <v>7945.9552279380878</v>
      </c>
      <c r="L41" s="24"/>
      <c r="M41" s="19">
        <f t="shared" si="0"/>
        <v>-7945.9552279380878</v>
      </c>
      <c r="N41" s="92"/>
      <c r="O41" s="3" t="s">
        <v>457</v>
      </c>
      <c r="P41" s="3" t="s">
        <v>458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1438.238220469208</v>
      </c>
      <c r="W41" s="4">
        <v>346.02033212355195</v>
      </c>
      <c r="X41" s="4">
        <v>607.47397101569004</v>
      </c>
      <c r="Y41" s="92">
        <v>2391.7325236084498</v>
      </c>
    </row>
    <row r="42" spans="1:25" ht="21" x14ac:dyDescent="0.35">
      <c r="A42" s="3"/>
      <c r="B42" s="3" t="s">
        <v>457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4342.5445114232389</v>
      </c>
      <c r="I42" s="4">
        <v>577.83050377200004</v>
      </c>
      <c r="J42" s="4">
        <v>4963.1211715922491</v>
      </c>
      <c r="K42" s="20">
        <v>9883.4961867874881</v>
      </c>
      <c r="L42" s="24"/>
      <c r="M42" s="19">
        <f t="shared" si="0"/>
        <v>-9883.4961867874881</v>
      </c>
      <c r="N42" s="92"/>
      <c r="O42" s="3"/>
      <c r="P42" s="3" t="s">
        <v>457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1307.1058979377001</v>
      </c>
      <c r="W42" s="4">
        <v>173.92698163524997</v>
      </c>
      <c r="X42" s="4">
        <v>1493.8994726494509</v>
      </c>
      <c r="Y42" s="92">
        <v>2974.9323522224013</v>
      </c>
    </row>
    <row r="43" spans="1:25" ht="21" x14ac:dyDescent="0.35">
      <c r="A43" s="3"/>
      <c r="B43" s="3" t="s">
        <v>459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3126.0546121426996</v>
      </c>
      <c r="I43" s="4">
        <v>1390.0204787189</v>
      </c>
      <c r="J43" s="4">
        <v>1889.1470407904399</v>
      </c>
      <c r="K43" s="20">
        <v>6405.222131652039</v>
      </c>
      <c r="L43" s="24"/>
      <c r="M43" s="19">
        <f t="shared" si="0"/>
        <v>-6405.222131652039</v>
      </c>
      <c r="N43" s="92"/>
      <c r="O43" s="3"/>
      <c r="P43" s="3" t="s">
        <v>459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940.94243825448007</v>
      </c>
      <c r="W43" s="4">
        <v>418.39616409413998</v>
      </c>
      <c r="X43" s="4">
        <v>568.63325927836695</v>
      </c>
      <c r="Y43" s="92">
        <v>1927.971861626987</v>
      </c>
    </row>
    <row r="44" spans="1:25" ht="21" x14ac:dyDescent="0.35">
      <c r="A44" s="3"/>
      <c r="B44" s="3" t="s">
        <v>460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5683.3342793259771</v>
      </c>
      <c r="I44" s="4">
        <v>4209.9722460416706</v>
      </c>
      <c r="J44" s="4">
        <v>2778.1921506062404</v>
      </c>
      <c r="K44" s="20">
        <v>12671.498675973888</v>
      </c>
      <c r="L44" s="24"/>
      <c r="M44" s="19">
        <f t="shared" si="0"/>
        <v>-12671.498675973888</v>
      </c>
      <c r="N44" s="92"/>
      <c r="O44" s="3"/>
      <c r="P44" s="3" t="s">
        <v>460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1710.6836180764599</v>
      </c>
      <c r="W44" s="4">
        <v>1267.2016460590939</v>
      </c>
      <c r="X44" s="4">
        <v>836.23583733256692</v>
      </c>
      <c r="Y44" s="92">
        <v>3814.1211014681207</v>
      </c>
    </row>
    <row r="45" spans="1:25" ht="21" x14ac:dyDescent="0.35">
      <c r="A45" s="3"/>
      <c r="B45" s="3" t="s">
        <v>461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822.11348026592975</v>
      </c>
      <c r="I45" s="4">
        <v>56.481155158999997</v>
      </c>
      <c r="J45" s="4">
        <v>1548.6671294415999</v>
      </c>
      <c r="K45" s="20">
        <v>2427.2617648665296</v>
      </c>
      <c r="L45" s="24"/>
      <c r="M45" s="19">
        <f t="shared" si="0"/>
        <v>-2427.2617648665296</v>
      </c>
      <c r="N45" s="92"/>
      <c r="O45" s="3"/>
      <c r="P45" s="3" t="s">
        <v>461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247.45615756005401</v>
      </c>
      <c r="W45" s="4">
        <v>17.000827702860001</v>
      </c>
      <c r="X45" s="4">
        <v>466.14880596166</v>
      </c>
      <c r="Y45" s="92">
        <v>730.60579122457398</v>
      </c>
    </row>
    <row r="46" spans="1:25" ht="21" x14ac:dyDescent="0.35">
      <c r="A46" s="3"/>
      <c r="B46" s="3" t="s">
        <v>331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750.61978256810005</v>
      </c>
      <c r="I46" s="4">
        <v>100</v>
      </c>
      <c r="J46" s="4">
        <v>3923.2946451832204</v>
      </c>
      <c r="K46" s="20">
        <v>4773.9144277513205</v>
      </c>
      <c r="L46" s="24"/>
      <c r="M46" s="19">
        <f t="shared" si="0"/>
        <v>-4773.9144277513205</v>
      </c>
      <c r="N46" s="92"/>
      <c r="O46" s="3"/>
      <c r="P46" s="3" t="s">
        <v>331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225.93655455300001</v>
      </c>
      <c r="W46" s="4">
        <v>30.1</v>
      </c>
      <c r="X46" s="4">
        <v>1180.91168819941</v>
      </c>
      <c r="Y46" s="92">
        <v>1436.9482427524101</v>
      </c>
    </row>
    <row r="47" spans="1:25" ht="21" x14ac:dyDescent="0.35">
      <c r="A47" s="3"/>
      <c r="B47" s="3" t="s">
        <v>462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1863.5599161263001</v>
      </c>
      <c r="I47" s="4">
        <v>165.41829185700001</v>
      </c>
      <c r="J47" s="4">
        <v>2250.8687853420997</v>
      </c>
      <c r="K47" s="20">
        <v>4279.8469933254</v>
      </c>
      <c r="L47" s="24"/>
      <c r="M47" s="19">
        <f t="shared" si="0"/>
        <v>-4279.8469933254</v>
      </c>
      <c r="N47" s="92"/>
      <c r="O47" s="3"/>
      <c r="P47" s="3" t="s">
        <v>462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560.93153475387999</v>
      </c>
      <c r="W47" s="4">
        <v>49.790905848999998</v>
      </c>
      <c r="X47" s="4">
        <v>677.51150438830996</v>
      </c>
      <c r="Y47" s="92">
        <v>1288.2339449911899</v>
      </c>
    </row>
    <row r="48" spans="1:25" ht="21" x14ac:dyDescent="0.35">
      <c r="A48" s="3"/>
      <c r="B48" s="3" t="s">
        <v>463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3380.0566583166997</v>
      </c>
      <c r="I48" s="4">
        <v>1074.38992671654</v>
      </c>
      <c r="J48" s="4">
        <v>1438.75974187712</v>
      </c>
      <c r="K48" s="20">
        <v>5893.2063269103601</v>
      </c>
      <c r="L48" s="24"/>
      <c r="M48" s="19">
        <f t="shared" si="0"/>
        <v>-5893.2063269103601</v>
      </c>
      <c r="N48" s="92"/>
      <c r="O48" s="3"/>
      <c r="P48" s="3" t="s">
        <v>463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1017.397054153556</v>
      </c>
      <c r="W48" s="4">
        <v>323.39136794207002</v>
      </c>
      <c r="X48" s="4">
        <v>433.06668230490396</v>
      </c>
      <c r="Y48" s="92">
        <v>1773.8551044005301</v>
      </c>
    </row>
    <row r="49" spans="1:25" ht="21" x14ac:dyDescent="0.35">
      <c r="A49" s="3"/>
      <c r="B49" s="3" t="s">
        <v>464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2803.2488603203797</v>
      </c>
      <c r="I49" s="4">
        <v>2807.8482566921202</v>
      </c>
      <c r="J49" s="4">
        <v>2357.7848310300396</v>
      </c>
      <c r="K49" s="20">
        <v>7968.8819480425391</v>
      </c>
      <c r="L49" s="24"/>
      <c r="M49" s="19">
        <f t="shared" si="0"/>
        <v>-7968.8819480425391</v>
      </c>
      <c r="N49" s="92"/>
      <c r="O49" s="3"/>
      <c r="P49" s="3" t="s">
        <v>464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843.77790695632893</v>
      </c>
      <c r="W49" s="4">
        <v>845.16232526417002</v>
      </c>
      <c r="X49" s="4">
        <v>709.69323413979805</v>
      </c>
      <c r="Y49" s="92">
        <v>2398.633466360297</v>
      </c>
    </row>
    <row r="50" spans="1:25" ht="21" x14ac:dyDescent="0.35">
      <c r="A50" s="3"/>
      <c r="B50" s="3" t="s">
        <v>465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2296.7831328728894</v>
      </c>
      <c r="I50" s="4">
        <v>0</v>
      </c>
      <c r="J50" s="4">
        <v>2992.3891593538001</v>
      </c>
      <c r="K50" s="20">
        <v>5289.172292226689</v>
      </c>
      <c r="L50" s="24"/>
      <c r="M50" s="19">
        <f t="shared" si="0"/>
        <v>-5289.172292226689</v>
      </c>
      <c r="N50" s="92"/>
      <c r="O50" s="3"/>
      <c r="P50" s="3" t="s">
        <v>465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691.33172299454986</v>
      </c>
      <c r="W50" s="4">
        <v>0</v>
      </c>
      <c r="X50" s="4">
        <v>900.70913696539003</v>
      </c>
      <c r="Y50" s="92">
        <v>1592.04085995994</v>
      </c>
    </row>
    <row r="51" spans="1:25" ht="21" x14ac:dyDescent="0.35">
      <c r="A51" s="3"/>
      <c r="B51" s="3" t="s">
        <v>466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4797.9341847619799</v>
      </c>
      <c r="I51" s="4">
        <v>3380.3670782475701</v>
      </c>
      <c r="J51" s="4">
        <v>5679.1592019375021</v>
      </c>
      <c r="K51" s="20">
        <v>13857.460464947053</v>
      </c>
      <c r="L51" s="24"/>
      <c r="M51" s="19">
        <f t="shared" si="0"/>
        <v>-13857.460464947053</v>
      </c>
      <c r="N51" s="92"/>
      <c r="O51" s="3"/>
      <c r="P51" s="3" t="s">
        <v>466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1444.1781896128903</v>
      </c>
      <c r="W51" s="4">
        <v>1017.4904905518703</v>
      </c>
      <c r="X51" s="4">
        <v>1709.4269197816786</v>
      </c>
      <c r="Y51" s="92">
        <v>4171.0955999464395</v>
      </c>
    </row>
    <row r="52" spans="1:25" ht="21" x14ac:dyDescent="0.35">
      <c r="A52" s="3"/>
      <c r="B52" s="3" t="s">
        <v>467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1461.8916809815498</v>
      </c>
      <c r="I52" s="4">
        <v>2786.7873655273806</v>
      </c>
      <c r="J52" s="4">
        <v>840.62108569963004</v>
      </c>
      <c r="K52" s="20">
        <v>5089.3001322085611</v>
      </c>
      <c r="L52" s="24"/>
      <c r="M52" s="19">
        <f t="shared" si="0"/>
        <v>-5089.3001322085611</v>
      </c>
      <c r="N52" s="92"/>
      <c r="O52" s="3"/>
      <c r="P52" s="3" t="s">
        <v>467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440.02939597560402</v>
      </c>
      <c r="W52" s="4">
        <v>838.82299702321995</v>
      </c>
      <c r="X52" s="4">
        <v>253.02694679574299</v>
      </c>
      <c r="Y52" s="92">
        <v>1531.8793397945669</v>
      </c>
    </row>
    <row r="53" spans="1:25" ht="21" x14ac:dyDescent="0.35">
      <c r="A53" s="3" t="s">
        <v>468</v>
      </c>
      <c r="B53" s="3"/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36106.341167112718</v>
      </c>
      <c r="I53" s="4">
        <v>17698.684512444812</v>
      </c>
      <c r="J53" s="4">
        <v>32680.190893072417</v>
      </c>
      <c r="K53" s="20">
        <v>86485.216572629957</v>
      </c>
      <c r="L53" s="24">
        <v>90090</v>
      </c>
      <c r="M53" s="19">
        <f t="shared" si="0"/>
        <v>3604.7834273700428</v>
      </c>
      <c r="N53" s="92"/>
      <c r="O53" s="3" t="s">
        <v>468</v>
      </c>
      <c r="P53" s="3"/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10868.008691297711</v>
      </c>
      <c r="W53" s="4">
        <v>5327.3040382452264</v>
      </c>
      <c r="X53" s="4">
        <v>9836.7374588129678</v>
      </c>
      <c r="Y53" s="92">
        <v>26032.050188355908</v>
      </c>
    </row>
    <row r="54" spans="1:25" ht="21" x14ac:dyDescent="0.35">
      <c r="A54" s="3" t="s">
        <v>469</v>
      </c>
      <c r="B54" s="3" t="s">
        <v>427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796.39440660617004</v>
      </c>
      <c r="I54" s="4">
        <v>2564.6283317868701</v>
      </c>
      <c r="J54" s="4">
        <v>534.36260939199997</v>
      </c>
      <c r="K54" s="20">
        <v>3895.3853477850398</v>
      </c>
      <c r="L54" s="24"/>
      <c r="M54" s="19">
        <f t="shared" si="0"/>
        <v>-3895.3853477850398</v>
      </c>
      <c r="N54" s="92"/>
      <c r="O54" s="3" t="s">
        <v>469</v>
      </c>
      <c r="P54" s="3" t="s">
        <v>427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239.71471638838995</v>
      </c>
      <c r="W54" s="4">
        <v>771.953127867886</v>
      </c>
      <c r="X54" s="4">
        <v>160.843145427</v>
      </c>
      <c r="Y54" s="92">
        <v>1172.510989683276</v>
      </c>
    </row>
    <row r="55" spans="1:25" ht="21" x14ac:dyDescent="0.35">
      <c r="A55" s="3"/>
      <c r="B55" s="3" t="s">
        <v>470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1515.1340838113299</v>
      </c>
      <c r="I55" s="4">
        <v>1607.09029518435</v>
      </c>
      <c r="J55" s="4">
        <v>65.691898856850003</v>
      </c>
      <c r="K55" s="20">
        <v>3187.9162778525301</v>
      </c>
      <c r="L55" s="24"/>
      <c r="M55" s="19">
        <f t="shared" si="0"/>
        <v>-3187.9162778525301</v>
      </c>
      <c r="N55" s="92"/>
      <c r="O55" s="3"/>
      <c r="P55" s="3" t="s">
        <v>470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456.05535922747703</v>
      </c>
      <c r="W55" s="4">
        <v>483.73417885034917</v>
      </c>
      <c r="X55" s="4">
        <v>19.773261555908</v>
      </c>
      <c r="Y55" s="92">
        <v>959.56279963373413</v>
      </c>
    </row>
    <row r="56" spans="1:25" ht="21" x14ac:dyDescent="0.35">
      <c r="A56" s="3"/>
      <c r="B56" s="3" t="s">
        <v>471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1702.2126953009895</v>
      </c>
      <c r="I56" s="4">
        <v>2951.1304120163995</v>
      </c>
      <c r="J56" s="4">
        <v>0</v>
      </c>
      <c r="K56" s="20">
        <v>4653.3431073173888</v>
      </c>
      <c r="L56" s="24"/>
      <c r="M56" s="19">
        <f t="shared" si="0"/>
        <v>-4653.3431073173888</v>
      </c>
      <c r="N56" s="92"/>
      <c r="O56" s="3"/>
      <c r="P56" s="3" t="s">
        <v>471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512.36602128537993</v>
      </c>
      <c r="W56" s="4">
        <v>888.29025401665001</v>
      </c>
      <c r="X56" s="4">
        <v>0</v>
      </c>
      <c r="Y56" s="92">
        <v>1400.6562753020298</v>
      </c>
    </row>
    <row r="57" spans="1:25" ht="21" x14ac:dyDescent="0.35">
      <c r="A57" s="3"/>
      <c r="B57" s="3" t="s">
        <v>472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1990.0656346798003</v>
      </c>
      <c r="I57" s="4">
        <v>247.27751753865999</v>
      </c>
      <c r="J57" s="4">
        <v>135.90147979779999</v>
      </c>
      <c r="K57" s="20">
        <v>2373.2446320162599</v>
      </c>
      <c r="L57" s="24"/>
      <c r="M57" s="19">
        <f t="shared" si="0"/>
        <v>-2373.2446320162599</v>
      </c>
      <c r="N57" s="92"/>
      <c r="O57" s="3"/>
      <c r="P57" s="3" t="s">
        <v>472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599.00975603848008</v>
      </c>
      <c r="W57" s="4">
        <v>74.430532779099991</v>
      </c>
      <c r="X57" s="4">
        <v>40.906345419139996</v>
      </c>
      <c r="Y57" s="92">
        <v>714.34663423672009</v>
      </c>
    </row>
    <row r="58" spans="1:25" ht="21" x14ac:dyDescent="0.35">
      <c r="A58" s="3"/>
      <c r="B58" s="3" t="s">
        <v>473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703.2559338727101</v>
      </c>
      <c r="I58" s="4">
        <v>1656.9343313176</v>
      </c>
      <c r="J58" s="4">
        <v>43.75</v>
      </c>
      <c r="K58" s="20">
        <v>2403.9402651903101</v>
      </c>
      <c r="L58" s="24"/>
      <c r="M58" s="19">
        <f t="shared" si="0"/>
        <v>-2403.9402651903101</v>
      </c>
      <c r="N58" s="92"/>
      <c r="O58" s="3"/>
      <c r="P58" s="3" t="s">
        <v>473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211.68003609574299</v>
      </c>
      <c r="W58" s="4">
        <v>498.73723372656696</v>
      </c>
      <c r="X58" s="4">
        <v>13.168749999999999</v>
      </c>
      <c r="Y58" s="92">
        <v>723.58601982230994</v>
      </c>
    </row>
    <row r="59" spans="1:25" ht="21" x14ac:dyDescent="0.35">
      <c r="A59" s="3" t="s">
        <v>474</v>
      </c>
      <c r="B59" s="3"/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6707.0627542710008</v>
      </c>
      <c r="I59" s="4">
        <v>9027.0608878438798</v>
      </c>
      <c r="J59" s="4">
        <v>779.70598804664996</v>
      </c>
      <c r="K59" s="20">
        <v>16513.82963016153</v>
      </c>
      <c r="L59" s="24">
        <v>40080</v>
      </c>
      <c r="M59" s="19">
        <f t="shared" si="0"/>
        <v>23566.17036983847</v>
      </c>
      <c r="N59" s="92"/>
      <c r="O59" s="3" t="s">
        <v>474</v>
      </c>
      <c r="P59" s="3"/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2018.8258890354698</v>
      </c>
      <c r="W59" s="4">
        <v>2717.145327240552</v>
      </c>
      <c r="X59" s="4">
        <v>234.69150240204797</v>
      </c>
      <c r="Y59" s="92">
        <v>4970.6627186780697</v>
      </c>
    </row>
    <row r="60" spans="1:25" ht="21" x14ac:dyDescent="0.35">
      <c r="A60" s="3" t="s">
        <v>475</v>
      </c>
      <c r="B60" s="3" t="s">
        <v>476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1536.1964376487999</v>
      </c>
      <c r="I60" s="4">
        <v>2406.6098550701299</v>
      </c>
      <c r="J60" s="4">
        <v>2586.6951067033597</v>
      </c>
      <c r="K60" s="20">
        <v>6529.50139942229</v>
      </c>
      <c r="L60" s="24"/>
      <c r="M60" s="19">
        <f t="shared" si="0"/>
        <v>-6529.50139942229</v>
      </c>
      <c r="N60" s="92"/>
      <c r="O60" s="3" t="s">
        <v>475</v>
      </c>
      <c r="P60" s="3" t="s">
        <v>476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462.39512773226716</v>
      </c>
      <c r="W60" s="4">
        <v>724.38956637601098</v>
      </c>
      <c r="X60" s="4">
        <v>778.59522711756995</v>
      </c>
      <c r="Y60" s="92">
        <v>1965.379921225848</v>
      </c>
    </row>
    <row r="61" spans="1:25" ht="21" x14ac:dyDescent="0.35">
      <c r="A61" s="3"/>
      <c r="B61" s="3" t="s">
        <v>477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1318.9783132103501</v>
      </c>
      <c r="I61" s="4">
        <v>6036.2805788674377</v>
      </c>
      <c r="J61" s="4">
        <v>2414.7350457688499</v>
      </c>
      <c r="K61" s="20">
        <v>9769.993937846637</v>
      </c>
      <c r="L61" s="24"/>
      <c r="M61" s="19">
        <f t="shared" si="0"/>
        <v>-9769.993937846637</v>
      </c>
      <c r="N61" s="92"/>
      <c r="O61" s="3"/>
      <c r="P61" s="3" t="s">
        <v>477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397.01247227601391</v>
      </c>
      <c r="W61" s="4">
        <v>1816.9204542401301</v>
      </c>
      <c r="X61" s="4">
        <v>726.83524877680702</v>
      </c>
      <c r="Y61" s="92">
        <v>2940.7681752929511</v>
      </c>
    </row>
    <row r="62" spans="1:25" ht="21" x14ac:dyDescent="0.35">
      <c r="A62" s="3"/>
      <c r="B62" s="3" t="s">
        <v>478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4351.6757390680496</v>
      </c>
      <c r="I62" s="4">
        <v>9528.6022902046006</v>
      </c>
      <c r="J62" s="4">
        <v>8092.2240658076207</v>
      </c>
      <c r="K62" s="20">
        <v>21972.502095080272</v>
      </c>
      <c r="L62" s="24"/>
      <c r="M62" s="19">
        <f t="shared" si="0"/>
        <v>-21972.502095080272</v>
      </c>
      <c r="N62" s="92"/>
      <c r="O62" s="3"/>
      <c r="P62" s="3" t="s">
        <v>478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1309.85439745904</v>
      </c>
      <c r="W62" s="4">
        <v>2868.10928934713</v>
      </c>
      <c r="X62" s="4">
        <v>2435.7594438103415</v>
      </c>
      <c r="Y62" s="92">
        <v>6613.7231306165113</v>
      </c>
    </row>
    <row r="63" spans="1:25" ht="21" x14ac:dyDescent="0.35">
      <c r="A63" s="3"/>
      <c r="B63" s="3" t="s">
        <v>475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855.66262377265991</v>
      </c>
      <c r="I63" s="4">
        <v>6553.3179264331993</v>
      </c>
      <c r="J63" s="4">
        <v>863.30247937778006</v>
      </c>
      <c r="K63" s="20">
        <v>8272.2830295836393</v>
      </c>
      <c r="L63" s="24"/>
      <c r="M63" s="19">
        <f t="shared" si="0"/>
        <v>-8272.2830295836393</v>
      </c>
      <c r="N63" s="92"/>
      <c r="O63" s="3"/>
      <c r="P63" s="3" t="s">
        <v>475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257.55444975545998</v>
      </c>
      <c r="W63" s="4">
        <v>1972.5486958607783</v>
      </c>
      <c r="X63" s="4">
        <v>259.85404629271898</v>
      </c>
      <c r="Y63" s="92">
        <v>2489.9571919089572</v>
      </c>
    </row>
    <row r="64" spans="1:25" ht="21" x14ac:dyDescent="0.35">
      <c r="A64" s="3"/>
      <c r="B64" s="3" t="s">
        <v>479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1440.3754927110697</v>
      </c>
      <c r="I64" s="4">
        <v>9996.6115235817633</v>
      </c>
      <c r="J64" s="4">
        <v>0</v>
      </c>
      <c r="K64" s="20">
        <v>11436.987016292833</v>
      </c>
      <c r="L64" s="24"/>
      <c r="M64" s="19">
        <f t="shared" si="0"/>
        <v>-11436.987016292833</v>
      </c>
      <c r="N64" s="92"/>
      <c r="O64" s="3"/>
      <c r="P64" s="3" t="s">
        <v>479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433.55302330599989</v>
      </c>
      <c r="W64" s="4">
        <v>3008.9800685970035</v>
      </c>
      <c r="X64" s="4">
        <v>0</v>
      </c>
      <c r="Y64" s="92">
        <v>3442.5330919030034</v>
      </c>
    </row>
    <row r="65" spans="1:25" ht="21" x14ac:dyDescent="0.35">
      <c r="A65" s="3"/>
      <c r="B65" s="3" t="s">
        <v>480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779.04345999660018</v>
      </c>
      <c r="I65" s="4">
        <v>3996.1562469780797</v>
      </c>
      <c r="J65" s="4">
        <v>2084.3629052541601</v>
      </c>
      <c r="K65" s="20">
        <v>6859.5626122288395</v>
      </c>
      <c r="L65" s="24"/>
      <c r="M65" s="19">
        <f t="shared" si="0"/>
        <v>-6859.5626122288395</v>
      </c>
      <c r="N65" s="92"/>
      <c r="O65" s="3"/>
      <c r="P65" s="3" t="s">
        <v>480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234.49208145895</v>
      </c>
      <c r="W65" s="4">
        <v>1202.843030341108</v>
      </c>
      <c r="X65" s="4">
        <v>627.39323448193898</v>
      </c>
      <c r="Y65" s="92">
        <v>2064.7283462819969</v>
      </c>
    </row>
    <row r="66" spans="1:25" ht="21" x14ac:dyDescent="0.35">
      <c r="A66" s="3"/>
      <c r="B66" s="3" t="s">
        <v>481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1222.9958346477401</v>
      </c>
      <c r="I66" s="4">
        <v>7806.1774932467097</v>
      </c>
      <c r="J66" s="4">
        <v>1540.73902615725</v>
      </c>
      <c r="K66" s="20">
        <v>10569.912354051699</v>
      </c>
      <c r="L66" s="24"/>
      <c r="M66" s="19">
        <f t="shared" si="0"/>
        <v>-10569.912354051699</v>
      </c>
      <c r="N66" s="92"/>
      <c r="O66" s="3"/>
      <c r="P66" s="3" t="s">
        <v>481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368.12174622906997</v>
      </c>
      <c r="W66" s="4">
        <v>2349.6594254660699</v>
      </c>
      <c r="X66" s="4">
        <v>463.76244687371002</v>
      </c>
      <c r="Y66" s="92">
        <v>3181.54361856885</v>
      </c>
    </row>
    <row r="67" spans="1:25" ht="21" x14ac:dyDescent="0.35">
      <c r="A67" s="3"/>
      <c r="B67" s="3" t="s">
        <v>482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827.63656134427004</v>
      </c>
      <c r="I67" s="4">
        <v>5922.5424437273205</v>
      </c>
      <c r="J67" s="4">
        <v>600.35360333699998</v>
      </c>
      <c r="K67" s="20">
        <v>7350.5326084085909</v>
      </c>
      <c r="L67" s="24"/>
      <c r="M67" s="19">
        <f t="shared" si="0"/>
        <v>-7350.5326084085909</v>
      </c>
      <c r="N67" s="92"/>
      <c r="O67" s="3"/>
      <c r="P67" s="3" t="s">
        <v>482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249.11860496468998</v>
      </c>
      <c r="W67" s="4">
        <v>1782.6852755651448</v>
      </c>
      <c r="X67" s="4">
        <v>180.70643460429997</v>
      </c>
      <c r="Y67" s="92">
        <v>2212.5103151341345</v>
      </c>
    </row>
    <row r="68" spans="1:25" ht="21" x14ac:dyDescent="0.35">
      <c r="A68" s="3"/>
      <c r="B68" s="3" t="s">
        <v>483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1378.7241207128702</v>
      </c>
      <c r="I68" s="4">
        <v>0</v>
      </c>
      <c r="J68" s="4">
        <v>7680.5572874740292</v>
      </c>
      <c r="K68" s="20">
        <v>9059.2814081869001</v>
      </c>
      <c r="L68" s="24"/>
      <c r="M68" s="19">
        <f t="shared" si="0"/>
        <v>-9059.2814081869001</v>
      </c>
      <c r="N68" s="92"/>
      <c r="O68" s="3"/>
      <c r="P68" s="3" t="s">
        <v>483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414.99596033466202</v>
      </c>
      <c r="W68" s="4">
        <v>0</v>
      </c>
      <c r="X68" s="4">
        <v>2311.8477435306058</v>
      </c>
      <c r="Y68" s="92">
        <v>2726.8437038652678</v>
      </c>
    </row>
    <row r="69" spans="1:25" ht="21" x14ac:dyDescent="0.35">
      <c r="A69" s="3"/>
      <c r="B69" s="3" t="s">
        <v>484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511.84965662314994</v>
      </c>
      <c r="I69" s="4">
        <v>2235.9853534570002</v>
      </c>
      <c r="J69" s="4">
        <v>2650.1057055493002</v>
      </c>
      <c r="K69" s="20">
        <v>5397.9407156294501</v>
      </c>
      <c r="L69" s="24"/>
      <c r="M69" s="19">
        <f t="shared" si="0"/>
        <v>-5397.9407156294501</v>
      </c>
      <c r="N69" s="92"/>
      <c r="O69" s="3"/>
      <c r="P69" s="3" t="s">
        <v>484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154.06674664357303</v>
      </c>
      <c r="W69" s="4">
        <v>673.03159139060006</v>
      </c>
      <c r="X69" s="4">
        <v>797.68181736987003</v>
      </c>
      <c r="Y69" s="92">
        <v>1624.7801554040432</v>
      </c>
    </row>
    <row r="70" spans="1:25" ht="21" x14ac:dyDescent="0.35">
      <c r="A70" s="3"/>
      <c r="B70" s="3" t="s">
        <v>485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3500.36739713626</v>
      </c>
      <c r="I70" s="4">
        <v>17090.272167459003</v>
      </c>
      <c r="J70" s="4">
        <v>168.75</v>
      </c>
      <c r="K70" s="20">
        <v>20759.389564595262</v>
      </c>
      <c r="L70" s="24"/>
      <c r="M70" s="19">
        <f t="shared" si="0"/>
        <v>-20759.389564595262</v>
      </c>
      <c r="N70" s="92"/>
      <c r="O70" s="3"/>
      <c r="P70" s="3" t="s">
        <v>485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1053.6105865381801</v>
      </c>
      <c r="W70" s="4">
        <v>5144.1719224073004</v>
      </c>
      <c r="X70" s="4">
        <v>50.793750000000003</v>
      </c>
      <c r="Y70" s="92">
        <v>6248.5762589454798</v>
      </c>
    </row>
    <row r="71" spans="1:25" ht="21" x14ac:dyDescent="0.35">
      <c r="A71" s="3"/>
      <c r="B71" s="3" t="s">
        <v>262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1020.30760141059</v>
      </c>
      <c r="I71" s="4">
        <v>3479.39087832522</v>
      </c>
      <c r="J71" s="4">
        <v>4526.8043861808401</v>
      </c>
      <c r="K71" s="20">
        <v>9026.5028659166492</v>
      </c>
      <c r="L71" s="24"/>
      <c r="M71" s="19">
        <f t="shared" si="0"/>
        <v>-9026.5028659166492</v>
      </c>
      <c r="N71" s="92"/>
      <c r="O71" s="3"/>
      <c r="P71" s="3" t="s">
        <v>262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307.11258802489999</v>
      </c>
      <c r="W71" s="4">
        <v>1047.296654375938</v>
      </c>
      <c r="X71" s="4">
        <v>1362.56812024082</v>
      </c>
      <c r="Y71" s="92">
        <v>2716.9773626416581</v>
      </c>
    </row>
    <row r="72" spans="1:25" ht="21" x14ac:dyDescent="0.35">
      <c r="A72" s="3" t="s">
        <v>486</v>
      </c>
      <c r="B72" s="3"/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18743.813238282408</v>
      </c>
      <c r="I72" s="4">
        <v>75051.946757350466</v>
      </c>
      <c r="J72" s="4">
        <v>33208.629611610188</v>
      </c>
      <c r="K72" s="20">
        <v>127004.38960724307</v>
      </c>
      <c r="L72" s="24">
        <v>141760</v>
      </c>
      <c r="M72" s="19">
        <f t="shared" si="0"/>
        <v>14755.610392756935</v>
      </c>
      <c r="N72" s="92"/>
      <c r="O72" s="3" t="s">
        <v>486</v>
      </c>
      <c r="P72" s="3"/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5641.8877847228068</v>
      </c>
      <c r="W72" s="4">
        <v>22590.635973967219</v>
      </c>
      <c r="X72" s="4">
        <v>9995.7975130986833</v>
      </c>
      <c r="Y72" s="92">
        <v>38228.3212717887</v>
      </c>
    </row>
    <row r="73" spans="1:25" ht="21" x14ac:dyDescent="0.35">
      <c r="A73" s="3" t="s">
        <v>301</v>
      </c>
      <c r="B73" s="3" t="s">
        <v>487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2436.1400916538005</v>
      </c>
      <c r="I73" s="4">
        <v>0</v>
      </c>
      <c r="J73" s="4">
        <v>2444.8807276805796</v>
      </c>
      <c r="K73" s="20">
        <v>4881.0208193343806</v>
      </c>
      <c r="L73" s="24"/>
      <c r="M73" s="19">
        <f t="shared" si="0"/>
        <v>-4881.0208193343806</v>
      </c>
      <c r="N73" s="92"/>
      <c r="O73" s="3" t="s">
        <v>301</v>
      </c>
      <c r="P73" s="3" t="s">
        <v>487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733.27816758780023</v>
      </c>
      <c r="W73" s="4">
        <v>0</v>
      </c>
      <c r="X73" s="4">
        <v>735.90909903194711</v>
      </c>
      <c r="Y73" s="92">
        <v>1469.1872666197473</v>
      </c>
    </row>
    <row r="74" spans="1:25" ht="21" x14ac:dyDescent="0.35">
      <c r="A74" s="3"/>
      <c r="B74" s="3" t="s">
        <v>301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779.13037922626995</v>
      </c>
      <c r="I74" s="4">
        <v>118.75</v>
      </c>
      <c r="J74" s="4">
        <v>734.27439481386</v>
      </c>
      <c r="K74" s="20">
        <v>1632.15477404013</v>
      </c>
      <c r="L74" s="24"/>
      <c r="M74" s="19">
        <f t="shared" si="0"/>
        <v>-1632.15477404013</v>
      </c>
      <c r="N74" s="92"/>
      <c r="O74" s="3"/>
      <c r="P74" s="3" t="s">
        <v>301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234.51824414708</v>
      </c>
      <c r="W74" s="4">
        <v>35.743749999999999</v>
      </c>
      <c r="X74" s="4">
        <v>221.016592838995</v>
      </c>
      <c r="Y74" s="92">
        <v>491.27858698607497</v>
      </c>
    </row>
    <row r="75" spans="1:25" ht="21" x14ac:dyDescent="0.35">
      <c r="A75" s="3"/>
      <c r="B75" s="3" t="s">
        <v>488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1912.5446191816995</v>
      </c>
      <c r="I75" s="4">
        <v>548.439215021</v>
      </c>
      <c r="J75" s="4">
        <v>897.32832103297994</v>
      </c>
      <c r="K75" s="20">
        <v>3358.3121552356797</v>
      </c>
      <c r="L75" s="24"/>
      <c r="M75" s="19">
        <f t="shared" si="0"/>
        <v>-3358.3121552356797</v>
      </c>
      <c r="N75" s="92"/>
      <c r="O75" s="3"/>
      <c r="P75" s="3" t="s">
        <v>488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575.67593037365987</v>
      </c>
      <c r="W75" s="4">
        <v>165.08020372139998</v>
      </c>
      <c r="X75" s="4">
        <v>270.09582463094694</v>
      </c>
      <c r="Y75" s="92">
        <v>1010.8519587260068</v>
      </c>
    </row>
    <row r="76" spans="1:25" ht="21" x14ac:dyDescent="0.35">
      <c r="A76" s="3"/>
      <c r="B76" s="3" t="s">
        <v>489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3783.1013744832999</v>
      </c>
      <c r="I76" s="4">
        <v>823.45467057799999</v>
      </c>
      <c r="J76" s="4">
        <v>454.51323548659997</v>
      </c>
      <c r="K76" s="20">
        <v>5061.0692805479002</v>
      </c>
      <c r="L76" s="24"/>
      <c r="M76" s="19">
        <f t="shared" ref="M76:M139" si="1">SUM(L76-K76)</f>
        <v>-5061.0692805479002</v>
      </c>
      <c r="N76" s="92"/>
      <c r="O76" s="3"/>
      <c r="P76" s="3" t="s">
        <v>489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1138.7135137189898</v>
      </c>
      <c r="W76" s="4">
        <v>247.85985584299999</v>
      </c>
      <c r="X76" s="4">
        <v>136.80848388139998</v>
      </c>
      <c r="Y76" s="92">
        <v>1523.3818534433897</v>
      </c>
    </row>
    <row r="77" spans="1:25" ht="21" x14ac:dyDescent="0.35">
      <c r="A77" s="3"/>
      <c r="B77" s="3" t="s">
        <v>490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5241.5280165611603</v>
      </c>
      <c r="I77" s="4">
        <v>17.0433606189</v>
      </c>
      <c r="J77" s="4">
        <v>725.50525928759998</v>
      </c>
      <c r="K77" s="20">
        <v>5984.0766364676601</v>
      </c>
      <c r="L77" s="24"/>
      <c r="M77" s="19">
        <f t="shared" si="1"/>
        <v>-5984.0766364676601</v>
      </c>
      <c r="N77" s="92"/>
      <c r="O77" s="3"/>
      <c r="P77" s="3" t="s">
        <v>490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1577.6999329839996</v>
      </c>
      <c r="W77" s="4">
        <v>5.1300515462899998</v>
      </c>
      <c r="X77" s="4">
        <v>218.37708304579999</v>
      </c>
      <c r="Y77" s="92">
        <v>1801.2070675760895</v>
      </c>
    </row>
    <row r="78" spans="1:25" ht="21" x14ac:dyDescent="0.35">
      <c r="A78" s="3" t="s">
        <v>491</v>
      </c>
      <c r="B78" s="3"/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14152.444481106229</v>
      </c>
      <c r="I78" s="4">
        <v>1507.6872462178999</v>
      </c>
      <c r="J78" s="4">
        <v>5256.5019383016197</v>
      </c>
      <c r="K78" s="20">
        <v>20916.633665625752</v>
      </c>
      <c r="L78" s="24">
        <v>49370</v>
      </c>
      <c r="M78" s="19">
        <f t="shared" si="1"/>
        <v>28453.366334374248</v>
      </c>
      <c r="N78" s="92"/>
      <c r="O78" s="3" t="s">
        <v>491</v>
      </c>
      <c r="P78" s="3"/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4259.885788811529</v>
      </c>
      <c r="W78" s="4">
        <v>453.81386111069003</v>
      </c>
      <c r="X78" s="4">
        <v>1582.2070834290889</v>
      </c>
      <c r="Y78" s="92">
        <v>6295.9067333513085</v>
      </c>
    </row>
    <row r="79" spans="1:25" ht="21" x14ac:dyDescent="0.35">
      <c r="A79" s="3" t="s">
        <v>492</v>
      </c>
      <c r="B79" s="3" t="s">
        <v>493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2573.875573326291</v>
      </c>
      <c r="I79" s="4">
        <v>0</v>
      </c>
      <c r="J79" s="4">
        <v>243.57942340599999</v>
      </c>
      <c r="K79" s="20">
        <v>2817.454996732291</v>
      </c>
      <c r="L79" s="24"/>
      <c r="M79" s="19">
        <f t="shared" si="1"/>
        <v>-2817.454996732291</v>
      </c>
      <c r="N79" s="92"/>
      <c r="O79" s="3" t="s">
        <v>492</v>
      </c>
      <c r="P79" s="3" t="s">
        <v>493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774.73654757094016</v>
      </c>
      <c r="W79" s="4">
        <v>0</v>
      </c>
      <c r="X79" s="4">
        <v>73.317406445300008</v>
      </c>
      <c r="Y79" s="92">
        <v>848.05395401624014</v>
      </c>
    </row>
    <row r="80" spans="1:25" ht="21" x14ac:dyDescent="0.35">
      <c r="A80" s="3"/>
      <c r="B80" s="3" t="s">
        <v>414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3474.6690928948301</v>
      </c>
      <c r="I80" s="4">
        <v>0</v>
      </c>
      <c r="J80" s="4">
        <v>1877.0460674997501</v>
      </c>
      <c r="K80" s="20">
        <v>5351.7151603945804</v>
      </c>
      <c r="L80" s="24"/>
      <c r="M80" s="19">
        <f t="shared" si="1"/>
        <v>-5351.7151603945804</v>
      </c>
      <c r="N80" s="92"/>
      <c r="O80" s="3"/>
      <c r="P80" s="3" t="s">
        <v>414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1045.8753969601628</v>
      </c>
      <c r="W80" s="4">
        <v>0</v>
      </c>
      <c r="X80" s="4">
        <v>564.99086631715795</v>
      </c>
      <c r="Y80" s="92">
        <v>1610.8662632773207</v>
      </c>
    </row>
    <row r="81" spans="1:25" ht="21" x14ac:dyDescent="0.35">
      <c r="A81" s="3"/>
      <c r="B81" s="3" t="s">
        <v>492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1824.9613418025701</v>
      </c>
      <c r="I81" s="4">
        <v>98.504507897300002</v>
      </c>
      <c r="J81" s="4">
        <v>5563.9502798934718</v>
      </c>
      <c r="K81" s="20">
        <v>7487.4161295933418</v>
      </c>
      <c r="L81" s="24"/>
      <c r="M81" s="19">
        <f t="shared" si="1"/>
        <v>-7487.4161295933418</v>
      </c>
      <c r="N81" s="92"/>
      <c r="O81" s="3"/>
      <c r="P81" s="3" t="s">
        <v>492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549.31336388240993</v>
      </c>
      <c r="W81" s="4">
        <v>29.6498568771</v>
      </c>
      <c r="X81" s="4">
        <v>1674.7490342476926</v>
      </c>
      <c r="Y81" s="92">
        <v>2253.7122550072027</v>
      </c>
    </row>
    <row r="82" spans="1:25" ht="21" x14ac:dyDescent="0.35">
      <c r="A82" s="3"/>
      <c r="B82" s="3" t="s">
        <v>494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3329.0892154493795</v>
      </c>
      <c r="I82" s="4">
        <v>110.1423432042</v>
      </c>
      <c r="J82" s="4">
        <v>1589.8401085885898</v>
      </c>
      <c r="K82" s="20">
        <v>5029.0716672421695</v>
      </c>
      <c r="L82" s="24"/>
      <c r="M82" s="19">
        <f t="shared" si="1"/>
        <v>-5029.0716672421695</v>
      </c>
      <c r="N82" s="92"/>
      <c r="O82" s="3"/>
      <c r="P82" s="3" t="s">
        <v>494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1002.055853850303</v>
      </c>
      <c r="W82" s="4">
        <v>33.152845304499998</v>
      </c>
      <c r="X82" s="4">
        <v>478.54187268518899</v>
      </c>
      <c r="Y82" s="92">
        <v>1513.7505718399921</v>
      </c>
    </row>
    <row r="83" spans="1:25" ht="21" x14ac:dyDescent="0.35">
      <c r="A83" s="3"/>
      <c r="B83" s="3" t="s">
        <v>495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1830.88813592479</v>
      </c>
      <c r="I83" s="4">
        <v>98.353958091500004</v>
      </c>
      <c r="J83" s="4">
        <v>740.06565310835003</v>
      </c>
      <c r="K83" s="20">
        <v>2669.3077471246402</v>
      </c>
      <c r="L83" s="24"/>
      <c r="M83" s="19">
        <f t="shared" si="1"/>
        <v>-2669.3077471246402</v>
      </c>
      <c r="N83" s="92"/>
      <c r="O83" s="3"/>
      <c r="P83" s="3" t="s">
        <v>495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551.09732891280919</v>
      </c>
      <c r="W83" s="4">
        <v>29.604541385499999</v>
      </c>
      <c r="X83" s="4">
        <v>222.75976158551401</v>
      </c>
      <c r="Y83" s="92">
        <v>803.4616318838232</v>
      </c>
    </row>
    <row r="84" spans="1:25" ht="21" x14ac:dyDescent="0.35">
      <c r="A84" s="3"/>
      <c r="B84" s="3" t="s">
        <v>496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1629.5498077394002</v>
      </c>
      <c r="I84" s="4">
        <v>0</v>
      </c>
      <c r="J84" s="4">
        <v>1585.7319945618999</v>
      </c>
      <c r="K84" s="20">
        <v>3215.2818023013001</v>
      </c>
      <c r="L84" s="24"/>
      <c r="M84" s="19">
        <f t="shared" si="1"/>
        <v>-3215.2818023013001</v>
      </c>
      <c r="N84" s="92"/>
      <c r="O84" s="3"/>
      <c r="P84" s="3" t="s">
        <v>496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490.49449212948002</v>
      </c>
      <c r="W84" s="4">
        <v>0</v>
      </c>
      <c r="X84" s="4">
        <v>477.30533036289103</v>
      </c>
      <c r="Y84" s="92">
        <v>967.79982249237105</v>
      </c>
    </row>
    <row r="85" spans="1:25" ht="21" x14ac:dyDescent="0.35">
      <c r="A85" s="3"/>
      <c r="B85" s="3" t="s">
        <v>497</v>
      </c>
      <c r="C85" s="4">
        <v>0</v>
      </c>
      <c r="D85" s="4">
        <v>0</v>
      </c>
      <c r="E85" s="4">
        <v>0</v>
      </c>
      <c r="F85" s="4">
        <v>0</v>
      </c>
      <c r="G85" s="4">
        <v>202.35655031900001</v>
      </c>
      <c r="H85" s="4">
        <v>6042.0305626835998</v>
      </c>
      <c r="I85" s="4">
        <v>1709.7115993826001</v>
      </c>
      <c r="J85" s="4">
        <v>3178.2553634386504</v>
      </c>
      <c r="K85" s="20">
        <v>11132.354075823851</v>
      </c>
      <c r="L85" s="24"/>
      <c r="M85" s="19">
        <f t="shared" si="1"/>
        <v>-11132.354075823851</v>
      </c>
      <c r="N85" s="92"/>
      <c r="O85" s="3"/>
      <c r="P85" s="3" t="s">
        <v>497</v>
      </c>
      <c r="Q85" s="4">
        <v>0</v>
      </c>
      <c r="R85" s="4">
        <v>0</v>
      </c>
      <c r="S85" s="4">
        <v>0</v>
      </c>
      <c r="T85" s="4">
        <v>0</v>
      </c>
      <c r="U85" s="4">
        <v>60.909321646000002</v>
      </c>
      <c r="V85" s="4">
        <v>1818.6511993671197</v>
      </c>
      <c r="W85" s="4">
        <v>514.62319141440003</v>
      </c>
      <c r="X85" s="4">
        <v>956.65486439463007</v>
      </c>
      <c r="Y85" s="92">
        <v>3350.8385768221497</v>
      </c>
    </row>
    <row r="86" spans="1:25" ht="21" x14ac:dyDescent="0.35">
      <c r="A86" s="3"/>
      <c r="B86" s="3" t="s">
        <v>498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1666.3253808310601</v>
      </c>
      <c r="I86" s="4">
        <v>0</v>
      </c>
      <c r="J86" s="4">
        <v>3168.3833900772402</v>
      </c>
      <c r="K86" s="20">
        <v>4834.7087709083007</v>
      </c>
      <c r="L86" s="24"/>
      <c r="M86" s="19">
        <f t="shared" si="1"/>
        <v>-4834.7087709083007</v>
      </c>
      <c r="N86" s="92"/>
      <c r="O86" s="3"/>
      <c r="P86" s="3" t="s">
        <v>498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501.56393963020003</v>
      </c>
      <c r="W86" s="4">
        <v>0</v>
      </c>
      <c r="X86" s="4">
        <v>953.68340041358999</v>
      </c>
      <c r="Y86" s="92">
        <v>1455.24734004379</v>
      </c>
    </row>
    <row r="87" spans="1:25" ht="21" x14ac:dyDescent="0.35">
      <c r="A87" s="3"/>
      <c r="B87" s="3" t="s">
        <v>499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3001.3011519431393</v>
      </c>
      <c r="I87" s="4">
        <v>124.75358605300001</v>
      </c>
      <c r="J87" s="4">
        <v>3923.9438333015396</v>
      </c>
      <c r="K87" s="20">
        <v>7049.9985712976795</v>
      </c>
      <c r="L87" s="24"/>
      <c r="M87" s="19">
        <f t="shared" si="1"/>
        <v>-7049.9985712976795</v>
      </c>
      <c r="N87" s="92"/>
      <c r="O87" s="3"/>
      <c r="P87" s="3" t="s">
        <v>499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903.39164673455696</v>
      </c>
      <c r="W87" s="4">
        <v>37.550829401999998</v>
      </c>
      <c r="X87" s="4">
        <v>1181.1070938237744</v>
      </c>
      <c r="Y87" s="92">
        <v>2122.0495699603316</v>
      </c>
    </row>
    <row r="88" spans="1:25" ht="21" x14ac:dyDescent="0.35">
      <c r="A88" s="3"/>
      <c r="B88" s="3" t="s">
        <v>500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2092.7590041761705</v>
      </c>
      <c r="I88" s="4">
        <v>0</v>
      </c>
      <c r="J88" s="4">
        <v>3753.5392463392</v>
      </c>
      <c r="K88" s="20">
        <v>5846.2982505153705</v>
      </c>
      <c r="L88" s="24"/>
      <c r="M88" s="19">
        <f t="shared" si="1"/>
        <v>-5846.2982505153705</v>
      </c>
      <c r="N88" s="92"/>
      <c r="O88" s="3"/>
      <c r="P88" s="3" t="s">
        <v>500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629.92046025691002</v>
      </c>
      <c r="W88" s="4">
        <v>0</v>
      </c>
      <c r="X88" s="4">
        <v>1129.8153131478903</v>
      </c>
      <c r="Y88" s="92">
        <v>1759.7357734048003</v>
      </c>
    </row>
    <row r="89" spans="1:25" ht="21" x14ac:dyDescent="0.35">
      <c r="A89" s="3" t="s">
        <v>501</v>
      </c>
      <c r="B89" s="3"/>
      <c r="C89" s="4">
        <v>0</v>
      </c>
      <c r="D89" s="4">
        <v>0</v>
      </c>
      <c r="E89" s="4">
        <v>0</v>
      </c>
      <c r="F89" s="4">
        <v>0</v>
      </c>
      <c r="G89" s="4">
        <v>202.35655031900001</v>
      </c>
      <c r="H89" s="4">
        <v>27465.449266771233</v>
      </c>
      <c r="I89" s="4">
        <v>2141.4659946286001</v>
      </c>
      <c r="J89" s="4">
        <v>25624.335360214689</v>
      </c>
      <c r="K89" s="20">
        <v>55433.607171933516</v>
      </c>
      <c r="L89" s="24">
        <v>122760</v>
      </c>
      <c r="M89" s="19">
        <f t="shared" si="1"/>
        <v>67326.392828066484</v>
      </c>
      <c r="N89" s="92"/>
      <c r="O89" s="3" t="s">
        <v>501</v>
      </c>
      <c r="P89" s="3"/>
      <c r="Q89" s="4">
        <v>0</v>
      </c>
      <c r="R89" s="4">
        <v>0</v>
      </c>
      <c r="S89" s="4">
        <v>0</v>
      </c>
      <c r="T89" s="4">
        <v>0</v>
      </c>
      <c r="U89" s="4">
        <v>60.909321646000002</v>
      </c>
      <c r="V89" s="4">
        <v>8267.1002292948924</v>
      </c>
      <c r="W89" s="4">
        <v>644.58126438349996</v>
      </c>
      <c r="X89" s="4">
        <v>7712.924943423629</v>
      </c>
      <c r="Y89" s="92">
        <v>16685.515758748024</v>
      </c>
    </row>
    <row r="90" spans="1:25" ht="21" x14ac:dyDescent="0.35">
      <c r="A90" s="3" t="s">
        <v>430</v>
      </c>
      <c r="B90" s="3" t="s">
        <v>502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273.84018568329998</v>
      </c>
      <c r="I90" s="4">
        <v>0</v>
      </c>
      <c r="J90" s="4">
        <v>2808.5382842004797</v>
      </c>
      <c r="K90" s="20">
        <v>3082.3784698837799</v>
      </c>
      <c r="L90" s="24"/>
      <c r="M90" s="19">
        <f t="shared" si="1"/>
        <v>-3082.3784698837799</v>
      </c>
      <c r="N90" s="92"/>
      <c r="O90" s="3" t="s">
        <v>430</v>
      </c>
      <c r="P90" s="3" t="s">
        <v>502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82.425895890690001</v>
      </c>
      <c r="W90" s="4">
        <v>0</v>
      </c>
      <c r="X90" s="4">
        <v>845.37002354429217</v>
      </c>
      <c r="Y90" s="92">
        <v>927.79591943498212</v>
      </c>
    </row>
    <row r="91" spans="1:25" ht="21" x14ac:dyDescent="0.35">
      <c r="A91" s="3"/>
      <c r="B91" s="3" t="s">
        <v>503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999.07731946476986</v>
      </c>
      <c r="I91" s="4">
        <v>0</v>
      </c>
      <c r="J91" s="4">
        <v>671.85128494394996</v>
      </c>
      <c r="K91" s="20">
        <v>1670.9286044087198</v>
      </c>
      <c r="L91" s="24"/>
      <c r="M91" s="19">
        <f t="shared" si="1"/>
        <v>-1670.9286044087198</v>
      </c>
      <c r="N91" s="92"/>
      <c r="O91" s="3"/>
      <c r="P91" s="3" t="s">
        <v>503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300.72227315884999</v>
      </c>
      <c r="W91" s="4">
        <v>0</v>
      </c>
      <c r="X91" s="4">
        <v>202.227236768089</v>
      </c>
      <c r="Y91" s="92">
        <v>502.94950992693896</v>
      </c>
    </row>
    <row r="92" spans="1:25" ht="21" x14ac:dyDescent="0.35">
      <c r="A92" s="3"/>
      <c r="B92" s="3" t="s">
        <v>430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2295.4143499530192</v>
      </c>
      <c r="I92" s="4">
        <v>0</v>
      </c>
      <c r="J92" s="4">
        <v>7756.9269120618592</v>
      </c>
      <c r="K92" s="20">
        <v>10052.341262014877</v>
      </c>
      <c r="L92" s="24"/>
      <c r="M92" s="19">
        <f t="shared" si="1"/>
        <v>-10052.341262014877</v>
      </c>
      <c r="N92" s="92"/>
      <c r="O92" s="3"/>
      <c r="P92" s="3" t="s">
        <v>430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690.91971933587104</v>
      </c>
      <c r="W92" s="4">
        <v>0</v>
      </c>
      <c r="X92" s="4">
        <v>2334.835000532119</v>
      </c>
      <c r="Y92" s="92">
        <v>3025.7547198679899</v>
      </c>
    </row>
    <row r="93" spans="1:25" ht="21" x14ac:dyDescent="0.35">
      <c r="A93" s="3"/>
      <c r="B93" s="3" t="s">
        <v>504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2546.6497176059502</v>
      </c>
      <c r="I93" s="4">
        <v>45.210416978699996</v>
      </c>
      <c r="J93" s="4">
        <v>741.60365586435</v>
      </c>
      <c r="K93" s="20">
        <v>3333.463790449</v>
      </c>
      <c r="L93" s="24"/>
      <c r="M93" s="19">
        <f t="shared" si="1"/>
        <v>-3333.463790449</v>
      </c>
      <c r="N93" s="92"/>
      <c r="O93" s="3"/>
      <c r="P93" s="3" t="s">
        <v>504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766.54156499888188</v>
      </c>
      <c r="W93" s="4">
        <v>13.608335510590001</v>
      </c>
      <c r="X93" s="4">
        <v>223.22270041520099</v>
      </c>
      <c r="Y93" s="92">
        <v>1003.3726009246728</v>
      </c>
    </row>
    <row r="94" spans="1:25" ht="21" x14ac:dyDescent="0.35">
      <c r="A94" s="3"/>
      <c r="B94" s="3" t="s">
        <v>505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1045.16625274993</v>
      </c>
      <c r="I94" s="4">
        <v>0</v>
      </c>
      <c r="J94" s="4">
        <v>0</v>
      </c>
      <c r="K94" s="20">
        <v>1045.16625274993</v>
      </c>
      <c r="L94" s="24"/>
      <c r="M94" s="19">
        <f t="shared" si="1"/>
        <v>-1045.16625274993</v>
      </c>
      <c r="N94" s="92"/>
      <c r="O94" s="3"/>
      <c r="P94" s="3" t="s">
        <v>505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314.59504207788694</v>
      </c>
      <c r="W94" s="4">
        <v>0</v>
      </c>
      <c r="X94" s="4">
        <v>0</v>
      </c>
      <c r="Y94" s="92">
        <v>314.59504207788694</v>
      </c>
    </row>
    <row r="95" spans="1:25" ht="21" x14ac:dyDescent="0.35">
      <c r="A95" s="3"/>
      <c r="B95" s="3" t="s">
        <v>506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791.68008819020997</v>
      </c>
      <c r="I95" s="4">
        <v>1481.74290913</v>
      </c>
      <c r="J95" s="4">
        <v>5080.1836793761277</v>
      </c>
      <c r="K95" s="20">
        <v>7353.6066766963377</v>
      </c>
      <c r="L95" s="24"/>
      <c r="M95" s="19">
        <f t="shared" si="1"/>
        <v>-7353.6066766963377</v>
      </c>
      <c r="N95" s="92"/>
      <c r="O95" s="3"/>
      <c r="P95" s="3" t="s">
        <v>506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238.29570654516996</v>
      </c>
      <c r="W95" s="4">
        <v>446.00461564800003</v>
      </c>
      <c r="X95" s="4">
        <v>1529.1352874920567</v>
      </c>
      <c r="Y95" s="92">
        <v>2213.4356096852266</v>
      </c>
    </row>
    <row r="96" spans="1:25" ht="21" x14ac:dyDescent="0.35">
      <c r="A96" s="3"/>
      <c r="B96" s="3" t="s">
        <v>246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1161.0917944586599</v>
      </c>
      <c r="I96" s="4">
        <v>83.132806878099998</v>
      </c>
      <c r="J96" s="4">
        <v>7761.0187756586702</v>
      </c>
      <c r="K96" s="20">
        <v>9005.2433769954296</v>
      </c>
      <c r="L96" s="24"/>
      <c r="M96" s="19">
        <f t="shared" si="1"/>
        <v>-9005.2433769954296</v>
      </c>
      <c r="N96" s="92"/>
      <c r="O96" s="3"/>
      <c r="P96" s="3" t="s">
        <v>246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349.48863013218198</v>
      </c>
      <c r="W96" s="4">
        <v>25.022974870300001</v>
      </c>
      <c r="X96" s="4">
        <v>2336.0666514726195</v>
      </c>
      <c r="Y96" s="92">
        <v>2710.5782564751016</v>
      </c>
    </row>
    <row r="97" spans="1:25" ht="21" x14ac:dyDescent="0.35">
      <c r="A97" s="3" t="s">
        <v>507</v>
      </c>
      <c r="B97" s="3"/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9112.9197081058392</v>
      </c>
      <c r="I97" s="4">
        <v>1610.0861329868001</v>
      </c>
      <c r="J97" s="4">
        <v>24820.122592105439</v>
      </c>
      <c r="K97" s="20">
        <v>35543.128433198071</v>
      </c>
      <c r="L97" s="24">
        <v>93900</v>
      </c>
      <c r="M97" s="19">
        <f t="shared" si="1"/>
        <v>58356.871566801929</v>
      </c>
      <c r="N97" s="92"/>
      <c r="O97" s="3" t="s">
        <v>507</v>
      </c>
      <c r="P97" s="3"/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2742.988832139532</v>
      </c>
      <c r="W97" s="4">
        <v>484.63592602889003</v>
      </c>
      <c r="X97" s="4">
        <v>7470.8569002243767</v>
      </c>
      <c r="Y97" s="92">
        <v>10698.4816583928</v>
      </c>
    </row>
    <row r="98" spans="1:25" ht="21" x14ac:dyDescent="0.35">
      <c r="A98" s="3" t="s">
        <v>508</v>
      </c>
      <c r="B98" s="3" t="s">
        <v>509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5838.7816241161891</v>
      </c>
      <c r="I98" s="4">
        <v>2098.4240053226699</v>
      </c>
      <c r="J98" s="4">
        <v>5390.8414068863503</v>
      </c>
      <c r="K98" s="20">
        <v>13328.04703632521</v>
      </c>
      <c r="L98" s="24"/>
      <c r="M98" s="19">
        <f t="shared" si="1"/>
        <v>-13328.04703632521</v>
      </c>
      <c r="N98" s="92"/>
      <c r="O98" s="3" t="s">
        <v>508</v>
      </c>
      <c r="P98" s="3" t="s">
        <v>509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1757.4732688580298</v>
      </c>
      <c r="W98" s="4">
        <v>631.62562560278911</v>
      </c>
      <c r="X98" s="4">
        <v>1622.643263473054</v>
      </c>
      <c r="Y98" s="92">
        <v>4011.7421579338729</v>
      </c>
    </row>
    <row r="99" spans="1:25" ht="21" x14ac:dyDescent="0.35">
      <c r="A99" s="3"/>
      <c r="B99" s="3" t="s">
        <v>440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929.41924689938014</v>
      </c>
      <c r="I99" s="4">
        <v>0</v>
      </c>
      <c r="J99" s="4">
        <v>195.1785971255</v>
      </c>
      <c r="K99" s="20">
        <v>1124.59784402488</v>
      </c>
      <c r="L99" s="24"/>
      <c r="M99" s="19">
        <f t="shared" si="1"/>
        <v>-1124.59784402488</v>
      </c>
      <c r="N99" s="92"/>
      <c r="O99" s="3"/>
      <c r="P99" s="3" t="s">
        <v>440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279.75519331663003</v>
      </c>
      <c r="W99" s="4">
        <v>0</v>
      </c>
      <c r="X99" s="4">
        <v>58.748757734769995</v>
      </c>
      <c r="Y99" s="92">
        <v>338.50395105140001</v>
      </c>
    </row>
    <row r="100" spans="1:25" ht="21" x14ac:dyDescent="0.35">
      <c r="A100" s="3"/>
      <c r="B100" s="3" t="s">
        <v>508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662.82906660054005</v>
      </c>
      <c r="I100" s="4">
        <v>0</v>
      </c>
      <c r="J100" s="4">
        <v>516.1702961085</v>
      </c>
      <c r="K100" s="20">
        <v>1178.99936270904</v>
      </c>
      <c r="L100" s="24"/>
      <c r="M100" s="19">
        <f t="shared" si="1"/>
        <v>-1178.99936270904</v>
      </c>
      <c r="N100" s="92"/>
      <c r="O100" s="3"/>
      <c r="P100" s="3" t="s">
        <v>508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199.51154904671898</v>
      </c>
      <c r="W100" s="4">
        <v>0</v>
      </c>
      <c r="X100" s="4">
        <v>155.3672591287</v>
      </c>
      <c r="Y100" s="92">
        <v>354.87880817541895</v>
      </c>
    </row>
    <row r="101" spans="1:25" ht="21" x14ac:dyDescent="0.35">
      <c r="A101" s="3"/>
      <c r="B101" s="3" t="s">
        <v>510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737.82396104039003</v>
      </c>
      <c r="I101" s="4">
        <v>0</v>
      </c>
      <c r="J101" s="4">
        <v>0</v>
      </c>
      <c r="K101" s="20">
        <v>737.82396104039003</v>
      </c>
      <c r="L101" s="24"/>
      <c r="M101" s="19">
        <f t="shared" si="1"/>
        <v>-737.82396104039003</v>
      </c>
      <c r="N101" s="92"/>
      <c r="O101" s="3"/>
      <c r="P101" s="3" t="s">
        <v>510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222.08501227302003</v>
      </c>
      <c r="W101" s="4">
        <v>0</v>
      </c>
      <c r="X101" s="4">
        <v>0</v>
      </c>
      <c r="Y101" s="92">
        <v>222.08501227302003</v>
      </c>
    </row>
    <row r="102" spans="1:25" ht="21" x14ac:dyDescent="0.35">
      <c r="A102" s="3" t="s">
        <v>511</v>
      </c>
      <c r="B102" s="3"/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8168.853898656499</v>
      </c>
      <c r="I102" s="4">
        <v>2098.4240053226699</v>
      </c>
      <c r="J102" s="4">
        <v>6102.1903001203509</v>
      </c>
      <c r="K102" s="20">
        <v>16369.468204099521</v>
      </c>
      <c r="L102" s="24">
        <v>55870</v>
      </c>
      <c r="M102" s="19">
        <f t="shared" si="1"/>
        <v>39500.531795900475</v>
      </c>
      <c r="N102" s="92"/>
      <c r="O102" s="3" t="s">
        <v>511</v>
      </c>
      <c r="P102" s="3"/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2458.8250234943989</v>
      </c>
      <c r="W102" s="4">
        <v>631.62562560278911</v>
      </c>
      <c r="X102" s="4">
        <v>1836.7592803365239</v>
      </c>
      <c r="Y102" s="92">
        <v>4927.2099294337122</v>
      </c>
    </row>
    <row r="103" spans="1:25" ht="21" x14ac:dyDescent="0.35">
      <c r="A103" s="3" t="s">
        <v>512</v>
      </c>
      <c r="B103" s="3" t="s">
        <v>513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2282.5433661389002</v>
      </c>
      <c r="I103" s="4">
        <v>546.52922856862995</v>
      </c>
      <c r="J103" s="4">
        <v>2339.4184685818009</v>
      </c>
      <c r="K103" s="20">
        <v>5168.4910632893316</v>
      </c>
      <c r="L103" s="24"/>
      <c r="M103" s="19">
        <f t="shared" si="1"/>
        <v>-5168.4910632893316</v>
      </c>
      <c r="N103" s="92"/>
      <c r="O103" s="3" t="s">
        <v>512</v>
      </c>
      <c r="P103" s="3" t="s">
        <v>513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687.04555320775012</v>
      </c>
      <c r="W103" s="4">
        <v>164.505297799114</v>
      </c>
      <c r="X103" s="4">
        <v>704.16495904304998</v>
      </c>
      <c r="Y103" s="92">
        <v>1555.7158100499141</v>
      </c>
    </row>
    <row r="104" spans="1:25" ht="21" x14ac:dyDescent="0.35">
      <c r="A104" s="3"/>
      <c r="B104" s="3" t="s">
        <v>512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2009.2587054589997</v>
      </c>
      <c r="I104" s="4">
        <v>1056.3801453073099</v>
      </c>
      <c r="J104" s="4">
        <v>1815.0968407202699</v>
      </c>
      <c r="K104" s="20">
        <v>4880.7356914865795</v>
      </c>
      <c r="L104" s="24"/>
      <c r="M104" s="19">
        <f t="shared" si="1"/>
        <v>-4880.7356914865795</v>
      </c>
      <c r="N104" s="92"/>
      <c r="O104" s="3"/>
      <c r="P104" s="3" t="s">
        <v>512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604.78687034311008</v>
      </c>
      <c r="W104" s="4">
        <v>317.97042373725998</v>
      </c>
      <c r="X104" s="4">
        <v>546.34414905722008</v>
      </c>
      <c r="Y104" s="92">
        <v>1469.1014431375902</v>
      </c>
    </row>
    <row r="105" spans="1:25" ht="21" x14ac:dyDescent="0.35">
      <c r="A105" s="3"/>
      <c r="B105" s="3" t="s">
        <v>514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1980.0088972351102</v>
      </c>
      <c r="I105" s="4">
        <v>300.72467674029997</v>
      </c>
      <c r="J105" s="4">
        <v>577.52929573543997</v>
      </c>
      <c r="K105" s="20">
        <v>2858.2628697108503</v>
      </c>
      <c r="L105" s="24"/>
      <c r="M105" s="19">
        <f t="shared" si="1"/>
        <v>-2858.2628697108503</v>
      </c>
      <c r="N105" s="92"/>
      <c r="O105" s="3"/>
      <c r="P105" s="3" t="s">
        <v>514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595.98267806782007</v>
      </c>
      <c r="W105" s="4">
        <v>90.518127698859999</v>
      </c>
      <c r="X105" s="4">
        <v>173.836318016375</v>
      </c>
      <c r="Y105" s="92">
        <v>860.33712378305506</v>
      </c>
    </row>
    <row r="106" spans="1:25" ht="21" x14ac:dyDescent="0.35">
      <c r="A106" s="3"/>
      <c r="B106" s="3" t="s">
        <v>72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2947.8206791331986</v>
      </c>
      <c r="I106" s="4">
        <v>751.00102681257999</v>
      </c>
      <c r="J106" s="4">
        <v>1554.8106886380399</v>
      </c>
      <c r="K106" s="20">
        <v>5253.6323945838185</v>
      </c>
      <c r="L106" s="24"/>
      <c r="M106" s="19">
        <f t="shared" si="1"/>
        <v>-5253.6323945838185</v>
      </c>
      <c r="N106" s="92"/>
      <c r="O106" s="3"/>
      <c r="P106" s="3" t="s">
        <v>72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887.29402441879995</v>
      </c>
      <c r="W106" s="4">
        <v>226.05130907043701</v>
      </c>
      <c r="X106" s="4">
        <v>467.99801727997999</v>
      </c>
      <c r="Y106" s="92">
        <v>1581.3433507692171</v>
      </c>
    </row>
    <row r="107" spans="1:25" ht="21" x14ac:dyDescent="0.35">
      <c r="A107" s="3" t="s">
        <v>515</v>
      </c>
      <c r="B107" s="3"/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9219.6316479662091</v>
      </c>
      <c r="I107" s="4">
        <v>2654.6350774288194</v>
      </c>
      <c r="J107" s="4">
        <v>6286.8552936755505</v>
      </c>
      <c r="K107" s="20">
        <v>18161.122019070579</v>
      </c>
      <c r="L107" s="24">
        <v>41420</v>
      </c>
      <c r="M107" s="19">
        <f t="shared" si="1"/>
        <v>23258.877980929421</v>
      </c>
      <c r="N107" s="92"/>
      <c r="O107" s="3" t="s">
        <v>515</v>
      </c>
      <c r="P107" s="3"/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2775.1091260374801</v>
      </c>
      <c r="W107" s="4">
        <v>799.04515830567095</v>
      </c>
      <c r="X107" s="4">
        <v>1892.3434433966254</v>
      </c>
      <c r="Y107" s="92">
        <v>5466.4977277397766</v>
      </c>
    </row>
    <row r="108" spans="1:25" ht="21" x14ac:dyDescent="0.35">
      <c r="A108" s="3" t="s">
        <v>516</v>
      </c>
      <c r="B108" s="3" t="s">
        <v>513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2509.3088047473998</v>
      </c>
      <c r="I108" s="4">
        <v>1794.4588654779</v>
      </c>
      <c r="J108" s="4">
        <v>0</v>
      </c>
      <c r="K108" s="20">
        <v>4303.7676702252993</v>
      </c>
      <c r="L108" s="24"/>
      <c r="M108" s="19">
        <f t="shared" si="1"/>
        <v>-4303.7676702252993</v>
      </c>
      <c r="N108" s="92"/>
      <c r="O108" s="3" t="s">
        <v>516</v>
      </c>
      <c r="P108" s="3" t="s">
        <v>513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755.30195022824012</v>
      </c>
      <c r="W108" s="4">
        <v>540.13211850919993</v>
      </c>
      <c r="X108" s="4">
        <v>0</v>
      </c>
      <c r="Y108" s="92">
        <v>1295.4340687374402</v>
      </c>
    </row>
    <row r="109" spans="1:25" ht="21" x14ac:dyDescent="0.35">
      <c r="A109" s="3"/>
      <c r="B109" s="3" t="s">
        <v>517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284.91184987119999</v>
      </c>
      <c r="I109" s="4">
        <v>468.45292004100003</v>
      </c>
      <c r="J109" s="4">
        <v>0</v>
      </c>
      <c r="K109" s="20">
        <v>753.36476991220002</v>
      </c>
      <c r="L109" s="24"/>
      <c r="M109" s="19">
        <f t="shared" si="1"/>
        <v>-753.36476991220002</v>
      </c>
      <c r="N109" s="92"/>
      <c r="O109" s="3"/>
      <c r="P109" s="3" t="s">
        <v>517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85.758466811220003</v>
      </c>
      <c r="W109" s="4">
        <v>141.0043289324</v>
      </c>
      <c r="X109" s="4">
        <v>0</v>
      </c>
      <c r="Y109" s="92">
        <v>226.76279574362002</v>
      </c>
    </row>
    <row r="110" spans="1:25" ht="21" x14ac:dyDescent="0.35">
      <c r="A110" s="3"/>
      <c r="B110" s="3" t="s">
        <v>518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350.43240309650002</v>
      </c>
      <c r="I110" s="4">
        <v>1256.54707995898</v>
      </c>
      <c r="J110" s="4">
        <v>15.741339379199999</v>
      </c>
      <c r="K110" s="20">
        <v>1622.7208224346803</v>
      </c>
      <c r="L110" s="24"/>
      <c r="M110" s="19">
        <f t="shared" si="1"/>
        <v>-1622.7208224346803</v>
      </c>
      <c r="N110" s="92"/>
      <c r="O110" s="3"/>
      <c r="P110" s="3" t="s">
        <v>518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105.48015333210999</v>
      </c>
      <c r="W110" s="4">
        <v>378.22067106767003</v>
      </c>
      <c r="X110" s="4">
        <v>4.7381431531400002</v>
      </c>
      <c r="Y110" s="92">
        <v>488.43896755292002</v>
      </c>
    </row>
    <row r="111" spans="1:25" ht="21" x14ac:dyDescent="0.35">
      <c r="A111" s="3"/>
      <c r="B111" s="3" t="s">
        <v>516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6147.7795357282293</v>
      </c>
      <c r="I111" s="4">
        <v>201.7065987158</v>
      </c>
      <c r="J111" s="4">
        <v>94.981251727900002</v>
      </c>
      <c r="K111" s="20">
        <v>6444.4673861719293</v>
      </c>
      <c r="L111" s="24"/>
      <c r="M111" s="19">
        <f t="shared" si="1"/>
        <v>-6444.4673861719293</v>
      </c>
      <c r="N111" s="92"/>
      <c r="O111" s="3"/>
      <c r="P111" s="3" t="s">
        <v>516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1850.4816402534298</v>
      </c>
      <c r="W111" s="4">
        <v>60.713686213387994</v>
      </c>
      <c r="X111" s="4">
        <v>28.589356770100004</v>
      </c>
      <c r="Y111" s="92">
        <v>1939.7846832369178</v>
      </c>
    </row>
    <row r="112" spans="1:25" ht="21" x14ac:dyDescent="0.35">
      <c r="A112" s="3"/>
      <c r="B112" s="3" t="s">
        <v>293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2676.8582060423996</v>
      </c>
      <c r="I112" s="4">
        <v>0</v>
      </c>
      <c r="J112" s="4">
        <v>72.967283416800001</v>
      </c>
      <c r="K112" s="20">
        <v>2749.8254894591996</v>
      </c>
      <c r="L112" s="24"/>
      <c r="M112" s="19">
        <f t="shared" si="1"/>
        <v>-2749.8254894591996</v>
      </c>
      <c r="N112" s="92"/>
      <c r="O112" s="3"/>
      <c r="P112" s="3" t="s">
        <v>293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805.73432001896958</v>
      </c>
      <c r="W112" s="4">
        <v>0</v>
      </c>
      <c r="X112" s="4">
        <v>21.9631523085</v>
      </c>
      <c r="Y112" s="92">
        <v>827.69747232746954</v>
      </c>
    </row>
    <row r="113" spans="1:25" ht="21" x14ac:dyDescent="0.35">
      <c r="A113" s="3" t="s">
        <v>519</v>
      </c>
      <c r="B113" s="3"/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11969.290799485729</v>
      </c>
      <c r="I113" s="4">
        <v>3721.1654641936798</v>
      </c>
      <c r="J113" s="4">
        <v>183.68987452390002</v>
      </c>
      <c r="K113" s="20">
        <v>15874.146138203309</v>
      </c>
      <c r="L113" s="24">
        <v>67200</v>
      </c>
      <c r="M113" s="19">
        <f t="shared" si="1"/>
        <v>51325.853861796691</v>
      </c>
      <c r="N113" s="92"/>
      <c r="O113" s="3" t="s">
        <v>519</v>
      </c>
      <c r="P113" s="3"/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3602.7565306439692</v>
      </c>
      <c r="W113" s="4">
        <v>1120.0708047226578</v>
      </c>
      <c r="X113" s="4">
        <v>55.290652231740005</v>
      </c>
      <c r="Y113" s="92">
        <v>4778.117987598368</v>
      </c>
    </row>
    <row r="114" spans="1:25" ht="21" x14ac:dyDescent="0.35">
      <c r="A114" s="3" t="s">
        <v>520</v>
      </c>
      <c r="B114" s="3" t="s">
        <v>521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812.85832578818008</v>
      </c>
      <c r="I114" s="4">
        <v>736.42623548297013</v>
      </c>
      <c r="J114" s="4">
        <v>279.85542866114997</v>
      </c>
      <c r="K114" s="20">
        <v>1829.1399899323003</v>
      </c>
      <c r="L114" s="24"/>
      <c r="M114" s="19">
        <f t="shared" si="1"/>
        <v>-1829.1399899323003</v>
      </c>
      <c r="N114" s="92"/>
      <c r="O114" s="3" t="s">
        <v>520</v>
      </c>
      <c r="P114" s="3" t="s">
        <v>521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244.67035606221998</v>
      </c>
      <c r="W114" s="4">
        <v>221.66429688042001</v>
      </c>
      <c r="X114" s="4">
        <v>84.236484027009993</v>
      </c>
      <c r="Y114" s="92">
        <v>550.57113696964996</v>
      </c>
    </row>
    <row r="115" spans="1:25" ht="21" x14ac:dyDescent="0.35">
      <c r="A115" s="3"/>
      <c r="B115" s="3" t="s">
        <v>522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778.37227993984993</v>
      </c>
      <c r="I115" s="4">
        <v>0</v>
      </c>
      <c r="J115" s="4">
        <v>3480.6182186551996</v>
      </c>
      <c r="K115" s="20">
        <v>4258.9904985950498</v>
      </c>
      <c r="L115" s="24"/>
      <c r="M115" s="19">
        <f t="shared" si="1"/>
        <v>-4258.9904985950498</v>
      </c>
      <c r="N115" s="92"/>
      <c r="O115" s="3"/>
      <c r="P115" s="3" t="s">
        <v>522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234.29005626196499</v>
      </c>
      <c r="W115" s="4">
        <v>0</v>
      </c>
      <c r="X115" s="4">
        <v>1047.6660838151001</v>
      </c>
      <c r="Y115" s="92">
        <v>1281.9561400770651</v>
      </c>
    </row>
    <row r="116" spans="1:25" ht="21" x14ac:dyDescent="0.35">
      <c r="A116" s="3"/>
      <c r="B116" s="3" t="s">
        <v>523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3283.7416354582001</v>
      </c>
      <c r="I116" s="4">
        <v>1485.4772420202501</v>
      </c>
      <c r="J116" s="4">
        <v>1037.3938184587303</v>
      </c>
      <c r="K116" s="20">
        <v>5806.6126959371804</v>
      </c>
      <c r="L116" s="24"/>
      <c r="M116" s="19">
        <f t="shared" si="1"/>
        <v>-5806.6126959371804</v>
      </c>
      <c r="N116" s="92"/>
      <c r="O116" s="3"/>
      <c r="P116" s="3" t="s">
        <v>523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988.40623227310027</v>
      </c>
      <c r="W116" s="4">
        <v>447.12864984800001</v>
      </c>
      <c r="X116" s="4">
        <v>312.25553935609003</v>
      </c>
      <c r="Y116" s="92">
        <v>1747.7904214771902</v>
      </c>
    </row>
    <row r="117" spans="1:25" ht="21" x14ac:dyDescent="0.35">
      <c r="A117" s="3"/>
      <c r="B117" s="3" t="s">
        <v>524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2723.0776229610688</v>
      </c>
      <c r="I117" s="4">
        <v>1044.5100953563801</v>
      </c>
      <c r="J117" s="4">
        <v>1099.6316558845699</v>
      </c>
      <c r="K117" s="20">
        <v>4867.219374202019</v>
      </c>
      <c r="L117" s="24"/>
      <c r="M117" s="19">
        <f t="shared" si="1"/>
        <v>-4867.219374202019</v>
      </c>
      <c r="N117" s="92"/>
      <c r="O117" s="3"/>
      <c r="P117" s="3" t="s">
        <v>524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819.64636451076092</v>
      </c>
      <c r="W117" s="4">
        <v>314.39753870260597</v>
      </c>
      <c r="X117" s="4">
        <v>330.98912842159302</v>
      </c>
      <c r="Y117" s="92">
        <v>1465.0330316349598</v>
      </c>
    </row>
    <row r="118" spans="1:25" ht="21" x14ac:dyDescent="0.35">
      <c r="A118" s="3"/>
      <c r="B118" s="3" t="s">
        <v>525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877.22670845070002</v>
      </c>
      <c r="I118" s="4">
        <v>3025.5777287729302</v>
      </c>
      <c r="J118" s="4">
        <v>775.03210733095</v>
      </c>
      <c r="K118" s="20">
        <v>4677.8365445545796</v>
      </c>
      <c r="L118" s="24"/>
      <c r="M118" s="19">
        <f t="shared" si="1"/>
        <v>-4677.8365445545796</v>
      </c>
      <c r="N118" s="92"/>
      <c r="O118" s="3"/>
      <c r="P118" s="3" t="s">
        <v>525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264.04523924340003</v>
      </c>
      <c r="W118" s="4">
        <v>910.69889636087987</v>
      </c>
      <c r="X118" s="4">
        <v>233.28466430656903</v>
      </c>
      <c r="Y118" s="92">
        <v>1408.0287999108491</v>
      </c>
    </row>
    <row r="119" spans="1:25" ht="21" x14ac:dyDescent="0.35">
      <c r="A119" s="3"/>
      <c r="B119" s="3" t="s">
        <v>526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2145.8800979232101</v>
      </c>
      <c r="I119" s="4">
        <v>3237.31966789237</v>
      </c>
      <c r="J119" s="4">
        <v>1690.9072212284402</v>
      </c>
      <c r="K119" s="20">
        <v>7074.1069870440197</v>
      </c>
      <c r="L119" s="24"/>
      <c r="M119" s="19">
        <f t="shared" si="1"/>
        <v>-7074.1069870440197</v>
      </c>
      <c r="N119" s="92"/>
      <c r="O119" s="3"/>
      <c r="P119" s="3" t="s">
        <v>526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645.90990947513706</v>
      </c>
      <c r="W119" s="4">
        <v>974.43322003621995</v>
      </c>
      <c r="X119" s="4">
        <v>508.96307359009199</v>
      </c>
      <c r="Y119" s="92">
        <v>2129.3062031014488</v>
      </c>
    </row>
    <row r="120" spans="1:25" ht="21" x14ac:dyDescent="0.35">
      <c r="A120" s="3"/>
      <c r="B120" s="3" t="s">
        <v>527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136.69089975279999</v>
      </c>
      <c r="I120" s="4">
        <v>854.16588704999992</v>
      </c>
      <c r="J120" s="4">
        <v>1850.3778577886198</v>
      </c>
      <c r="K120" s="20">
        <v>2841.23464459142</v>
      </c>
      <c r="L120" s="24"/>
      <c r="M120" s="19">
        <f t="shared" si="1"/>
        <v>-2841.23464459142</v>
      </c>
      <c r="N120" s="92"/>
      <c r="O120" s="3"/>
      <c r="P120" s="3" t="s">
        <v>527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41.143960825579995</v>
      </c>
      <c r="W120" s="4">
        <v>257.10393200189998</v>
      </c>
      <c r="X120" s="4">
        <v>556.96373519447991</v>
      </c>
      <c r="Y120" s="92">
        <v>855.21162802195988</v>
      </c>
    </row>
    <row r="121" spans="1:25" ht="21" x14ac:dyDescent="0.35">
      <c r="A121" s="3"/>
      <c r="B121" s="3" t="s">
        <v>528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2084.5357306422598</v>
      </c>
      <c r="I121" s="4">
        <v>399.22257016399999</v>
      </c>
      <c r="J121" s="4">
        <v>1982.8775360517202</v>
      </c>
      <c r="K121" s="20">
        <v>4466.6358368579804</v>
      </c>
      <c r="L121" s="24"/>
      <c r="M121" s="19">
        <f t="shared" si="1"/>
        <v>-4466.6358368579804</v>
      </c>
      <c r="N121" s="92"/>
      <c r="O121" s="3"/>
      <c r="P121" s="3" t="s">
        <v>528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627.44525492338403</v>
      </c>
      <c r="W121" s="4">
        <v>120.1659936193</v>
      </c>
      <c r="X121" s="4">
        <v>596.84613835162997</v>
      </c>
      <c r="Y121" s="92">
        <v>1344.4573868943139</v>
      </c>
    </row>
    <row r="122" spans="1:25" ht="21" x14ac:dyDescent="0.35">
      <c r="A122" s="3"/>
      <c r="B122" s="3" t="s">
        <v>529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2093.9826358472001</v>
      </c>
      <c r="I122" s="4">
        <v>1268.6172835350001</v>
      </c>
      <c r="J122" s="4">
        <v>1996.6167154562702</v>
      </c>
      <c r="K122" s="20">
        <v>5359.2166348384699</v>
      </c>
      <c r="L122" s="24"/>
      <c r="M122" s="19">
        <f t="shared" si="1"/>
        <v>-5359.2166348384699</v>
      </c>
      <c r="N122" s="92"/>
      <c r="O122" s="3"/>
      <c r="P122" s="3" t="s">
        <v>529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630.28877339018982</v>
      </c>
      <c r="W122" s="4">
        <v>381.85380234413992</v>
      </c>
      <c r="X122" s="4">
        <v>600.98163135261802</v>
      </c>
      <c r="Y122" s="92">
        <v>1613.1242070869478</v>
      </c>
    </row>
    <row r="123" spans="1:25" ht="21" x14ac:dyDescent="0.35">
      <c r="A123" s="3"/>
      <c r="B123" s="3" t="s">
        <v>530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2386.4337786276301</v>
      </c>
      <c r="I123" s="4">
        <v>591.76349012265985</v>
      </c>
      <c r="J123" s="4">
        <v>0</v>
      </c>
      <c r="K123" s="20">
        <v>2978.1972687502898</v>
      </c>
      <c r="L123" s="24"/>
      <c r="M123" s="19">
        <f t="shared" si="1"/>
        <v>-2978.1972687502898</v>
      </c>
      <c r="N123" s="92"/>
      <c r="O123" s="3"/>
      <c r="P123" s="3" t="s">
        <v>530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718.31656736703383</v>
      </c>
      <c r="W123" s="4">
        <v>178.12081052702999</v>
      </c>
      <c r="X123" s="4">
        <v>0</v>
      </c>
      <c r="Y123" s="92">
        <v>896.43737789406384</v>
      </c>
    </row>
    <row r="124" spans="1:25" ht="21" x14ac:dyDescent="0.35">
      <c r="A124" s="3"/>
      <c r="B124" s="3" t="s">
        <v>531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3353.3023048231303</v>
      </c>
      <c r="I124" s="4">
        <v>4647.9157562599994</v>
      </c>
      <c r="J124" s="4">
        <v>5436.8435084520588</v>
      </c>
      <c r="K124" s="20">
        <v>13438.061569535188</v>
      </c>
      <c r="L124" s="24"/>
      <c r="M124" s="19">
        <f t="shared" si="1"/>
        <v>-13438.061569535188</v>
      </c>
      <c r="N124" s="92"/>
      <c r="O124" s="3"/>
      <c r="P124" s="3" t="s">
        <v>531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1009.3439937526603</v>
      </c>
      <c r="W124" s="4">
        <v>1399.0226426332752</v>
      </c>
      <c r="X124" s="4">
        <v>1636.4898960441046</v>
      </c>
      <c r="Y124" s="92">
        <v>4044.8565324300403</v>
      </c>
    </row>
    <row r="125" spans="1:25" ht="21" x14ac:dyDescent="0.35">
      <c r="A125" s="3"/>
      <c r="B125" s="3" t="s">
        <v>532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1343.4918901701999</v>
      </c>
      <c r="I125" s="4">
        <v>1985.3310631919999</v>
      </c>
      <c r="J125" s="4">
        <v>333.73124471228004</v>
      </c>
      <c r="K125" s="20">
        <v>3662.5541980744797</v>
      </c>
      <c r="L125" s="24"/>
      <c r="M125" s="19">
        <f t="shared" si="1"/>
        <v>-3662.5541980744797</v>
      </c>
      <c r="N125" s="92"/>
      <c r="O125" s="3"/>
      <c r="P125" s="3" t="s">
        <v>532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404.39105894122997</v>
      </c>
      <c r="W125" s="4">
        <v>597.58465002092998</v>
      </c>
      <c r="X125" s="4">
        <v>100.453104658344</v>
      </c>
      <c r="Y125" s="92">
        <v>1102.4288136205039</v>
      </c>
    </row>
    <row r="126" spans="1:25" ht="21" x14ac:dyDescent="0.35">
      <c r="A126" s="3" t="s">
        <v>533</v>
      </c>
      <c r="B126" s="3"/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22019.593910384428</v>
      </c>
      <c r="I126" s="4">
        <v>19276.327019848559</v>
      </c>
      <c r="J126" s="4">
        <v>19963.885312679988</v>
      </c>
      <c r="K126" s="20">
        <v>61259.806242912979</v>
      </c>
      <c r="L126" s="24">
        <v>149730</v>
      </c>
      <c r="M126" s="19">
        <f t="shared" si="1"/>
        <v>88470.193757087021</v>
      </c>
      <c r="N126" s="92"/>
      <c r="O126" s="3" t="s">
        <v>533</v>
      </c>
      <c r="P126" s="3"/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6627.8977670266613</v>
      </c>
      <c r="W126" s="4">
        <v>5802.1744329746998</v>
      </c>
      <c r="X126" s="4">
        <v>6009.1294791176306</v>
      </c>
      <c r="Y126" s="92">
        <v>18439.201679118993</v>
      </c>
    </row>
    <row r="127" spans="1:25" ht="21" x14ac:dyDescent="0.35">
      <c r="A127" s="3" t="s">
        <v>534</v>
      </c>
      <c r="B127" s="3" t="s">
        <v>535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1366.556232896</v>
      </c>
      <c r="I127" s="4">
        <v>0</v>
      </c>
      <c r="J127" s="4">
        <v>0</v>
      </c>
      <c r="K127" s="20">
        <v>1366.556232896</v>
      </c>
      <c r="L127" s="24"/>
      <c r="M127" s="19">
        <f t="shared" si="1"/>
        <v>-1366.556232896</v>
      </c>
      <c r="N127" s="92"/>
      <c r="O127" s="3" t="s">
        <v>534</v>
      </c>
      <c r="P127" s="3" t="s">
        <v>535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411.33342610169996</v>
      </c>
      <c r="W127" s="4">
        <v>0</v>
      </c>
      <c r="X127" s="4">
        <v>0</v>
      </c>
      <c r="Y127" s="92">
        <v>411.33342610169996</v>
      </c>
    </row>
    <row r="128" spans="1:25" ht="21" x14ac:dyDescent="0.35">
      <c r="A128" s="3"/>
      <c r="B128" s="3" t="s">
        <v>536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2844.0039617926</v>
      </c>
      <c r="K128" s="20">
        <v>2844.0039617926</v>
      </c>
      <c r="L128" s="24"/>
      <c r="M128" s="19">
        <f t="shared" si="1"/>
        <v>-2844.0039617926</v>
      </c>
      <c r="N128" s="92"/>
      <c r="O128" s="3"/>
      <c r="P128" s="3" t="s">
        <v>536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856.04519249945986</v>
      </c>
      <c r="Y128" s="92">
        <v>856.04519249945986</v>
      </c>
    </row>
    <row r="129" spans="1:25" ht="21" x14ac:dyDescent="0.35">
      <c r="A129" s="3"/>
      <c r="B129" s="3" t="s">
        <v>534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195.48296437600001</v>
      </c>
      <c r="I129" s="4">
        <v>551.35142880829994</v>
      </c>
      <c r="J129" s="4">
        <v>857.14179707004007</v>
      </c>
      <c r="K129" s="20">
        <v>1603.9761902543401</v>
      </c>
      <c r="L129" s="24"/>
      <c r="M129" s="19">
        <f t="shared" si="1"/>
        <v>-1603.9761902543401</v>
      </c>
      <c r="N129" s="92"/>
      <c r="O129" s="3"/>
      <c r="P129" s="3" t="s">
        <v>534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58.840372277199997</v>
      </c>
      <c r="W129" s="4">
        <v>165.95678007129999</v>
      </c>
      <c r="X129" s="4">
        <v>257.99968091781</v>
      </c>
      <c r="Y129" s="92">
        <v>482.79683326630999</v>
      </c>
    </row>
    <row r="130" spans="1:25" ht="21" x14ac:dyDescent="0.35">
      <c r="A130" s="3"/>
      <c r="B130" s="3" t="s">
        <v>537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710.91741603265007</v>
      </c>
      <c r="J130" s="4">
        <v>871.38254174459996</v>
      </c>
      <c r="K130" s="20">
        <v>1582.29995777725</v>
      </c>
      <c r="L130" s="24"/>
      <c r="M130" s="19">
        <f t="shared" si="1"/>
        <v>-1582.29995777725</v>
      </c>
      <c r="N130" s="92"/>
      <c r="O130" s="3"/>
      <c r="P130" s="3" t="s">
        <v>537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213.98614222582</v>
      </c>
      <c r="X130" s="4">
        <v>262.28614506538003</v>
      </c>
      <c r="Y130" s="92">
        <v>476.27228729120003</v>
      </c>
    </row>
    <row r="131" spans="1:25" ht="21" x14ac:dyDescent="0.35">
      <c r="A131" s="3" t="s">
        <v>538</v>
      </c>
      <c r="B131" s="3"/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1562.0391972719999</v>
      </c>
      <c r="I131" s="4">
        <v>1262.2688448409499</v>
      </c>
      <c r="J131" s="4">
        <v>4572.5283006072395</v>
      </c>
      <c r="K131" s="20">
        <v>7396.8363427201894</v>
      </c>
      <c r="L131" s="24">
        <v>23960</v>
      </c>
      <c r="M131" s="19">
        <f t="shared" si="1"/>
        <v>16563.163657279809</v>
      </c>
      <c r="N131" s="92"/>
      <c r="O131" s="3" t="s">
        <v>538</v>
      </c>
      <c r="P131" s="3"/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470.17379837889996</v>
      </c>
      <c r="W131" s="4">
        <v>379.94292229711999</v>
      </c>
      <c r="X131" s="4">
        <v>1376.3310184826498</v>
      </c>
      <c r="Y131" s="92">
        <v>2226.4477391586697</v>
      </c>
    </row>
    <row r="132" spans="1:25" ht="21" x14ac:dyDescent="0.35">
      <c r="A132" s="3" t="s">
        <v>539</v>
      </c>
      <c r="B132" s="3" t="s">
        <v>540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4202.3370391890712</v>
      </c>
      <c r="I132" s="4">
        <v>0</v>
      </c>
      <c r="J132" s="4">
        <v>384.64244376976001</v>
      </c>
      <c r="K132" s="20">
        <v>4586.9794829588309</v>
      </c>
      <c r="L132" s="24"/>
      <c r="M132" s="19">
        <f t="shared" si="1"/>
        <v>-4586.9794829588309</v>
      </c>
      <c r="N132" s="92"/>
      <c r="O132" s="3" t="s">
        <v>539</v>
      </c>
      <c r="P132" s="3" t="s">
        <v>540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1264.9034487957799</v>
      </c>
      <c r="W132" s="4">
        <v>0</v>
      </c>
      <c r="X132" s="4">
        <v>115.77737557472</v>
      </c>
      <c r="Y132" s="92">
        <v>1380.6808243705</v>
      </c>
    </row>
    <row r="133" spans="1:25" ht="21" x14ac:dyDescent="0.35">
      <c r="A133" s="3"/>
      <c r="B133" s="3" t="s">
        <v>541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449.49239858930997</v>
      </c>
      <c r="I133" s="4">
        <v>2783.6725598010698</v>
      </c>
      <c r="J133" s="4">
        <v>3695.6688686186803</v>
      </c>
      <c r="K133" s="20">
        <v>6928.8338270090608</v>
      </c>
      <c r="L133" s="24"/>
      <c r="M133" s="19">
        <f t="shared" si="1"/>
        <v>-6928.8338270090608</v>
      </c>
      <c r="N133" s="92"/>
      <c r="O133" s="3"/>
      <c r="P133" s="3" t="s">
        <v>541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135.297211975446</v>
      </c>
      <c r="W133" s="4">
        <v>837.8854405000601</v>
      </c>
      <c r="X133" s="4">
        <v>1112.3963294549139</v>
      </c>
      <c r="Y133" s="92">
        <v>2085.57898193042</v>
      </c>
    </row>
    <row r="134" spans="1:25" ht="21" x14ac:dyDescent="0.35">
      <c r="A134" s="3"/>
      <c r="B134" s="3" t="s">
        <v>542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1097.4888571937702</v>
      </c>
      <c r="I134" s="4">
        <v>2099.4109547162002</v>
      </c>
      <c r="J134" s="4">
        <v>4904.1704459986295</v>
      </c>
      <c r="K134" s="20">
        <v>8101.0702579086001</v>
      </c>
      <c r="L134" s="24"/>
      <c r="M134" s="19">
        <f t="shared" si="1"/>
        <v>-8101.0702579086001</v>
      </c>
      <c r="N134" s="92"/>
      <c r="O134" s="3"/>
      <c r="P134" s="3" t="s">
        <v>542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330.34414601545001</v>
      </c>
      <c r="W134" s="4">
        <v>631.92269736892001</v>
      </c>
      <c r="X134" s="4">
        <v>1476.1553042454109</v>
      </c>
      <c r="Y134" s="92">
        <v>2438.4221476297807</v>
      </c>
    </row>
    <row r="135" spans="1:25" ht="21" x14ac:dyDescent="0.35">
      <c r="A135" s="3"/>
      <c r="B135" s="3" t="s">
        <v>543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1798.3297567187997</v>
      </c>
      <c r="I135" s="4">
        <v>966.54484978400001</v>
      </c>
      <c r="J135" s="4">
        <v>3853.671796743291</v>
      </c>
      <c r="K135" s="20">
        <v>6618.5464032460914</v>
      </c>
      <c r="L135" s="24"/>
      <c r="M135" s="19">
        <f t="shared" si="1"/>
        <v>-6618.5464032460914</v>
      </c>
      <c r="N135" s="92"/>
      <c r="O135" s="3"/>
      <c r="P135" s="3" t="s">
        <v>543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541.29725677223007</v>
      </c>
      <c r="W135" s="4">
        <v>290.92999978500001</v>
      </c>
      <c r="X135" s="4">
        <v>1159.955210819342</v>
      </c>
      <c r="Y135" s="92">
        <v>1992.182467376572</v>
      </c>
    </row>
    <row r="136" spans="1:25" ht="21" x14ac:dyDescent="0.35">
      <c r="A136" s="3"/>
      <c r="B136" s="3" t="s">
        <v>544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2941.7266121170196</v>
      </c>
      <c r="I136" s="4">
        <v>1304.5970968242</v>
      </c>
      <c r="J136" s="4">
        <v>4397.1287279156904</v>
      </c>
      <c r="K136" s="20">
        <v>8643.4524368569109</v>
      </c>
      <c r="L136" s="24"/>
      <c r="M136" s="19">
        <f t="shared" si="1"/>
        <v>-8643.4524368569109</v>
      </c>
      <c r="N136" s="92"/>
      <c r="O136" s="3"/>
      <c r="P136" s="3" t="s">
        <v>544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885.45971024717107</v>
      </c>
      <c r="W136" s="4">
        <v>392.68372614420002</v>
      </c>
      <c r="X136" s="4">
        <v>1323.5357471026541</v>
      </c>
      <c r="Y136" s="92">
        <v>2601.679183494025</v>
      </c>
    </row>
    <row r="137" spans="1:25" ht="21" x14ac:dyDescent="0.35">
      <c r="A137" s="3"/>
      <c r="B137" s="3" t="s">
        <v>545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1513.31403327611</v>
      </c>
      <c r="I137" s="4">
        <v>710.69749848535002</v>
      </c>
      <c r="J137" s="4">
        <v>2110.2097490639903</v>
      </c>
      <c r="K137" s="20">
        <v>4334.2212808254499</v>
      </c>
      <c r="L137" s="24"/>
      <c r="M137" s="19">
        <f t="shared" si="1"/>
        <v>-4334.2212808254499</v>
      </c>
      <c r="N137" s="92"/>
      <c r="O137" s="3"/>
      <c r="P137" s="3" t="s">
        <v>545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455.50752401611322</v>
      </c>
      <c r="W137" s="4">
        <v>213.91994704411999</v>
      </c>
      <c r="X137" s="4">
        <v>635.17313446758999</v>
      </c>
      <c r="Y137" s="92">
        <v>1304.6006055278231</v>
      </c>
    </row>
    <row r="138" spans="1:25" ht="21" x14ac:dyDescent="0.35">
      <c r="A138" s="3"/>
      <c r="B138" s="3" t="s">
        <v>539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606.87877612099999</v>
      </c>
      <c r="I138" s="4">
        <v>134.77191201299999</v>
      </c>
      <c r="J138" s="4">
        <v>375.24310479310998</v>
      </c>
      <c r="K138" s="20">
        <v>1116.8937929271101</v>
      </c>
      <c r="L138" s="24"/>
      <c r="M138" s="19">
        <f t="shared" si="1"/>
        <v>-1116.8937929271101</v>
      </c>
      <c r="N138" s="92"/>
      <c r="O138" s="3"/>
      <c r="P138" s="3" t="s">
        <v>539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182.67051161236998</v>
      </c>
      <c r="W138" s="4">
        <v>40.566345515899997</v>
      </c>
      <c r="X138" s="4">
        <v>112.94817454282</v>
      </c>
      <c r="Y138" s="92">
        <v>336.18503167108997</v>
      </c>
    </row>
    <row r="139" spans="1:25" ht="21" x14ac:dyDescent="0.35">
      <c r="A139" s="3"/>
      <c r="B139" s="3" t="s">
        <v>546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1090.5055718591</v>
      </c>
      <c r="I139" s="4">
        <v>0</v>
      </c>
      <c r="J139" s="4">
        <v>1131.5459395272799</v>
      </c>
      <c r="K139" s="20">
        <v>2222.0515113863798</v>
      </c>
      <c r="L139" s="24"/>
      <c r="M139" s="19">
        <f t="shared" si="1"/>
        <v>-2222.0515113863798</v>
      </c>
      <c r="N139" s="92"/>
      <c r="O139" s="3"/>
      <c r="P139" s="3" t="s">
        <v>546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328.24217712959006</v>
      </c>
      <c r="W139" s="4">
        <v>0</v>
      </c>
      <c r="X139" s="4">
        <v>340.595327797697</v>
      </c>
      <c r="Y139" s="92">
        <v>668.837504927287</v>
      </c>
    </row>
    <row r="140" spans="1:25" ht="21" x14ac:dyDescent="0.35">
      <c r="A140" s="3"/>
      <c r="B140" s="3" t="s">
        <v>547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1567.9537635862</v>
      </c>
      <c r="I140" s="4">
        <v>0</v>
      </c>
      <c r="J140" s="4">
        <v>1380.66218856</v>
      </c>
      <c r="K140" s="20">
        <v>2948.6159521462</v>
      </c>
      <c r="L140" s="24"/>
      <c r="M140" s="19">
        <f t="shared" ref="M140:M203" si="2">SUM(L140-K140)</f>
        <v>-2948.6159521462</v>
      </c>
      <c r="N140" s="92"/>
      <c r="O140" s="3"/>
      <c r="P140" s="3" t="s">
        <v>547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471.95408283959</v>
      </c>
      <c r="W140" s="4">
        <v>0</v>
      </c>
      <c r="X140" s="4">
        <v>415.57931875664195</v>
      </c>
      <c r="Y140" s="92">
        <v>887.5334015962319</v>
      </c>
    </row>
    <row r="141" spans="1:25" ht="21" x14ac:dyDescent="0.35">
      <c r="A141" s="3"/>
      <c r="B141" s="3" t="s">
        <v>548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3064.5030866206098</v>
      </c>
      <c r="I141" s="4">
        <v>425.88312150019993</v>
      </c>
      <c r="J141" s="4">
        <v>4690.4204005207703</v>
      </c>
      <c r="K141" s="20">
        <v>8180.8066086415802</v>
      </c>
      <c r="L141" s="24"/>
      <c r="M141" s="19">
        <f t="shared" si="2"/>
        <v>-8180.8066086415802</v>
      </c>
      <c r="N141" s="92"/>
      <c r="O141" s="3"/>
      <c r="P141" s="3" t="s">
        <v>548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922.41542907237999</v>
      </c>
      <c r="W141" s="4">
        <v>128.19081957161998</v>
      </c>
      <c r="X141" s="4">
        <v>1411.8165405559259</v>
      </c>
      <c r="Y141" s="92">
        <v>2462.4227891999262</v>
      </c>
    </row>
    <row r="142" spans="1:25" ht="21" x14ac:dyDescent="0.35">
      <c r="A142" s="3"/>
      <c r="B142" s="3" t="s">
        <v>549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1430.2280953651598</v>
      </c>
      <c r="I142" s="4">
        <v>5080.877092748</v>
      </c>
      <c r="J142" s="4">
        <v>4839.41653116406</v>
      </c>
      <c r="K142" s="20">
        <v>11350.52171927722</v>
      </c>
      <c r="L142" s="24"/>
      <c r="M142" s="19">
        <f t="shared" si="2"/>
        <v>-11350.52171927722</v>
      </c>
      <c r="N142" s="92"/>
      <c r="O142" s="3"/>
      <c r="P142" s="3" t="s">
        <v>549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430.49865670483996</v>
      </c>
      <c r="W142" s="4">
        <v>1529.3440049173</v>
      </c>
      <c r="X142" s="4">
        <v>1456.6643758800903</v>
      </c>
      <c r="Y142" s="92">
        <v>3416.5070375022306</v>
      </c>
    </row>
    <row r="143" spans="1:25" ht="21" x14ac:dyDescent="0.35">
      <c r="A143" s="3" t="s">
        <v>550</v>
      </c>
      <c r="B143" s="3"/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19762.75799063615</v>
      </c>
      <c r="I143" s="4">
        <v>13506.455085872019</v>
      </c>
      <c r="J143" s="4">
        <v>31762.78019667526</v>
      </c>
      <c r="K143" s="20">
        <v>65031.993273183434</v>
      </c>
      <c r="L143" s="24">
        <v>123130</v>
      </c>
      <c r="M143" s="19">
        <f t="shared" si="2"/>
        <v>58098.006726816566</v>
      </c>
      <c r="N143" s="92"/>
      <c r="O143" s="3" t="s">
        <v>550</v>
      </c>
      <c r="P143" s="3"/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5948.5901551809602</v>
      </c>
      <c r="W143" s="4">
        <v>4065.4429808471205</v>
      </c>
      <c r="X143" s="4">
        <v>9560.5968391978076</v>
      </c>
      <c r="Y143" s="92">
        <v>19574.629975225886</v>
      </c>
    </row>
    <row r="144" spans="1:25" ht="21" x14ac:dyDescent="0.35">
      <c r="A144" s="3" t="s">
        <v>551</v>
      </c>
      <c r="B144" s="3" t="s">
        <v>552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632.23705481159993</v>
      </c>
      <c r="I144" s="4">
        <v>0</v>
      </c>
      <c r="J144" s="4">
        <v>297.91490130969999</v>
      </c>
      <c r="K144" s="20">
        <v>930.15195612129992</v>
      </c>
      <c r="L144" s="24"/>
      <c r="M144" s="19">
        <f t="shared" si="2"/>
        <v>-930.15195612129992</v>
      </c>
      <c r="N144" s="92"/>
      <c r="O144" s="3" t="s">
        <v>551</v>
      </c>
      <c r="P144" s="3" t="s">
        <v>552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190.30335349824</v>
      </c>
      <c r="W144" s="4">
        <v>0</v>
      </c>
      <c r="X144" s="4">
        <v>89.672385294199998</v>
      </c>
      <c r="Y144" s="92">
        <v>279.97573879243998</v>
      </c>
    </row>
    <row r="145" spans="1:25" ht="21" x14ac:dyDescent="0.35">
      <c r="A145" s="3"/>
      <c r="B145" s="3" t="s">
        <v>553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2002.6885260775196</v>
      </c>
      <c r="I145" s="4">
        <v>0</v>
      </c>
      <c r="J145" s="4">
        <v>3198.2947126280806</v>
      </c>
      <c r="K145" s="20">
        <v>5200.9832387056003</v>
      </c>
      <c r="L145" s="24"/>
      <c r="M145" s="19">
        <f t="shared" si="2"/>
        <v>-5200.9832387056003</v>
      </c>
      <c r="N145" s="92"/>
      <c r="O145" s="3"/>
      <c r="P145" s="3" t="s">
        <v>553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602.80924634917085</v>
      </c>
      <c r="W145" s="4">
        <v>0</v>
      </c>
      <c r="X145" s="4">
        <v>962.68670850107719</v>
      </c>
      <c r="Y145" s="92">
        <v>1565.4959548502479</v>
      </c>
    </row>
    <row r="146" spans="1:25" ht="21" x14ac:dyDescent="0.35">
      <c r="A146" s="3"/>
      <c r="B146" s="3" t="s">
        <v>554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2588.8893935493202</v>
      </c>
      <c r="I146" s="4">
        <v>0</v>
      </c>
      <c r="J146" s="4">
        <v>899.18624909493997</v>
      </c>
      <c r="K146" s="20">
        <v>3488.0756426442604</v>
      </c>
      <c r="L146" s="24"/>
      <c r="M146" s="19">
        <f t="shared" si="2"/>
        <v>-3488.0756426442604</v>
      </c>
      <c r="N146" s="92"/>
      <c r="O146" s="3"/>
      <c r="P146" s="3" t="s">
        <v>554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779.25570745822608</v>
      </c>
      <c r="W146" s="4">
        <v>0</v>
      </c>
      <c r="X146" s="4">
        <v>270.65506097805002</v>
      </c>
      <c r="Y146" s="92">
        <v>1049.9107684362762</v>
      </c>
    </row>
    <row r="147" spans="1:25" ht="21" x14ac:dyDescent="0.35">
      <c r="A147" s="3"/>
      <c r="B147" s="3" t="s">
        <v>555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1458.9426097288299</v>
      </c>
      <c r="I147" s="4">
        <v>0</v>
      </c>
      <c r="J147" s="4">
        <v>2269.4634976883303</v>
      </c>
      <c r="K147" s="20">
        <v>3728.4061074171605</v>
      </c>
      <c r="L147" s="24"/>
      <c r="M147" s="19">
        <f t="shared" si="2"/>
        <v>-3728.4061074171605</v>
      </c>
      <c r="N147" s="92"/>
      <c r="O147" s="3"/>
      <c r="P147" s="3" t="s">
        <v>555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439.14172552890415</v>
      </c>
      <c r="W147" s="4">
        <v>0</v>
      </c>
      <c r="X147" s="4">
        <v>683.10851280416</v>
      </c>
      <c r="Y147" s="92">
        <v>1122.2502383330641</v>
      </c>
    </row>
    <row r="148" spans="1:25" ht="21" x14ac:dyDescent="0.35">
      <c r="A148" s="3"/>
      <c r="B148" s="3" t="s">
        <v>556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2689.7247938399391</v>
      </c>
      <c r="I148" s="4">
        <v>37.5</v>
      </c>
      <c r="J148" s="4">
        <v>214.72782235857002</v>
      </c>
      <c r="K148" s="20">
        <v>2941.9526161985091</v>
      </c>
      <c r="L148" s="24"/>
      <c r="M148" s="19">
        <f t="shared" si="2"/>
        <v>-2941.9526161985091</v>
      </c>
      <c r="N148" s="92"/>
      <c r="O148" s="3"/>
      <c r="P148" s="3" t="s">
        <v>556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809.60716294590202</v>
      </c>
      <c r="W148" s="4">
        <v>11.2875</v>
      </c>
      <c r="X148" s="4">
        <v>64.633074529916996</v>
      </c>
      <c r="Y148" s="92">
        <v>885.52773747581909</v>
      </c>
    </row>
    <row r="149" spans="1:25" ht="21" x14ac:dyDescent="0.35">
      <c r="A149" s="3"/>
      <c r="B149" s="3" t="s">
        <v>557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3334.3718170150801</v>
      </c>
      <c r="I149" s="4">
        <v>268.76332468750002</v>
      </c>
      <c r="J149" s="4">
        <v>2543.9698051891401</v>
      </c>
      <c r="K149" s="20">
        <v>6147.1049468917199</v>
      </c>
      <c r="L149" s="24"/>
      <c r="M149" s="19">
        <f t="shared" si="2"/>
        <v>-6147.1049468917199</v>
      </c>
      <c r="N149" s="92"/>
      <c r="O149" s="3"/>
      <c r="P149" s="3" t="s">
        <v>557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1003.6459169217243</v>
      </c>
      <c r="W149" s="4">
        <v>80.897760730999991</v>
      </c>
      <c r="X149" s="4">
        <v>765.73491136199607</v>
      </c>
      <c r="Y149" s="92">
        <v>1850.2785890147202</v>
      </c>
    </row>
    <row r="150" spans="1:25" ht="21" x14ac:dyDescent="0.35">
      <c r="A150" s="3"/>
      <c r="B150" s="3" t="s">
        <v>558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134.48862404720001</v>
      </c>
      <c r="I150" s="4">
        <v>171.50200402640002</v>
      </c>
      <c r="J150" s="4">
        <v>3633.8451474632398</v>
      </c>
      <c r="K150" s="20">
        <v>3939.8357755368397</v>
      </c>
      <c r="L150" s="24"/>
      <c r="M150" s="19">
        <f t="shared" si="2"/>
        <v>-3939.8357755368397</v>
      </c>
      <c r="N150" s="92"/>
      <c r="O150" s="3"/>
      <c r="P150" s="3" t="s">
        <v>558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40.481075838197995</v>
      </c>
      <c r="W150" s="4">
        <v>51.622103211899997</v>
      </c>
      <c r="X150" s="4">
        <v>1093.7873893869607</v>
      </c>
      <c r="Y150" s="92">
        <v>1185.8905684370588</v>
      </c>
    </row>
    <row r="151" spans="1:25" ht="21" x14ac:dyDescent="0.35">
      <c r="A151" s="3"/>
      <c r="B151" s="3" t="s">
        <v>185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2487.9421007665997</v>
      </c>
      <c r="I151" s="4">
        <v>449.23994081983</v>
      </c>
      <c r="J151" s="4">
        <v>4626.1789224323893</v>
      </c>
      <c r="K151" s="20">
        <v>7563.3609640188188</v>
      </c>
      <c r="L151" s="24"/>
      <c r="M151" s="19">
        <f t="shared" si="2"/>
        <v>-7563.3609640188188</v>
      </c>
      <c r="N151" s="92"/>
      <c r="O151" s="3"/>
      <c r="P151" s="3" t="s">
        <v>185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748.87057233029896</v>
      </c>
      <c r="W151" s="4">
        <v>135.22122218681</v>
      </c>
      <c r="X151" s="4">
        <v>1392.4798556517951</v>
      </c>
      <c r="Y151" s="92">
        <v>2276.5716501689039</v>
      </c>
    </row>
    <row r="152" spans="1:25" ht="21" x14ac:dyDescent="0.35">
      <c r="A152" s="3" t="s">
        <v>559</v>
      </c>
      <c r="B152" s="3"/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15329.284919836089</v>
      </c>
      <c r="I152" s="4">
        <v>927.00526953373003</v>
      </c>
      <c r="J152" s="4">
        <v>17683.581058164389</v>
      </c>
      <c r="K152" s="20">
        <v>33939.871247534204</v>
      </c>
      <c r="L152" s="24">
        <v>113860</v>
      </c>
      <c r="M152" s="19">
        <f t="shared" si="2"/>
        <v>79920.128752465796</v>
      </c>
      <c r="N152" s="92"/>
      <c r="O152" s="3" t="s">
        <v>559</v>
      </c>
      <c r="P152" s="3"/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4614.1147608706642</v>
      </c>
      <c r="W152" s="4">
        <v>279.02858612970999</v>
      </c>
      <c r="X152" s="4">
        <v>5322.7578985081564</v>
      </c>
      <c r="Y152" s="92">
        <v>10215.90124550853</v>
      </c>
    </row>
    <row r="153" spans="1:25" ht="21" x14ac:dyDescent="0.35">
      <c r="A153" s="3" t="s">
        <v>560</v>
      </c>
      <c r="B153" s="3" t="s">
        <v>561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2470.9841137840003</v>
      </c>
      <c r="I153" s="4">
        <v>5502.0945540247994</v>
      </c>
      <c r="J153" s="4">
        <v>1967.0719035426498</v>
      </c>
      <c r="K153" s="20">
        <v>9940.1505713514489</v>
      </c>
      <c r="L153" s="24"/>
      <c r="M153" s="19">
        <f t="shared" si="2"/>
        <v>-9940.1505713514489</v>
      </c>
      <c r="N153" s="92"/>
      <c r="O153" s="3" t="s">
        <v>560</v>
      </c>
      <c r="P153" s="3" t="s">
        <v>561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743.76621824942004</v>
      </c>
      <c r="W153" s="4">
        <v>1656.1304607646</v>
      </c>
      <c r="X153" s="4">
        <v>592.08864296615798</v>
      </c>
      <c r="Y153" s="92">
        <v>2991.985321980178</v>
      </c>
    </row>
    <row r="154" spans="1:25" ht="21" x14ac:dyDescent="0.35">
      <c r="A154" s="3"/>
      <c r="B154" s="3" t="s">
        <v>562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1467.19426097633</v>
      </c>
      <c r="I154" s="4">
        <v>0</v>
      </c>
      <c r="J154" s="4">
        <v>161.23311206535001</v>
      </c>
      <c r="K154" s="20">
        <v>1628.4273730416801</v>
      </c>
      <c r="L154" s="24"/>
      <c r="M154" s="19">
        <f t="shared" si="2"/>
        <v>-1628.4273730416801</v>
      </c>
      <c r="N154" s="92"/>
      <c r="O154" s="3"/>
      <c r="P154" s="3" t="s">
        <v>562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441.62547255368997</v>
      </c>
      <c r="W154" s="4">
        <v>0</v>
      </c>
      <c r="X154" s="4">
        <v>48.531166731660008</v>
      </c>
      <c r="Y154" s="92">
        <v>490.15663928534997</v>
      </c>
    </row>
    <row r="155" spans="1:25" ht="21" x14ac:dyDescent="0.35">
      <c r="A155" s="3"/>
      <c r="B155" s="3" t="s">
        <v>563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1819.0524262773702</v>
      </c>
      <c r="I155" s="4">
        <v>1691.6908241973299</v>
      </c>
      <c r="J155" s="4">
        <v>2752.7603797887004</v>
      </c>
      <c r="K155" s="20">
        <v>6263.5036302634007</v>
      </c>
      <c r="L155" s="24"/>
      <c r="M155" s="19">
        <f t="shared" si="2"/>
        <v>-6263.5036302634007</v>
      </c>
      <c r="N155" s="92"/>
      <c r="O155" s="3"/>
      <c r="P155" s="3" t="s">
        <v>563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547.53478030935491</v>
      </c>
      <c r="W155" s="4">
        <v>509.19893808342891</v>
      </c>
      <c r="X155" s="4">
        <v>828.58087431680804</v>
      </c>
      <c r="Y155" s="92">
        <v>1885.314592709592</v>
      </c>
    </row>
    <row r="156" spans="1:25" ht="21" x14ac:dyDescent="0.35">
      <c r="A156" s="3"/>
      <c r="B156" s="3" t="s">
        <v>564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1204.6863512452501</v>
      </c>
      <c r="I156" s="4">
        <v>0</v>
      </c>
      <c r="J156" s="4">
        <v>5155.0608800867794</v>
      </c>
      <c r="K156" s="20">
        <v>6359.7472313320295</v>
      </c>
      <c r="L156" s="24"/>
      <c r="M156" s="19">
        <f t="shared" si="2"/>
        <v>-6359.7472313320295</v>
      </c>
      <c r="N156" s="92"/>
      <c r="O156" s="3"/>
      <c r="P156" s="3" t="s">
        <v>564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362.61059172495595</v>
      </c>
      <c r="W156" s="4">
        <v>0</v>
      </c>
      <c r="X156" s="4">
        <v>1551.6733249055419</v>
      </c>
      <c r="Y156" s="92">
        <v>1914.283916630498</v>
      </c>
    </row>
    <row r="157" spans="1:25" ht="21" x14ac:dyDescent="0.35">
      <c r="A157" s="3"/>
      <c r="B157" s="3" t="s">
        <v>565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2090.5561085244603</v>
      </c>
      <c r="I157" s="4">
        <v>0</v>
      </c>
      <c r="J157" s="4">
        <v>1697.4502873632202</v>
      </c>
      <c r="K157" s="20">
        <v>3788.0063958876808</v>
      </c>
      <c r="L157" s="24"/>
      <c r="M157" s="19">
        <f t="shared" si="2"/>
        <v>-3788.0063958876808</v>
      </c>
      <c r="N157" s="92"/>
      <c r="O157" s="3"/>
      <c r="P157" s="3" t="s">
        <v>565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629.25738866599704</v>
      </c>
      <c r="W157" s="4">
        <v>0</v>
      </c>
      <c r="X157" s="4">
        <v>510.93253649679298</v>
      </c>
      <c r="Y157" s="92">
        <v>1140.1899251627901</v>
      </c>
    </row>
    <row r="158" spans="1:25" ht="21" x14ac:dyDescent="0.35">
      <c r="A158" s="3"/>
      <c r="B158" s="3" t="s">
        <v>566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3303.0734947645196</v>
      </c>
      <c r="I158" s="4">
        <v>0</v>
      </c>
      <c r="J158" s="4">
        <v>3218.6109116958801</v>
      </c>
      <c r="K158" s="20">
        <v>6521.6844064603993</v>
      </c>
      <c r="L158" s="24"/>
      <c r="M158" s="19">
        <f t="shared" si="2"/>
        <v>-6521.6844064603993</v>
      </c>
      <c r="N158" s="92"/>
      <c r="O158" s="3"/>
      <c r="P158" s="3" t="s">
        <v>566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994.22512192445981</v>
      </c>
      <c r="W158" s="4">
        <v>0</v>
      </c>
      <c r="X158" s="4">
        <v>968.80188442034307</v>
      </c>
      <c r="Y158" s="92">
        <v>1963.0270063448029</v>
      </c>
    </row>
    <row r="159" spans="1:25" ht="21" x14ac:dyDescent="0.35">
      <c r="A159" s="3"/>
      <c r="B159" s="3" t="s">
        <v>414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167.01625461971003</v>
      </c>
      <c r="K159" s="20">
        <v>167.01625461971003</v>
      </c>
      <c r="L159" s="24"/>
      <c r="M159" s="19">
        <f t="shared" si="2"/>
        <v>-167.01625461971003</v>
      </c>
      <c r="N159" s="92"/>
      <c r="O159" s="3"/>
      <c r="P159" s="3" t="s">
        <v>414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50.271892640538006</v>
      </c>
      <c r="Y159" s="92">
        <v>50.271892640538006</v>
      </c>
    </row>
    <row r="160" spans="1:25" ht="21" x14ac:dyDescent="0.35">
      <c r="A160" s="3"/>
      <c r="B160" s="3" t="s">
        <v>567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3151.4675313092398</v>
      </c>
      <c r="I160" s="4">
        <v>0</v>
      </c>
      <c r="J160" s="4">
        <v>23737.464534673021</v>
      </c>
      <c r="K160" s="20">
        <v>26888.932065982262</v>
      </c>
      <c r="L160" s="24"/>
      <c r="M160" s="19">
        <f t="shared" si="2"/>
        <v>-26888.932065982262</v>
      </c>
      <c r="N160" s="92"/>
      <c r="O160" s="3"/>
      <c r="P160" s="3" t="s">
        <v>567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948.59172692391985</v>
      </c>
      <c r="W160" s="4">
        <v>0</v>
      </c>
      <c r="X160" s="4">
        <v>7144.9768249356584</v>
      </c>
      <c r="Y160" s="92">
        <v>8093.5685518595783</v>
      </c>
    </row>
    <row r="161" spans="1:25" ht="21" x14ac:dyDescent="0.35">
      <c r="A161" s="3"/>
      <c r="B161" s="3" t="s">
        <v>568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4064.4140849370697</v>
      </c>
      <c r="I161" s="4">
        <v>0</v>
      </c>
      <c r="J161" s="4">
        <v>10458.419053617659</v>
      </c>
      <c r="K161" s="20">
        <v>14522.833138554728</v>
      </c>
      <c r="L161" s="24"/>
      <c r="M161" s="19">
        <f t="shared" si="2"/>
        <v>-14522.833138554728</v>
      </c>
      <c r="N161" s="92"/>
      <c r="O161" s="3"/>
      <c r="P161" s="3" t="s">
        <v>568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1223.3886395659563</v>
      </c>
      <c r="W161" s="4">
        <v>0</v>
      </c>
      <c r="X161" s="4">
        <v>3147.9841351431</v>
      </c>
      <c r="Y161" s="92">
        <v>4371.3727747090561</v>
      </c>
    </row>
    <row r="162" spans="1:25" ht="21" x14ac:dyDescent="0.35">
      <c r="A162" s="3"/>
      <c r="B162" s="3" t="s">
        <v>569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703.2439215541001</v>
      </c>
      <c r="I162" s="4">
        <v>0</v>
      </c>
      <c r="J162" s="4">
        <v>3650.4380114409</v>
      </c>
      <c r="K162" s="20">
        <v>4353.6819329950004</v>
      </c>
      <c r="L162" s="24"/>
      <c r="M162" s="19">
        <f t="shared" si="2"/>
        <v>-4353.6819329950004</v>
      </c>
      <c r="N162" s="92"/>
      <c r="O162" s="3"/>
      <c r="P162" s="3" t="s">
        <v>569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211.67642038765001</v>
      </c>
      <c r="W162" s="4">
        <v>0</v>
      </c>
      <c r="X162" s="4">
        <v>1098.7818414435101</v>
      </c>
      <c r="Y162" s="92">
        <v>1310.4582618311601</v>
      </c>
    </row>
    <row r="163" spans="1:25" ht="21" x14ac:dyDescent="0.35">
      <c r="A163" s="3"/>
      <c r="B163" s="3" t="s">
        <v>570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2971.62457087754</v>
      </c>
      <c r="I163" s="4">
        <v>261.19525179700003</v>
      </c>
      <c r="J163" s="4">
        <v>1077.8254595440899</v>
      </c>
      <c r="K163" s="20">
        <v>4310.6452822186293</v>
      </c>
      <c r="L163" s="24"/>
      <c r="M163" s="19">
        <f t="shared" si="2"/>
        <v>-4310.6452822186293</v>
      </c>
      <c r="N163" s="92"/>
      <c r="O163" s="3"/>
      <c r="P163" s="3" t="s">
        <v>570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894.45899583449807</v>
      </c>
      <c r="W163" s="4">
        <v>78.619770790909996</v>
      </c>
      <c r="X163" s="4">
        <v>324.42546332307001</v>
      </c>
      <c r="Y163" s="92">
        <v>1297.504229948478</v>
      </c>
    </row>
    <row r="164" spans="1:25" ht="21" x14ac:dyDescent="0.35">
      <c r="A164" s="3"/>
      <c r="B164" s="3" t="s">
        <v>571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2422.4790188969</v>
      </c>
      <c r="I164" s="4">
        <v>3707.5846847309999</v>
      </c>
      <c r="J164" s="4">
        <v>8401.1368260185991</v>
      </c>
      <c r="K164" s="20">
        <v>14531.200529646499</v>
      </c>
      <c r="L164" s="24"/>
      <c r="M164" s="19">
        <f t="shared" si="2"/>
        <v>-14531.200529646499</v>
      </c>
      <c r="N164" s="92"/>
      <c r="O164" s="3"/>
      <c r="P164" s="3" t="s">
        <v>571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729.16618468755701</v>
      </c>
      <c r="W164" s="4">
        <v>1115.9829901043001</v>
      </c>
      <c r="X164" s="4">
        <v>2528.742184629753</v>
      </c>
      <c r="Y164" s="92">
        <v>4373.8913594216101</v>
      </c>
    </row>
    <row r="165" spans="1:25" ht="21" x14ac:dyDescent="0.35">
      <c r="A165" s="3"/>
      <c r="B165" s="3" t="s">
        <v>572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159.93095841175</v>
      </c>
      <c r="I165" s="4">
        <v>1475</v>
      </c>
      <c r="J165" s="4">
        <v>4181.3449055289402</v>
      </c>
      <c r="K165" s="20">
        <v>5816.2758639406902</v>
      </c>
      <c r="L165" s="24"/>
      <c r="M165" s="19">
        <f t="shared" si="2"/>
        <v>-5816.2758639406902</v>
      </c>
      <c r="N165" s="92"/>
      <c r="O165" s="3"/>
      <c r="P165" s="3" t="s">
        <v>572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48.139218481910007</v>
      </c>
      <c r="W165" s="4">
        <v>443.97500000000002</v>
      </c>
      <c r="X165" s="4">
        <v>1258.5848165641269</v>
      </c>
      <c r="Y165" s="92">
        <v>1750.6990350460369</v>
      </c>
    </row>
    <row r="166" spans="1:25" ht="21" x14ac:dyDescent="0.35">
      <c r="A166" s="3"/>
      <c r="B166" s="3" t="s">
        <v>573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930.34509903119999</v>
      </c>
      <c r="I166" s="4">
        <v>0</v>
      </c>
      <c r="J166" s="4">
        <v>676.17823815052998</v>
      </c>
      <c r="K166" s="20">
        <v>1606.5233371817299</v>
      </c>
      <c r="L166" s="24"/>
      <c r="M166" s="19">
        <f t="shared" si="2"/>
        <v>-1606.5233371817299</v>
      </c>
      <c r="N166" s="92"/>
      <c r="O166" s="3"/>
      <c r="P166" s="3" t="s">
        <v>573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280.03387480794999</v>
      </c>
      <c r="W166" s="4">
        <v>0</v>
      </c>
      <c r="X166" s="4">
        <v>203.52964968341598</v>
      </c>
      <c r="Y166" s="92">
        <v>483.56352449136597</v>
      </c>
    </row>
    <row r="167" spans="1:25" ht="21" x14ac:dyDescent="0.35">
      <c r="A167" s="3"/>
      <c r="B167" s="3" t="s">
        <v>574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3145.2514422259301</v>
      </c>
      <c r="I167" s="4">
        <v>862.70145453999999</v>
      </c>
      <c r="J167" s="4">
        <v>3666.6572911411704</v>
      </c>
      <c r="K167" s="20">
        <v>7674.6101879071002</v>
      </c>
      <c r="L167" s="24"/>
      <c r="M167" s="19">
        <f t="shared" si="2"/>
        <v>-7674.6101879071002</v>
      </c>
      <c r="N167" s="92"/>
      <c r="O167" s="3"/>
      <c r="P167" s="3" t="s">
        <v>574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946.72068411081409</v>
      </c>
      <c r="W167" s="4">
        <v>259.67313781659999</v>
      </c>
      <c r="X167" s="4">
        <v>1103.6638446339771</v>
      </c>
      <c r="Y167" s="92">
        <v>2310.0576665613912</v>
      </c>
    </row>
    <row r="168" spans="1:25" ht="21" x14ac:dyDescent="0.35">
      <c r="A168" s="3"/>
      <c r="B168" s="3" t="s">
        <v>575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3392.4741372142903</v>
      </c>
      <c r="I168" s="4">
        <v>234.31863851400001</v>
      </c>
      <c r="J168" s="4">
        <v>19971.312658050301</v>
      </c>
      <c r="K168" s="20">
        <v>23598.10543377859</v>
      </c>
      <c r="L168" s="24"/>
      <c r="M168" s="19">
        <f t="shared" si="2"/>
        <v>-23598.10543377859</v>
      </c>
      <c r="N168" s="92"/>
      <c r="O168" s="3"/>
      <c r="P168" s="3" t="s">
        <v>575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1021.1347153016501</v>
      </c>
      <c r="W168" s="4">
        <v>70.529910192700001</v>
      </c>
      <c r="X168" s="4">
        <v>6011.365110070511</v>
      </c>
      <c r="Y168" s="92">
        <v>7103.0297355648609</v>
      </c>
    </row>
    <row r="169" spans="1:25" ht="21" x14ac:dyDescent="0.35">
      <c r="A169" s="3"/>
      <c r="B169" s="3" t="s">
        <v>307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1657.6330093932897</v>
      </c>
      <c r="I169" s="4">
        <v>645.60776374030002</v>
      </c>
      <c r="J169" s="4">
        <v>4469.2953496193404</v>
      </c>
      <c r="K169" s="20">
        <v>6772.5361227529302</v>
      </c>
      <c r="L169" s="24"/>
      <c r="M169" s="19">
        <f t="shared" si="2"/>
        <v>-6772.5361227529302</v>
      </c>
      <c r="N169" s="92"/>
      <c r="O169" s="3"/>
      <c r="P169" s="3" t="s">
        <v>307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498.94753582708103</v>
      </c>
      <c r="W169" s="4">
        <v>194.32793688550001</v>
      </c>
      <c r="X169" s="4">
        <v>1345.257900235224</v>
      </c>
      <c r="Y169" s="92">
        <v>2038.5333729478052</v>
      </c>
    </row>
    <row r="170" spans="1:25" ht="21" x14ac:dyDescent="0.35">
      <c r="A170" s="3"/>
      <c r="B170" s="3" t="s">
        <v>576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303.07788074099994</v>
      </c>
      <c r="I170" s="4">
        <v>3860.78410793903</v>
      </c>
      <c r="J170" s="4">
        <v>152.72310150887998</v>
      </c>
      <c r="K170" s="20">
        <v>4316.5850901889098</v>
      </c>
      <c r="L170" s="24"/>
      <c r="M170" s="19">
        <f t="shared" si="2"/>
        <v>-4316.5850901889098</v>
      </c>
      <c r="N170" s="92"/>
      <c r="O170" s="3"/>
      <c r="P170" s="3" t="s">
        <v>576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91.226442103010001</v>
      </c>
      <c r="W170" s="4">
        <v>1162.09601648947</v>
      </c>
      <c r="X170" s="4">
        <v>45.969653554170002</v>
      </c>
      <c r="Y170" s="92">
        <v>1299.29211214665</v>
      </c>
    </row>
    <row r="171" spans="1:25" ht="21" x14ac:dyDescent="0.35">
      <c r="A171" s="3" t="s">
        <v>577</v>
      </c>
      <c r="B171" s="3"/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35257.488410164246</v>
      </c>
      <c r="I171" s="4">
        <v>18240.977279483457</v>
      </c>
      <c r="J171" s="4">
        <v>95561.999158455714</v>
      </c>
      <c r="K171" s="20">
        <v>149060.46484810344</v>
      </c>
      <c r="L171" s="24">
        <v>236280</v>
      </c>
      <c r="M171" s="19">
        <f t="shared" si="2"/>
        <v>87219.535151896562</v>
      </c>
      <c r="N171" s="92"/>
      <c r="O171" s="3" t="s">
        <v>577</v>
      </c>
      <c r="P171" s="3"/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10612.504011459876</v>
      </c>
      <c r="W171" s="4">
        <v>5490.5341611275089</v>
      </c>
      <c r="X171" s="4">
        <v>28764.161746694357</v>
      </c>
      <c r="Y171" s="92">
        <v>44867.199919281738</v>
      </c>
    </row>
    <row r="172" spans="1:25" ht="21" x14ac:dyDescent="0.35">
      <c r="A172" s="3" t="s">
        <v>578</v>
      </c>
      <c r="B172" s="3" t="s">
        <v>579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813.66099493720003</v>
      </c>
      <c r="I172" s="4">
        <v>1272.7708158906501</v>
      </c>
      <c r="J172" s="4">
        <v>1646.7752497064898</v>
      </c>
      <c r="K172" s="20">
        <v>3733.2070605343401</v>
      </c>
      <c r="L172" s="24"/>
      <c r="M172" s="19">
        <f t="shared" si="2"/>
        <v>-3733.2070605343401</v>
      </c>
      <c r="N172" s="92"/>
      <c r="O172" s="3" t="s">
        <v>578</v>
      </c>
      <c r="P172" s="3" t="s">
        <v>579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244.91195947607002</v>
      </c>
      <c r="W172" s="4">
        <v>383.10401558300998</v>
      </c>
      <c r="X172" s="4">
        <v>495.67935016165706</v>
      </c>
      <c r="Y172" s="92">
        <v>1123.695325220737</v>
      </c>
    </row>
    <row r="173" spans="1:25" ht="21" x14ac:dyDescent="0.35">
      <c r="A173" s="3"/>
      <c r="B173" s="3" t="s">
        <v>414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1409.0932155357998</v>
      </c>
      <c r="I173" s="4">
        <v>1627.6736124219001</v>
      </c>
      <c r="J173" s="4">
        <v>3325.5211679826893</v>
      </c>
      <c r="K173" s="20">
        <v>6362.287995940389</v>
      </c>
      <c r="L173" s="24"/>
      <c r="M173" s="19">
        <f t="shared" si="2"/>
        <v>-6362.287995940389</v>
      </c>
      <c r="N173" s="92"/>
      <c r="O173" s="3"/>
      <c r="P173" s="3" t="s">
        <v>414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424.13705787635001</v>
      </c>
      <c r="W173" s="4">
        <v>489.92975733889</v>
      </c>
      <c r="X173" s="4">
        <v>1000.9818715631302</v>
      </c>
      <c r="Y173" s="92">
        <v>1915.0486867783702</v>
      </c>
    </row>
    <row r="174" spans="1:25" ht="21" x14ac:dyDescent="0.35">
      <c r="A174" s="3"/>
      <c r="B174" s="3" t="s">
        <v>580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990.06124019610024</v>
      </c>
      <c r="I174" s="4">
        <v>0</v>
      </c>
      <c r="J174" s="4">
        <v>1452.5852609921199</v>
      </c>
      <c r="K174" s="20">
        <v>2442.6465011882201</v>
      </c>
      <c r="L174" s="24"/>
      <c r="M174" s="19">
        <f t="shared" si="2"/>
        <v>-2442.6465011882201</v>
      </c>
      <c r="N174" s="92"/>
      <c r="O174" s="3"/>
      <c r="P174" s="3" t="s">
        <v>580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298.00843329899999</v>
      </c>
      <c r="W174" s="4">
        <v>0</v>
      </c>
      <c r="X174" s="4">
        <v>437.22816355903205</v>
      </c>
      <c r="Y174" s="92">
        <v>735.23659685803204</v>
      </c>
    </row>
    <row r="175" spans="1:25" ht="21" x14ac:dyDescent="0.35">
      <c r="A175" s="3" t="s">
        <v>581</v>
      </c>
      <c r="B175" s="3"/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3212.8154506691003</v>
      </c>
      <c r="I175" s="4">
        <v>2900.4444283125504</v>
      </c>
      <c r="J175" s="4">
        <v>6424.8816786812986</v>
      </c>
      <c r="K175" s="20">
        <v>12538.141557662948</v>
      </c>
      <c r="L175" s="24">
        <v>19160</v>
      </c>
      <c r="M175" s="19">
        <f t="shared" si="2"/>
        <v>6621.8584423370521</v>
      </c>
      <c r="N175" s="92"/>
      <c r="O175" s="3" t="s">
        <v>581</v>
      </c>
      <c r="P175" s="3"/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967.05745065142003</v>
      </c>
      <c r="W175" s="4">
        <v>873.03377292189998</v>
      </c>
      <c r="X175" s="4">
        <v>1933.8893852838194</v>
      </c>
      <c r="Y175" s="92">
        <v>3773.980608857139</v>
      </c>
    </row>
    <row r="176" spans="1:25" ht="21" x14ac:dyDescent="0.35">
      <c r="A176" s="3" t="s">
        <v>582</v>
      </c>
      <c r="B176" s="3" t="s">
        <v>583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1531.5004265165699</v>
      </c>
      <c r="I176" s="4">
        <v>8151.5895293979993</v>
      </c>
      <c r="J176" s="4">
        <v>6903.1123092579792</v>
      </c>
      <c r="K176" s="20">
        <v>16586.202265172549</v>
      </c>
      <c r="L176" s="24"/>
      <c r="M176" s="19">
        <f t="shared" si="2"/>
        <v>-16586.202265172549</v>
      </c>
      <c r="N176" s="92"/>
      <c r="O176" s="3" t="s">
        <v>582</v>
      </c>
      <c r="P176" s="3" t="s">
        <v>583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460.98162838161488</v>
      </c>
      <c r="W176" s="4">
        <v>2453.6284483465001</v>
      </c>
      <c r="X176" s="4">
        <v>2077.8368050869599</v>
      </c>
      <c r="Y176" s="92">
        <v>4992.4468818150744</v>
      </c>
    </row>
    <row r="177" spans="1:25" ht="21" x14ac:dyDescent="0.35">
      <c r="A177" s="3"/>
      <c r="B177" s="3" t="s">
        <v>584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576.60402191665003</v>
      </c>
      <c r="I177" s="4">
        <v>168.75</v>
      </c>
      <c r="J177" s="4">
        <v>1363.3840397709998</v>
      </c>
      <c r="K177" s="20">
        <v>2108.7380616876499</v>
      </c>
      <c r="L177" s="24"/>
      <c r="M177" s="19">
        <f t="shared" si="2"/>
        <v>-2108.7380616876499</v>
      </c>
      <c r="N177" s="92"/>
      <c r="O177" s="3"/>
      <c r="P177" s="3" t="s">
        <v>584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173.55781059698703</v>
      </c>
      <c r="W177" s="4">
        <v>50.793749999999996</v>
      </c>
      <c r="X177" s="4">
        <v>410.37859597112998</v>
      </c>
      <c r="Y177" s="92">
        <v>634.73015656811697</v>
      </c>
    </row>
    <row r="178" spans="1:25" ht="21" x14ac:dyDescent="0.35">
      <c r="A178" s="3"/>
      <c r="B178" s="3" t="s">
        <v>585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1488.9293960786704</v>
      </c>
      <c r="I178" s="4">
        <v>0</v>
      </c>
      <c r="J178" s="4">
        <v>3332.3501857092301</v>
      </c>
      <c r="K178" s="20">
        <v>4821.2795817879005</v>
      </c>
      <c r="L178" s="24"/>
      <c r="M178" s="19">
        <f t="shared" si="2"/>
        <v>-4821.2795817879005</v>
      </c>
      <c r="N178" s="92"/>
      <c r="O178" s="3"/>
      <c r="P178" s="3" t="s">
        <v>585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448.16774821983103</v>
      </c>
      <c r="W178" s="4">
        <v>0</v>
      </c>
      <c r="X178" s="4">
        <v>1003.0374058984072</v>
      </c>
      <c r="Y178" s="92">
        <v>1451.2051541182382</v>
      </c>
    </row>
    <row r="179" spans="1:25" ht="21" x14ac:dyDescent="0.35">
      <c r="A179" s="3"/>
      <c r="B179" s="3" t="s">
        <v>586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138.0606276572</v>
      </c>
      <c r="I179" s="4">
        <v>455.42609119299999</v>
      </c>
      <c r="J179" s="4">
        <v>1159.7654187154599</v>
      </c>
      <c r="K179" s="20">
        <v>1753.2521375656597</v>
      </c>
      <c r="L179" s="24"/>
      <c r="M179" s="19">
        <f t="shared" si="2"/>
        <v>-1753.2521375656597</v>
      </c>
      <c r="N179" s="92"/>
      <c r="O179" s="3"/>
      <c r="P179" s="3" t="s">
        <v>586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41.556248924840006</v>
      </c>
      <c r="W179" s="4">
        <v>137.08325344900001</v>
      </c>
      <c r="X179" s="4">
        <v>349.08939103375002</v>
      </c>
      <c r="Y179" s="92">
        <v>527.72889340759002</v>
      </c>
    </row>
    <row r="180" spans="1:25" ht="21" x14ac:dyDescent="0.35">
      <c r="A180" s="3"/>
      <c r="B180" s="3" t="s">
        <v>587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6561.9428409018901</v>
      </c>
      <c r="I180" s="4">
        <v>0</v>
      </c>
      <c r="J180" s="4">
        <v>6721.5872029431011</v>
      </c>
      <c r="K180" s="20">
        <v>13283.530043844992</v>
      </c>
      <c r="L180" s="24"/>
      <c r="M180" s="19">
        <f t="shared" si="2"/>
        <v>-13283.530043844992</v>
      </c>
      <c r="N180" s="92"/>
      <c r="O180" s="3"/>
      <c r="P180" s="3" t="s">
        <v>587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1975.1447951118896</v>
      </c>
      <c r="W180" s="4">
        <v>0</v>
      </c>
      <c r="X180" s="4">
        <v>2023.1977480860633</v>
      </c>
      <c r="Y180" s="92">
        <v>3998.3425431979531</v>
      </c>
    </row>
    <row r="181" spans="1:25" ht="21" x14ac:dyDescent="0.35">
      <c r="A181" s="3"/>
      <c r="B181" s="3" t="s">
        <v>582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2690.1651609730998</v>
      </c>
      <c r="I181" s="4">
        <v>38.836119793599998</v>
      </c>
      <c r="J181" s="4">
        <v>5188.3240148046898</v>
      </c>
      <c r="K181" s="20">
        <v>7917.3252955713897</v>
      </c>
      <c r="L181" s="24"/>
      <c r="M181" s="19">
        <f t="shared" si="2"/>
        <v>-7917.3252955713897</v>
      </c>
      <c r="N181" s="92"/>
      <c r="O181" s="3"/>
      <c r="P181" s="3" t="s">
        <v>582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809.73971345307018</v>
      </c>
      <c r="W181" s="4">
        <v>11.689672057899999</v>
      </c>
      <c r="X181" s="4">
        <v>1561.6855284556502</v>
      </c>
      <c r="Y181" s="92">
        <v>2383.1149139666204</v>
      </c>
    </row>
    <row r="182" spans="1:25" ht="21" x14ac:dyDescent="0.35">
      <c r="A182" s="3" t="s">
        <v>588</v>
      </c>
      <c r="B182" s="3"/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12987.202474044079</v>
      </c>
      <c r="I182" s="4">
        <v>8814.6017403845981</v>
      </c>
      <c r="J182" s="4">
        <v>24668.523171201461</v>
      </c>
      <c r="K182" s="20">
        <v>46470.327385630146</v>
      </c>
      <c r="L182" s="24">
        <v>102890</v>
      </c>
      <c r="M182" s="19">
        <f t="shared" si="2"/>
        <v>56419.672614369854</v>
      </c>
      <c r="N182" s="92"/>
      <c r="O182" s="3" t="s">
        <v>588</v>
      </c>
      <c r="P182" s="3"/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3909.1479446882327</v>
      </c>
      <c r="W182" s="4">
        <v>2653.1951238534002</v>
      </c>
      <c r="X182" s="4">
        <v>7425.2254745319606</v>
      </c>
      <c r="Y182" s="92">
        <v>13987.568543073594</v>
      </c>
    </row>
    <row r="183" spans="1:25" ht="21" x14ac:dyDescent="0.35">
      <c r="A183" s="3" t="s">
        <v>589</v>
      </c>
      <c r="B183" s="3" t="s">
        <v>590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2042.1819947989</v>
      </c>
      <c r="I183" s="4">
        <v>873.71281357891996</v>
      </c>
      <c r="J183" s="4">
        <v>283.37344615764999</v>
      </c>
      <c r="K183" s="20">
        <v>3199.2682545354701</v>
      </c>
      <c r="L183" s="24"/>
      <c r="M183" s="19">
        <f t="shared" si="2"/>
        <v>-3199.2682545354701</v>
      </c>
      <c r="N183" s="92"/>
      <c r="O183" s="3" t="s">
        <v>589</v>
      </c>
      <c r="P183" s="3" t="s">
        <v>590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614.69678043459999</v>
      </c>
      <c r="W183" s="4">
        <v>262.98755688696002</v>
      </c>
      <c r="X183" s="4">
        <v>85.295407293479997</v>
      </c>
      <c r="Y183" s="92">
        <v>962.97974461503998</v>
      </c>
    </row>
    <row r="184" spans="1:25" ht="21" x14ac:dyDescent="0.35">
      <c r="A184" s="3"/>
      <c r="B184" s="3" t="s">
        <v>591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3729.1499611233912</v>
      </c>
      <c r="I184" s="4">
        <v>0</v>
      </c>
      <c r="J184" s="4">
        <v>942.96197868457011</v>
      </c>
      <c r="K184" s="20">
        <v>4672.1119398079609</v>
      </c>
      <c r="L184" s="24"/>
      <c r="M184" s="19">
        <f t="shared" si="2"/>
        <v>-4672.1119398079609</v>
      </c>
      <c r="N184" s="92"/>
      <c r="O184" s="3"/>
      <c r="P184" s="3" t="s">
        <v>591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1122.4741382982897</v>
      </c>
      <c r="W184" s="4">
        <v>0</v>
      </c>
      <c r="X184" s="4">
        <v>283.83155558355998</v>
      </c>
      <c r="Y184" s="92">
        <v>1406.3056938818497</v>
      </c>
    </row>
    <row r="185" spans="1:25" ht="21" x14ac:dyDescent="0.35">
      <c r="A185" s="3"/>
      <c r="B185" s="3" t="s">
        <v>331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4417.0738185925002</v>
      </c>
      <c r="I185" s="4">
        <v>0</v>
      </c>
      <c r="J185" s="4">
        <v>779.2702605088399</v>
      </c>
      <c r="K185" s="20">
        <v>5196.34407910134</v>
      </c>
      <c r="L185" s="24"/>
      <c r="M185" s="19">
        <f t="shared" si="2"/>
        <v>-5196.34407910134</v>
      </c>
      <c r="N185" s="92"/>
      <c r="O185" s="3"/>
      <c r="P185" s="3" t="s">
        <v>331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1329.5392193969919</v>
      </c>
      <c r="W185" s="4">
        <v>0</v>
      </c>
      <c r="X185" s="4">
        <v>234.56034841320002</v>
      </c>
      <c r="Y185" s="92">
        <v>1564.099567810192</v>
      </c>
    </row>
    <row r="186" spans="1:25" ht="21" x14ac:dyDescent="0.35">
      <c r="A186" s="3"/>
      <c r="B186" s="3" t="s">
        <v>589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2022.0278496307201</v>
      </c>
      <c r="I186" s="4">
        <v>192.58611230190999</v>
      </c>
      <c r="J186" s="4">
        <v>388.79584819900003</v>
      </c>
      <c r="K186" s="20">
        <v>2603.4098101316299</v>
      </c>
      <c r="L186" s="24"/>
      <c r="M186" s="19">
        <f t="shared" si="2"/>
        <v>-2603.4098101316299</v>
      </c>
      <c r="N186" s="92"/>
      <c r="O186" s="3"/>
      <c r="P186" s="3" t="s">
        <v>589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608.6303827393599</v>
      </c>
      <c r="W186" s="4">
        <v>57.968419802882003</v>
      </c>
      <c r="X186" s="4">
        <v>117.0275503079</v>
      </c>
      <c r="Y186" s="92">
        <v>783.62635285014187</v>
      </c>
    </row>
    <row r="187" spans="1:25" ht="21" x14ac:dyDescent="0.35">
      <c r="A187" s="3"/>
      <c r="B187" s="3" t="s">
        <v>592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1810.7177410626903</v>
      </c>
      <c r="I187" s="4">
        <v>2265.0776308911904</v>
      </c>
      <c r="J187" s="4">
        <v>2464.3550019744202</v>
      </c>
      <c r="K187" s="20">
        <v>6540.1503739283016</v>
      </c>
      <c r="L187" s="24"/>
      <c r="M187" s="19">
        <f t="shared" si="2"/>
        <v>-6540.1503739283016</v>
      </c>
      <c r="N187" s="92"/>
      <c r="O187" s="3"/>
      <c r="P187" s="3" t="s">
        <v>592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545.02604005987007</v>
      </c>
      <c r="W187" s="4">
        <v>681.78836689857008</v>
      </c>
      <c r="X187" s="4">
        <v>741.7708555946781</v>
      </c>
      <c r="Y187" s="92">
        <v>1968.5852625531181</v>
      </c>
    </row>
    <row r="188" spans="1:25" ht="21" x14ac:dyDescent="0.35">
      <c r="A188" s="3" t="s">
        <v>593</v>
      </c>
      <c r="B188" s="3"/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14021.151365208201</v>
      </c>
      <c r="I188" s="4">
        <v>3331.3765567720202</v>
      </c>
      <c r="J188" s="4">
        <v>4858.7565355244806</v>
      </c>
      <c r="K188" s="20">
        <v>22211.284457504706</v>
      </c>
      <c r="L188" s="24">
        <v>62850</v>
      </c>
      <c r="M188" s="19">
        <f t="shared" si="2"/>
        <v>40638.715542495294</v>
      </c>
      <c r="N188" s="92"/>
      <c r="O188" s="3" t="s">
        <v>593</v>
      </c>
      <c r="P188" s="3"/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4220.366560929112</v>
      </c>
      <c r="W188" s="4">
        <v>1002.7443435884121</v>
      </c>
      <c r="X188" s="4">
        <v>1462.4857171928181</v>
      </c>
      <c r="Y188" s="92">
        <v>6685.5966217103414</v>
      </c>
    </row>
    <row r="189" spans="1:25" ht="21" x14ac:dyDescent="0.35">
      <c r="A189" s="3" t="s">
        <v>594</v>
      </c>
      <c r="B189" s="3" t="s">
        <v>595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1273.2114824437297</v>
      </c>
      <c r="I189" s="4">
        <v>736.11397261330001</v>
      </c>
      <c r="J189" s="4">
        <v>4335.0571542580401</v>
      </c>
      <c r="K189" s="20">
        <v>6344.3826093150692</v>
      </c>
      <c r="L189" s="24"/>
      <c r="M189" s="19">
        <f t="shared" si="2"/>
        <v>-6344.3826093150692</v>
      </c>
      <c r="N189" s="92"/>
      <c r="O189" s="3" t="s">
        <v>594</v>
      </c>
      <c r="P189" s="3" t="s">
        <v>595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383.23665621532399</v>
      </c>
      <c r="W189" s="4">
        <v>221.57030575658001</v>
      </c>
      <c r="X189" s="4">
        <v>1304.852203431426</v>
      </c>
      <c r="Y189" s="92">
        <v>1909.65916540333</v>
      </c>
    </row>
    <row r="190" spans="1:25" ht="21" x14ac:dyDescent="0.35">
      <c r="A190" s="3"/>
      <c r="B190" s="3" t="s">
        <v>596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637.66837345856004</v>
      </c>
      <c r="I190" s="4">
        <v>0</v>
      </c>
      <c r="J190" s="4">
        <v>536.59851789669995</v>
      </c>
      <c r="K190" s="20">
        <v>1174.26689135526</v>
      </c>
      <c r="L190" s="24"/>
      <c r="M190" s="19">
        <f t="shared" si="2"/>
        <v>-1174.26689135526</v>
      </c>
      <c r="N190" s="92"/>
      <c r="O190" s="3"/>
      <c r="P190" s="3" t="s">
        <v>596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191.93818041103998</v>
      </c>
      <c r="W190" s="4">
        <v>0</v>
      </c>
      <c r="X190" s="4">
        <v>161.51615388674</v>
      </c>
      <c r="Y190" s="92">
        <v>353.45433429777995</v>
      </c>
    </row>
    <row r="191" spans="1:25" ht="21" x14ac:dyDescent="0.35">
      <c r="A191" s="3"/>
      <c r="B191" s="3" t="s">
        <v>597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2626.4819258819698</v>
      </c>
      <c r="I191" s="4">
        <v>4534.6867904270493</v>
      </c>
      <c r="J191" s="4">
        <v>5019.6641433977984</v>
      </c>
      <c r="K191" s="20">
        <v>12180.832859706818</v>
      </c>
      <c r="L191" s="24"/>
      <c r="M191" s="19">
        <f t="shared" si="2"/>
        <v>-12180.832859706818</v>
      </c>
      <c r="N191" s="92"/>
      <c r="O191" s="3"/>
      <c r="P191" s="3" t="s">
        <v>597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790.57105969035695</v>
      </c>
      <c r="W191" s="4">
        <v>1364.9407239179895</v>
      </c>
      <c r="X191" s="4">
        <v>1510.9189071669091</v>
      </c>
      <c r="Y191" s="92">
        <v>3666.4306907752552</v>
      </c>
    </row>
    <row r="192" spans="1:25" ht="21" x14ac:dyDescent="0.35">
      <c r="A192" s="3"/>
      <c r="B192" s="3" t="s">
        <v>598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963.5388087020001</v>
      </c>
      <c r="I192" s="4">
        <v>287.68820881800002</v>
      </c>
      <c r="J192" s="4">
        <v>1841.9158071337501</v>
      </c>
      <c r="K192" s="20">
        <v>3093.1428246537503</v>
      </c>
      <c r="L192" s="24"/>
      <c r="M192" s="19">
        <f t="shared" si="2"/>
        <v>-3093.1428246537503</v>
      </c>
      <c r="N192" s="92"/>
      <c r="O192" s="3"/>
      <c r="P192" s="3" t="s">
        <v>598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290.02518141930005</v>
      </c>
      <c r="W192" s="4">
        <v>86.594150854300011</v>
      </c>
      <c r="X192" s="4">
        <v>554.41665794709093</v>
      </c>
      <c r="Y192" s="92">
        <v>931.03599022069102</v>
      </c>
    </row>
    <row r="193" spans="1:25" ht="21" x14ac:dyDescent="0.35">
      <c r="A193" s="3"/>
      <c r="B193" s="3" t="s">
        <v>599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237.86903708970002</v>
      </c>
      <c r="I193" s="4">
        <v>0</v>
      </c>
      <c r="J193" s="4">
        <v>1515.0485285007301</v>
      </c>
      <c r="K193" s="20">
        <v>1752.9175655904301</v>
      </c>
      <c r="L193" s="24"/>
      <c r="M193" s="19">
        <f t="shared" si="2"/>
        <v>-1752.9175655904301</v>
      </c>
      <c r="N193" s="92"/>
      <c r="O193" s="3"/>
      <c r="P193" s="3" t="s">
        <v>599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71.598580164010002</v>
      </c>
      <c r="W193" s="4">
        <v>0</v>
      </c>
      <c r="X193" s="4">
        <v>456.02960707922</v>
      </c>
      <c r="Y193" s="92">
        <v>527.62818724323006</v>
      </c>
    </row>
    <row r="194" spans="1:25" ht="21" x14ac:dyDescent="0.35">
      <c r="A194" s="3"/>
      <c r="B194" s="3" t="s">
        <v>600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1080.59619577182</v>
      </c>
      <c r="I194" s="4">
        <v>611.23347934030005</v>
      </c>
      <c r="J194" s="4">
        <v>2934.4102175850894</v>
      </c>
      <c r="K194" s="20">
        <v>4626.2398926972091</v>
      </c>
      <c r="L194" s="24"/>
      <c r="M194" s="19">
        <f t="shared" si="2"/>
        <v>-4626.2398926972091</v>
      </c>
      <c r="N194" s="92"/>
      <c r="O194" s="3"/>
      <c r="P194" s="3" t="s">
        <v>600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325.25945492734002</v>
      </c>
      <c r="W194" s="4">
        <v>183.98127728149001</v>
      </c>
      <c r="X194" s="4">
        <v>883.25747549278003</v>
      </c>
      <c r="Y194" s="92">
        <v>1392.49820770161</v>
      </c>
    </row>
    <row r="195" spans="1:25" ht="21" x14ac:dyDescent="0.35">
      <c r="A195" s="3"/>
      <c r="B195" s="3" t="s">
        <v>601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3501.3047479170295</v>
      </c>
      <c r="I195" s="4">
        <v>2758.1655715337101</v>
      </c>
      <c r="J195" s="4">
        <v>3475.9733325084503</v>
      </c>
      <c r="K195" s="20">
        <v>9735.4436519591909</v>
      </c>
      <c r="L195" s="24"/>
      <c r="M195" s="19">
        <f t="shared" si="2"/>
        <v>-9735.4436519591909</v>
      </c>
      <c r="N195" s="92"/>
      <c r="O195" s="3"/>
      <c r="P195" s="3" t="s">
        <v>601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1053.8927291233072</v>
      </c>
      <c r="W195" s="4">
        <v>830.20783703199004</v>
      </c>
      <c r="X195" s="4">
        <v>1046.2679730852249</v>
      </c>
      <c r="Y195" s="92">
        <v>2930.3685392405223</v>
      </c>
    </row>
    <row r="196" spans="1:25" ht="21" x14ac:dyDescent="0.35">
      <c r="A196" s="3"/>
      <c r="B196" s="3" t="s">
        <v>602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5757.9375089341984</v>
      </c>
      <c r="I196" s="4">
        <v>9259.3047161392515</v>
      </c>
      <c r="J196" s="4">
        <v>8459.6162689981411</v>
      </c>
      <c r="K196" s="20">
        <v>23476.858494071588</v>
      </c>
      <c r="L196" s="24"/>
      <c r="M196" s="19">
        <f t="shared" si="2"/>
        <v>-23476.858494071588</v>
      </c>
      <c r="N196" s="92"/>
      <c r="O196" s="3"/>
      <c r="P196" s="3" t="s">
        <v>602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1733.1391901898601</v>
      </c>
      <c r="W196" s="4">
        <v>2787.050719558446</v>
      </c>
      <c r="X196" s="4">
        <v>2546.3444969641014</v>
      </c>
      <c r="Y196" s="92">
        <v>7066.534406712407</v>
      </c>
    </row>
    <row r="197" spans="1:25" ht="21" x14ac:dyDescent="0.35">
      <c r="A197" s="3"/>
      <c r="B197" s="3" t="s">
        <v>594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2762.2733971438993</v>
      </c>
      <c r="I197" s="4">
        <v>6149.439465124251</v>
      </c>
      <c r="J197" s="4">
        <v>3987.1354874496001</v>
      </c>
      <c r="K197" s="20">
        <v>12898.848349717751</v>
      </c>
      <c r="L197" s="24"/>
      <c r="M197" s="19">
        <f t="shared" si="2"/>
        <v>-12898.848349717751</v>
      </c>
      <c r="N197" s="92"/>
      <c r="O197" s="3"/>
      <c r="P197" s="3" t="s">
        <v>594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831.44429253991018</v>
      </c>
      <c r="W197" s="4">
        <v>1850.98127900195</v>
      </c>
      <c r="X197" s="4">
        <v>1200.127781722606</v>
      </c>
      <c r="Y197" s="92">
        <v>3882.5533532644663</v>
      </c>
    </row>
    <row r="198" spans="1:25" ht="21" x14ac:dyDescent="0.35">
      <c r="A198" s="3"/>
      <c r="B198" s="3" t="s">
        <v>603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1843.0545284316706</v>
      </c>
      <c r="I198" s="4">
        <v>502.03084329226994</v>
      </c>
      <c r="J198" s="4">
        <v>6162.5488653461007</v>
      </c>
      <c r="K198" s="20">
        <v>8507.6342370700404</v>
      </c>
      <c r="L198" s="24"/>
      <c r="M198" s="19">
        <f t="shared" si="2"/>
        <v>-8507.6342370700404</v>
      </c>
      <c r="N198" s="92"/>
      <c r="O198" s="3"/>
      <c r="P198" s="3" t="s">
        <v>603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554.75941305766992</v>
      </c>
      <c r="W198" s="4">
        <v>151.11128383098901</v>
      </c>
      <c r="X198" s="4">
        <v>1854.9272084745801</v>
      </c>
      <c r="Y198" s="92">
        <v>2560.7979053632389</v>
      </c>
    </row>
    <row r="199" spans="1:25" ht="21" x14ac:dyDescent="0.35">
      <c r="A199" s="3" t="s">
        <v>604</v>
      </c>
      <c r="B199" s="3"/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20683.936005774576</v>
      </c>
      <c r="I199" s="4">
        <v>24838.66304728813</v>
      </c>
      <c r="J199" s="4">
        <v>38267.968323074405</v>
      </c>
      <c r="K199" s="20">
        <v>83790.5673761371</v>
      </c>
      <c r="L199" s="24">
        <v>73840</v>
      </c>
      <c r="M199" s="19">
        <f t="shared" si="2"/>
        <v>-9950.5673761370999</v>
      </c>
      <c r="N199" s="92"/>
      <c r="O199" s="3" t="s">
        <v>604</v>
      </c>
      <c r="P199" s="3"/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6225.8647377381185</v>
      </c>
      <c r="W199" s="4">
        <v>7476.4375772337353</v>
      </c>
      <c r="X199" s="4">
        <v>11518.658465250679</v>
      </c>
      <c r="Y199" s="92">
        <v>25220.960780222529</v>
      </c>
    </row>
    <row r="200" spans="1:25" ht="21" x14ac:dyDescent="0.35">
      <c r="A200" s="3" t="s">
        <v>605</v>
      </c>
      <c r="B200" s="3" t="s">
        <v>606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3429.5421452425003</v>
      </c>
      <c r="I200" s="4">
        <v>9639.0624779033005</v>
      </c>
      <c r="J200" s="4">
        <v>389.59542201199997</v>
      </c>
      <c r="K200" s="20">
        <v>13458.200045157801</v>
      </c>
      <c r="L200" s="24"/>
      <c r="M200" s="19">
        <f t="shared" si="2"/>
        <v>-13458.200045157801</v>
      </c>
      <c r="N200" s="92"/>
      <c r="O200" s="3" t="s">
        <v>605</v>
      </c>
      <c r="P200" s="3" t="s">
        <v>606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1032.2921857181202</v>
      </c>
      <c r="W200" s="4">
        <v>2901.3578058484204</v>
      </c>
      <c r="X200" s="4">
        <v>117.268222026</v>
      </c>
      <c r="Y200" s="92">
        <v>4050.9182135925407</v>
      </c>
    </row>
    <row r="201" spans="1:25" ht="21" x14ac:dyDescent="0.35">
      <c r="A201" s="3"/>
      <c r="B201" s="3" t="s">
        <v>607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2241.9135097453004</v>
      </c>
      <c r="I201" s="4">
        <v>11191.024936266058</v>
      </c>
      <c r="J201" s="4">
        <v>5218.8806182707303</v>
      </c>
      <c r="K201" s="20">
        <v>18651.819064282088</v>
      </c>
      <c r="L201" s="24"/>
      <c r="M201" s="19">
        <f t="shared" si="2"/>
        <v>-18651.819064282088</v>
      </c>
      <c r="N201" s="92"/>
      <c r="O201" s="3"/>
      <c r="P201" s="3" t="s">
        <v>607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674.8159664333499</v>
      </c>
      <c r="W201" s="4">
        <v>3368.4985058207617</v>
      </c>
      <c r="X201" s="4">
        <v>1570.8830661001862</v>
      </c>
      <c r="Y201" s="92">
        <v>5614.1975383542976</v>
      </c>
    </row>
    <row r="202" spans="1:25" ht="21" x14ac:dyDescent="0.35">
      <c r="A202" s="3"/>
      <c r="B202" s="3" t="s">
        <v>445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1725.0578147386302</v>
      </c>
      <c r="I202" s="4">
        <v>6391.8603813073696</v>
      </c>
      <c r="J202" s="4">
        <v>3267.9282317361603</v>
      </c>
      <c r="K202" s="20">
        <v>11384.84642778216</v>
      </c>
      <c r="L202" s="24"/>
      <c r="M202" s="19">
        <f t="shared" si="2"/>
        <v>-11384.84642778216</v>
      </c>
      <c r="N202" s="92"/>
      <c r="O202" s="3"/>
      <c r="P202" s="3" t="s">
        <v>445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519.24240223633797</v>
      </c>
      <c r="W202" s="4">
        <v>1923.9499747740422</v>
      </c>
      <c r="X202" s="4">
        <v>983.64639775305204</v>
      </c>
      <c r="Y202" s="92">
        <v>3426.8387747634324</v>
      </c>
    </row>
    <row r="203" spans="1:25" ht="21" x14ac:dyDescent="0.35">
      <c r="A203" s="3" t="s">
        <v>608</v>
      </c>
      <c r="B203" s="3"/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7396.5134697264311</v>
      </c>
      <c r="I203" s="4">
        <v>27221.947795476728</v>
      </c>
      <c r="J203" s="4">
        <v>8876.4042720188918</v>
      </c>
      <c r="K203" s="20">
        <v>43494.865537222053</v>
      </c>
      <c r="L203" s="24">
        <v>45850</v>
      </c>
      <c r="M203" s="19">
        <f t="shared" si="2"/>
        <v>2355.1344627779472</v>
      </c>
      <c r="N203" s="92"/>
      <c r="O203" s="3" t="s">
        <v>608</v>
      </c>
      <c r="P203" s="3"/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2226.3505543878082</v>
      </c>
      <c r="W203" s="4">
        <v>8193.806286443225</v>
      </c>
      <c r="X203" s="4">
        <v>2671.7976858792381</v>
      </c>
      <c r="Y203" s="92">
        <v>13091.954526710269</v>
      </c>
    </row>
    <row r="204" spans="1:25" ht="21" x14ac:dyDescent="0.35">
      <c r="A204" s="3" t="s">
        <v>609</v>
      </c>
      <c r="B204" s="3" t="s">
        <v>610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3349.0562365227206</v>
      </c>
      <c r="I204" s="4">
        <v>2333.3853137833298</v>
      </c>
      <c r="J204" s="4">
        <v>7654.6221713936193</v>
      </c>
      <c r="K204" s="20">
        <v>13337.063721699669</v>
      </c>
      <c r="L204" s="24"/>
      <c r="M204" s="19">
        <f t="shared" ref="M204:M235" si="3">SUM(L204-K204)</f>
        <v>-13337.063721699669</v>
      </c>
      <c r="N204" s="92"/>
      <c r="O204" s="3" t="s">
        <v>609</v>
      </c>
      <c r="P204" s="3" t="s">
        <v>610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1008.06592719334</v>
      </c>
      <c r="W204" s="4">
        <v>702.34897944851002</v>
      </c>
      <c r="X204" s="4">
        <v>2304.0412735894452</v>
      </c>
      <c r="Y204" s="92">
        <v>4014.4561802312951</v>
      </c>
    </row>
    <row r="205" spans="1:25" ht="21" x14ac:dyDescent="0.35">
      <c r="A205" s="3"/>
      <c r="B205" s="3" t="s">
        <v>611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1076.0231910273003</v>
      </c>
      <c r="I205" s="4">
        <v>0</v>
      </c>
      <c r="J205" s="4">
        <v>3075.0699635783999</v>
      </c>
      <c r="K205" s="20">
        <v>4151.0931546057</v>
      </c>
      <c r="L205" s="24"/>
      <c r="M205" s="19">
        <f t="shared" si="3"/>
        <v>-4151.0931546057</v>
      </c>
      <c r="N205" s="92"/>
      <c r="O205" s="3"/>
      <c r="P205" s="3" t="s">
        <v>611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323.88298049923998</v>
      </c>
      <c r="W205" s="4">
        <v>0</v>
      </c>
      <c r="X205" s="4">
        <v>925.59605903739021</v>
      </c>
      <c r="Y205" s="92">
        <v>1249.4790395366301</v>
      </c>
    </row>
    <row r="206" spans="1:25" ht="21" x14ac:dyDescent="0.35">
      <c r="A206" s="3"/>
      <c r="B206" s="3" t="s">
        <v>591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3896.3823206170005</v>
      </c>
      <c r="I206" s="4">
        <v>75.2680120391</v>
      </c>
      <c r="J206" s="4">
        <v>2677.3432362062299</v>
      </c>
      <c r="K206" s="20">
        <v>6648.99356886233</v>
      </c>
      <c r="L206" s="24"/>
      <c r="M206" s="19">
        <f t="shared" si="3"/>
        <v>-6648.99356886233</v>
      </c>
      <c r="N206" s="92"/>
      <c r="O206" s="3"/>
      <c r="P206" s="3" t="s">
        <v>591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1172.8110785061501</v>
      </c>
      <c r="W206" s="4">
        <v>22.655671623789999</v>
      </c>
      <c r="X206" s="4">
        <v>805.88031409811003</v>
      </c>
      <c r="Y206" s="92">
        <v>2001.3470642280499</v>
      </c>
    </row>
    <row r="207" spans="1:25" ht="21" x14ac:dyDescent="0.35">
      <c r="A207" s="3"/>
      <c r="B207" s="3" t="s">
        <v>612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1509.2926234659501</v>
      </c>
      <c r="I207" s="4">
        <v>1383.0206764322998</v>
      </c>
      <c r="J207" s="4">
        <v>1459.2165676846498</v>
      </c>
      <c r="K207" s="20">
        <v>4351.5298675828999</v>
      </c>
      <c r="L207" s="24"/>
      <c r="M207" s="19">
        <f t="shared" si="3"/>
        <v>-4351.5298675828999</v>
      </c>
      <c r="N207" s="92"/>
      <c r="O207" s="3"/>
      <c r="P207" s="3" t="s">
        <v>612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454.29707966327999</v>
      </c>
      <c r="W207" s="4">
        <v>416.28922360618003</v>
      </c>
      <c r="X207" s="4">
        <v>439.22418687306998</v>
      </c>
      <c r="Y207" s="92">
        <v>1309.8104901425299</v>
      </c>
    </row>
    <row r="208" spans="1:25" ht="21" x14ac:dyDescent="0.35">
      <c r="A208" s="3"/>
      <c r="B208" s="3" t="s">
        <v>331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1386.4059759588699</v>
      </c>
      <c r="I208" s="4">
        <v>3949.0028782969798</v>
      </c>
      <c r="J208" s="4">
        <v>1141.1372922070698</v>
      </c>
      <c r="K208" s="20">
        <v>6476.5461464629188</v>
      </c>
      <c r="L208" s="24"/>
      <c r="M208" s="19">
        <f t="shared" si="3"/>
        <v>-6476.5461464629188</v>
      </c>
      <c r="N208" s="92"/>
      <c r="O208" s="3"/>
      <c r="P208" s="3" t="s">
        <v>331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417.30819876369395</v>
      </c>
      <c r="W208" s="4">
        <v>1188.6498663674888</v>
      </c>
      <c r="X208" s="4">
        <v>343.48232495385105</v>
      </c>
      <c r="Y208" s="92">
        <v>1949.4403900850339</v>
      </c>
    </row>
    <row r="209" spans="1:25" ht="21" x14ac:dyDescent="0.35">
      <c r="A209" s="3"/>
      <c r="B209" s="3" t="s">
        <v>613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3510.1767425224102</v>
      </c>
      <c r="I209" s="4">
        <v>105.758702669</v>
      </c>
      <c r="J209" s="4">
        <v>6151.78170048418</v>
      </c>
      <c r="K209" s="20">
        <v>9767.7171456755896</v>
      </c>
      <c r="L209" s="24"/>
      <c r="M209" s="19">
        <f t="shared" si="3"/>
        <v>-9767.7171456755896</v>
      </c>
      <c r="N209" s="92"/>
      <c r="O209" s="3"/>
      <c r="P209" s="3" t="s">
        <v>613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1056.5631994982402</v>
      </c>
      <c r="W209" s="4">
        <v>31.8333695034</v>
      </c>
      <c r="X209" s="4">
        <v>1851.6862918456811</v>
      </c>
      <c r="Y209" s="92">
        <v>2940.0828608473212</v>
      </c>
    </row>
    <row r="210" spans="1:25" ht="21" x14ac:dyDescent="0.35">
      <c r="A210" s="3"/>
      <c r="B210" s="3" t="s">
        <v>614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3707.9534740652998</v>
      </c>
      <c r="I210" s="4">
        <v>0</v>
      </c>
      <c r="J210" s="4">
        <v>3188.86414776125</v>
      </c>
      <c r="K210" s="20">
        <v>6896.8176218265498</v>
      </c>
      <c r="L210" s="24"/>
      <c r="M210" s="19">
        <f t="shared" si="3"/>
        <v>-6896.8176218265498</v>
      </c>
      <c r="N210" s="92"/>
      <c r="O210" s="3"/>
      <c r="P210" s="3" t="s">
        <v>614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1116.09399569374</v>
      </c>
      <c r="W210" s="4">
        <v>0</v>
      </c>
      <c r="X210" s="4">
        <v>959.84810847625886</v>
      </c>
      <c r="Y210" s="92">
        <v>2075.9421041699989</v>
      </c>
    </row>
    <row r="211" spans="1:25" ht="21" x14ac:dyDescent="0.35">
      <c r="A211" s="3"/>
      <c r="B211" s="3" t="s">
        <v>615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837.58221647789014</v>
      </c>
      <c r="I211" s="4">
        <v>15.149035011200001</v>
      </c>
      <c r="J211" s="4">
        <v>1448.2460782122801</v>
      </c>
      <c r="K211" s="20">
        <v>2300.9773297013703</v>
      </c>
      <c r="L211" s="24"/>
      <c r="M211" s="19">
        <f t="shared" si="3"/>
        <v>-2300.9773297013703</v>
      </c>
      <c r="N211" s="92"/>
      <c r="O211" s="3"/>
      <c r="P211" s="3" t="s">
        <v>615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252.11224715983997</v>
      </c>
      <c r="W211" s="4">
        <v>4.5598595383699996</v>
      </c>
      <c r="X211" s="4">
        <v>435.92206954190999</v>
      </c>
      <c r="Y211" s="92">
        <v>692.59417624011996</v>
      </c>
    </row>
    <row r="212" spans="1:25" ht="21" x14ac:dyDescent="0.35">
      <c r="A212" s="3"/>
      <c r="B212" s="3" t="s">
        <v>616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1841.1831684566002</v>
      </c>
      <c r="I212" s="4">
        <v>0</v>
      </c>
      <c r="J212" s="4">
        <v>91.929200155819998</v>
      </c>
      <c r="K212" s="20">
        <v>1933.1123686124201</v>
      </c>
      <c r="L212" s="24"/>
      <c r="M212" s="19">
        <f t="shared" si="3"/>
        <v>-1933.1123686124201</v>
      </c>
      <c r="N212" s="92"/>
      <c r="O212" s="3"/>
      <c r="P212" s="3" t="s">
        <v>616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554.19613370517015</v>
      </c>
      <c r="W212" s="4">
        <v>0</v>
      </c>
      <c r="X212" s="4">
        <v>27.670689246910001</v>
      </c>
      <c r="Y212" s="92">
        <v>581.86682295208016</v>
      </c>
    </row>
    <row r="213" spans="1:25" ht="21" x14ac:dyDescent="0.35">
      <c r="A213" s="3"/>
      <c r="B213" s="3" t="s">
        <v>609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3581.5252982548013</v>
      </c>
      <c r="I213" s="4">
        <v>377.82702384499999</v>
      </c>
      <c r="J213" s="4">
        <v>3702.7996812695496</v>
      </c>
      <c r="K213" s="20">
        <v>7662.1520033693505</v>
      </c>
      <c r="L213" s="24"/>
      <c r="M213" s="19">
        <f t="shared" si="3"/>
        <v>-7662.1520033693505</v>
      </c>
      <c r="N213" s="92"/>
      <c r="O213" s="3"/>
      <c r="P213" s="3" t="s">
        <v>609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1078.03911477475</v>
      </c>
      <c r="W213" s="4">
        <v>113.725934177</v>
      </c>
      <c r="X213" s="4">
        <v>1114.5427040617403</v>
      </c>
      <c r="Y213" s="92">
        <v>2306.3077530134906</v>
      </c>
    </row>
    <row r="214" spans="1:25" ht="21" x14ac:dyDescent="0.35">
      <c r="A214" s="3" t="s">
        <v>617</v>
      </c>
      <c r="B214" s="3"/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24695.581247368842</v>
      </c>
      <c r="I214" s="4">
        <v>8239.4116420769096</v>
      </c>
      <c r="J214" s="4">
        <v>30591.010038953053</v>
      </c>
      <c r="K214" s="20">
        <v>63526.002928398797</v>
      </c>
      <c r="L214" s="24">
        <v>125270</v>
      </c>
      <c r="M214" s="19">
        <f t="shared" si="3"/>
        <v>61743.997071601203</v>
      </c>
      <c r="N214" s="92"/>
      <c r="O214" s="3" t="s">
        <v>617</v>
      </c>
      <c r="P214" s="3"/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7433.3699554574432</v>
      </c>
      <c r="W214" s="4">
        <v>2480.0629042647383</v>
      </c>
      <c r="X214" s="4">
        <v>9207.8940217243671</v>
      </c>
      <c r="Y214" s="92">
        <v>19121.326881446548</v>
      </c>
    </row>
    <row r="215" spans="1:25" ht="21" x14ac:dyDescent="0.35">
      <c r="A215" s="3" t="s">
        <v>618</v>
      </c>
      <c r="B215" s="3" t="s">
        <v>619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4999.4167359304593</v>
      </c>
      <c r="I215" s="4">
        <v>4510.1114906422399</v>
      </c>
      <c r="J215" s="4">
        <v>997.76423201122998</v>
      </c>
      <c r="K215" s="20">
        <v>10507.29245858393</v>
      </c>
      <c r="L215" s="24"/>
      <c r="M215" s="19">
        <f t="shared" si="3"/>
        <v>-10507.29245858393</v>
      </c>
      <c r="N215" s="92"/>
      <c r="O215" s="3" t="s">
        <v>618</v>
      </c>
      <c r="P215" s="3" t="s">
        <v>619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1504.8244375139977</v>
      </c>
      <c r="W215" s="4">
        <v>1357.5435586829317</v>
      </c>
      <c r="X215" s="4">
        <v>300.32703383552098</v>
      </c>
      <c r="Y215" s="92">
        <v>3162.6950300324502</v>
      </c>
    </row>
    <row r="216" spans="1:25" ht="21" x14ac:dyDescent="0.35">
      <c r="A216" s="3"/>
      <c r="B216" s="3" t="s">
        <v>620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4313.8197076880906</v>
      </c>
      <c r="I216" s="4">
        <v>7790.1611344569001</v>
      </c>
      <c r="J216" s="4">
        <v>1232.98196098379</v>
      </c>
      <c r="K216" s="20">
        <v>13336.962803128781</v>
      </c>
      <c r="L216" s="24"/>
      <c r="M216" s="19">
        <f t="shared" si="3"/>
        <v>-13336.962803128781</v>
      </c>
      <c r="N216" s="92"/>
      <c r="O216" s="3"/>
      <c r="P216" s="3" t="s">
        <v>620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1298.4597320141502</v>
      </c>
      <c r="W216" s="4">
        <v>2344.838501474409</v>
      </c>
      <c r="X216" s="4">
        <v>371.12757025616997</v>
      </c>
      <c r="Y216" s="92">
        <v>4014.4258037447289</v>
      </c>
    </row>
    <row r="217" spans="1:25" ht="21" x14ac:dyDescent="0.35">
      <c r="A217" s="3"/>
      <c r="B217" s="3" t="s">
        <v>621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582.61299397518997</v>
      </c>
      <c r="I217" s="4">
        <v>9010.8453978640991</v>
      </c>
      <c r="J217" s="4">
        <v>1380.3522541349703</v>
      </c>
      <c r="K217" s="20">
        <v>10973.810645974259</v>
      </c>
      <c r="L217" s="24"/>
      <c r="M217" s="19">
        <f t="shared" si="3"/>
        <v>-10973.810645974259</v>
      </c>
      <c r="N217" s="92"/>
      <c r="O217" s="3"/>
      <c r="P217" s="3" t="s">
        <v>621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175.366511186487</v>
      </c>
      <c r="W217" s="4">
        <v>2712.2644647562702</v>
      </c>
      <c r="X217" s="4">
        <v>415.48602849474707</v>
      </c>
      <c r="Y217" s="92">
        <v>3303.1170044375044</v>
      </c>
    </row>
    <row r="218" spans="1:25" ht="21" x14ac:dyDescent="0.35">
      <c r="A218" s="3"/>
      <c r="B218" s="3" t="s">
        <v>622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6730.9299998310389</v>
      </c>
      <c r="I218" s="4">
        <v>2386.6261711639099</v>
      </c>
      <c r="J218" s="4">
        <v>2446.1151382998801</v>
      </c>
      <c r="K218" s="20">
        <v>11563.671309294828</v>
      </c>
      <c r="L218" s="24"/>
      <c r="M218" s="19">
        <f t="shared" si="3"/>
        <v>-11563.671309294828</v>
      </c>
      <c r="N218" s="92"/>
      <c r="O218" s="3"/>
      <c r="P218" s="3" t="s">
        <v>622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2026.0099299484139</v>
      </c>
      <c r="W218" s="4">
        <v>718.37447752009007</v>
      </c>
      <c r="X218" s="4">
        <v>736.28065662829817</v>
      </c>
      <c r="Y218" s="92">
        <v>3480.6650640968019</v>
      </c>
    </row>
    <row r="219" spans="1:25" ht="21" x14ac:dyDescent="0.35">
      <c r="A219" s="3"/>
      <c r="B219" s="3" t="s">
        <v>623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7467.2687270351616</v>
      </c>
      <c r="I219" s="4">
        <v>9996.1202943243006</v>
      </c>
      <c r="J219" s="4">
        <v>1789.4627211819202</v>
      </c>
      <c r="K219" s="20">
        <v>19252.851742541385</v>
      </c>
      <c r="L219" s="24"/>
      <c r="M219" s="19">
        <f t="shared" si="3"/>
        <v>-19252.851742541385</v>
      </c>
      <c r="N219" s="92"/>
      <c r="O219" s="3"/>
      <c r="P219" s="3" t="s">
        <v>623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2247.647886837522</v>
      </c>
      <c r="W219" s="4">
        <v>3008.8322085899799</v>
      </c>
      <c r="X219" s="4">
        <v>538.62827907544499</v>
      </c>
      <c r="Y219" s="92">
        <v>5795.1083745029464</v>
      </c>
    </row>
    <row r="220" spans="1:25" ht="21" x14ac:dyDescent="0.35">
      <c r="A220" s="3"/>
      <c r="B220" s="3" t="s">
        <v>624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1592.7456257971999</v>
      </c>
      <c r="I220" s="4">
        <v>9183.6389792009195</v>
      </c>
      <c r="J220" s="4">
        <v>2130.2227439651901</v>
      </c>
      <c r="K220" s="20">
        <v>12906.607348963309</v>
      </c>
      <c r="L220" s="24"/>
      <c r="M220" s="19">
        <f t="shared" si="3"/>
        <v>-12906.607348963309</v>
      </c>
      <c r="N220" s="92"/>
      <c r="O220" s="3"/>
      <c r="P220" s="3" t="s">
        <v>624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479.41643336520991</v>
      </c>
      <c r="W220" s="4">
        <v>2764.2753327394603</v>
      </c>
      <c r="X220" s="4">
        <v>641.19704593386791</v>
      </c>
      <c r="Y220" s="92">
        <v>3884.8888120385382</v>
      </c>
    </row>
    <row r="221" spans="1:25" ht="21" x14ac:dyDescent="0.35">
      <c r="A221" s="3"/>
      <c r="B221" s="3" t="s">
        <v>625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909.08362468893995</v>
      </c>
      <c r="I221" s="4">
        <v>505.31871150749998</v>
      </c>
      <c r="J221" s="4">
        <v>909.75136751092009</v>
      </c>
      <c r="K221" s="20">
        <v>2324.1537037073604</v>
      </c>
      <c r="L221" s="24"/>
      <c r="M221" s="19">
        <f t="shared" si="3"/>
        <v>-2324.1537037073604</v>
      </c>
      <c r="N221" s="92"/>
      <c r="O221" s="3"/>
      <c r="P221" s="3" t="s">
        <v>625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273.63417103150397</v>
      </c>
      <c r="W221" s="4">
        <v>152.10093216362003</v>
      </c>
      <c r="X221" s="4">
        <v>273.83516162081196</v>
      </c>
      <c r="Y221" s="92">
        <v>699.57026481593596</v>
      </c>
    </row>
    <row r="222" spans="1:25" ht="21" x14ac:dyDescent="0.35">
      <c r="A222" s="3"/>
      <c r="B222" s="3" t="s">
        <v>626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2086.2145722765204</v>
      </c>
      <c r="I222" s="4">
        <v>3147.8720486380003</v>
      </c>
      <c r="J222" s="4">
        <v>837.00648842144017</v>
      </c>
      <c r="K222" s="20">
        <v>6071.0931093359604</v>
      </c>
      <c r="L222" s="24"/>
      <c r="M222" s="19">
        <f t="shared" si="3"/>
        <v>-6071.0931093359604</v>
      </c>
      <c r="N222" s="92"/>
      <c r="O222" s="3"/>
      <c r="P222" s="3" t="s">
        <v>626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627.95058625492504</v>
      </c>
      <c r="W222" s="4">
        <v>947.50948664020007</v>
      </c>
      <c r="X222" s="4">
        <v>251.93895301484102</v>
      </c>
      <c r="Y222" s="92">
        <v>1827.399025909966</v>
      </c>
    </row>
    <row r="223" spans="1:25" ht="21" x14ac:dyDescent="0.35">
      <c r="A223" s="3"/>
      <c r="B223" s="3" t="s">
        <v>627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3137.9069646810899</v>
      </c>
      <c r="I223" s="4">
        <v>4596.3994874767195</v>
      </c>
      <c r="J223" s="4">
        <v>975.77746857211991</v>
      </c>
      <c r="K223" s="20">
        <v>8710.0839207299286</v>
      </c>
      <c r="L223" s="24"/>
      <c r="M223" s="19">
        <f t="shared" si="3"/>
        <v>-8710.0839207299286</v>
      </c>
      <c r="N223" s="92"/>
      <c r="O223" s="3"/>
      <c r="P223" s="3" t="s">
        <v>627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944.50999636877998</v>
      </c>
      <c r="W223" s="4">
        <v>1383.5162457308581</v>
      </c>
      <c r="X223" s="4">
        <v>293.70901804027102</v>
      </c>
      <c r="Y223" s="92">
        <v>2621.7352601399093</v>
      </c>
    </row>
    <row r="224" spans="1:25" ht="21" x14ac:dyDescent="0.35">
      <c r="A224" s="3"/>
      <c r="B224" s="3" t="s">
        <v>628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1116.45656151298</v>
      </c>
      <c r="I224" s="4">
        <v>5933.6638649840997</v>
      </c>
      <c r="J224" s="4">
        <v>3688.4891211883596</v>
      </c>
      <c r="K224" s="20">
        <v>10738.609547685439</v>
      </c>
      <c r="L224" s="24"/>
      <c r="M224" s="19">
        <f t="shared" si="3"/>
        <v>-10738.609547685439</v>
      </c>
      <c r="N224" s="92"/>
      <c r="O224" s="3"/>
      <c r="P224" s="3" t="s">
        <v>628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336.053425015404</v>
      </c>
      <c r="W224" s="4">
        <v>1786.0328233594198</v>
      </c>
      <c r="X224" s="4">
        <v>1110.2352254771542</v>
      </c>
      <c r="Y224" s="92">
        <v>3232.3214738519782</v>
      </c>
    </row>
    <row r="225" spans="1:25" ht="21" x14ac:dyDescent="0.35">
      <c r="A225" s="3"/>
      <c r="B225" s="3" t="s">
        <v>618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3693.5138872419398</v>
      </c>
      <c r="I225" s="4">
        <v>13875.328022822599</v>
      </c>
      <c r="J225" s="4">
        <v>1944.4113031798101</v>
      </c>
      <c r="K225" s="20">
        <v>19513.253213244352</v>
      </c>
      <c r="L225" s="24"/>
      <c r="M225" s="19">
        <f t="shared" si="3"/>
        <v>-19513.253213244352</v>
      </c>
      <c r="N225" s="92"/>
      <c r="O225" s="3"/>
      <c r="P225" s="3" t="s">
        <v>618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1111.7476800602899</v>
      </c>
      <c r="W225" s="4">
        <v>4176.4737348685003</v>
      </c>
      <c r="X225" s="4">
        <v>585.26780225695802</v>
      </c>
      <c r="Y225" s="92">
        <v>5873.4892171857482</v>
      </c>
    </row>
    <row r="226" spans="1:25" ht="21" x14ac:dyDescent="0.35">
      <c r="A226" s="3"/>
      <c r="B226" s="3" t="s">
        <v>629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7271.3800817828696</v>
      </c>
      <c r="J226" s="4">
        <v>2646.6707019952801</v>
      </c>
      <c r="K226" s="20">
        <v>9918.0507837781497</v>
      </c>
      <c r="L226" s="24"/>
      <c r="M226" s="19">
        <f t="shared" si="3"/>
        <v>-9918.0507837781497</v>
      </c>
      <c r="N226" s="92"/>
      <c r="O226" s="3"/>
      <c r="P226" s="3" t="s">
        <v>629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2188.6854046192539</v>
      </c>
      <c r="X226" s="4">
        <v>796.64788130007003</v>
      </c>
      <c r="Y226" s="92">
        <v>2985.3332859193238</v>
      </c>
    </row>
    <row r="227" spans="1:25" ht="21" x14ac:dyDescent="0.35">
      <c r="A227" s="3" t="s">
        <v>630</v>
      </c>
      <c r="B227" s="3"/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36629.969400658614</v>
      </c>
      <c r="I227" s="4">
        <v>78207.465684864161</v>
      </c>
      <c r="J227" s="4">
        <v>20979.005501444914</v>
      </c>
      <c r="K227" s="20">
        <v>135816.44058696768</v>
      </c>
      <c r="L227" s="24">
        <v>175560</v>
      </c>
      <c r="M227" s="19">
        <f t="shared" si="3"/>
        <v>39743.559413032315</v>
      </c>
      <c r="N227" s="92"/>
      <c r="O227" s="3" t="s">
        <v>630</v>
      </c>
      <c r="P227" s="3"/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11025.620789596684</v>
      </c>
      <c r="W227" s="4">
        <v>23540.447171144991</v>
      </c>
      <c r="X227" s="4">
        <v>6314.6806559341558</v>
      </c>
      <c r="Y227" s="92">
        <v>40880.748616675832</v>
      </c>
    </row>
    <row r="228" spans="1:25" ht="21" x14ac:dyDescent="0.35">
      <c r="A228" s="3" t="s">
        <v>631</v>
      </c>
      <c r="B228" s="3" t="s">
        <v>632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790.10260983889998</v>
      </c>
      <c r="I228" s="4">
        <v>1358.4811231357</v>
      </c>
      <c r="J228" s="4">
        <v>1538.5116106437999</v>
      </c>
      <c r="K228" s="20">
        <v>3687.0953436184</v>
      </c>
      <c r="L228" s="24"/>
      <c r="M228" s="19">
        <f t="shared" si="3"/>
        <v>-3687.0953436184</v>
      </c>
      <c r="N228" s="92"/>
      <c r="O228" s="3" t="s">
        <v>631</v>
      </c>
      <c r="P228" s="3" t="s">
        <v>632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237.82088556144998</v>
      </c>
      <c r="W228" s="4">
        <v>408.90281806387998</v>
      </c>
      <c r="X228" s="4">
        <v>463.09199480391004</v>
      </c>
      <c r="Y228" s="92">
        <v>1109.81569842924</v>
      </c>
    </row>
    <row r="229" spans="1:25" ht="21" x14ac:dyDescent="0.35">
      <c r="A229" s="3"/>
      <c r="B229" s="3" t="s">
        <v>633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1436.3066641700998</v>
      </c>
      <c r="I229" s="4">
        <v>6169.52829201852</v>
      </c>
      <c r="J229" s="4">
        <v>3901.86040584694</v>
      </c>
      <c r="K229" s="20">
        <v>11507.69536203556</v>
      </c>
      <c r="L229" s="24"/>
      <c r="M229" s="19">
        <f t="shared" si="3"/>
        <v>-11507.69536203556</v>
      </c>
      <c r="N229" s="92"/>
      <c r="O229" s="3"/>
      <c r="P229" s="3" t="s">
        <v>633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432.3283059151301</v>
      </c>
      <c r="W229" s="4">
        <v>1857.0280158953892</v>
      </c>
      <c r="X229" s="4">
        <v>1174.4599821592299</v>
      </c>
      <c r="Y229" s="92">
        <v>3463.8163039697492</v>
      </c>
    </row>
    <row r="230" spans="1:25" ht="21" x14ac:dyDescent="0.35">
      <c r="A230" s="3"/>
      <c r="B230" s="3" t="s">
        <v>634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577.45273918996998</v>
      </c>
      <c r="I230" s="4">
        <v>3228.7373682730899</v>
      </c>
      <c r="J230" s="4">
        <v>591.54413073997</v>
      </c>
      <c r="K230" s="20">
        <v>4397.7342382030301</v>
      </c>
      <c r="L230" s="24"/>
      <c r="M230" s="19">
        <f t="shared" si="3"/>
        <v>-4397.7342382030301</v>
      </c>
      <c r="N230" s="92"/>
      <c r="O230" s="3"/>
      <c r="P230" s="3" t="s">
        <v>634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173.81327449615901</v>
      </c>
      <c r="W230" s="4">
        <v>971.84994785023309</v>
      </c>
      <c r="X230" s="4">
        <v>178.05478335273096</v>
      </c>
      <c r="Y230" s="92">
        <v>1323.7180056991231</v>
      </c>
    </row>
    <row r="231" spans="1:25" ht="21" x14ac:dyDescent="0.35">
      <c r="A231" s="3"/>
      <c r="B231" s="3" t="s">
        <v>635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1579.94586971796</v>
      </c>
      <c r="I231" s="4">
        <v>11413.6553024</v>
      </c>
      <c r="J231" s="4">
        <v>0</v>
      </c>
      <c r="K231" s="20">
        <v>12993.60117211796</v>
      </c>
      <c r="L231" s="24"/>
      <c r="M231" s="19">
        <f t="shared" si="3"/>
        <v>-12993.60117211796</v>
      </c>
      <c r="N231" s="92"/>
      <c r="O231" s="3"/>
      <c r="P231" s="3" t="s">
        <v>635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475.56370678495904</v>
      </c>
      <c r="W231" s="4">
        <v>3435.5102460200001</v>
      </c>
      <c r="X231" s="4">
        <v>0</v>
      </c>
      <c r="Y231" s="92">
        <v>3911.0739528049589</v>
      </c>
    </row>
    <row r="232" spans="1:25" ht="21" x14ac:dyDescent="0.35">
      <c r="A232" s="3"/>
      <c r="B232" s="3" t="s">
        <v>636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3416.2925679198001</v>
      </c>
      <c r="I232" s="4">
        <v>13295.8901113915</v>
      </c>
      <c r="J232" s="4">
        <v>716.09911495819995</v>
      </c>
      <c r="K232" s="20">
        <v>17428.2817942695</v>
      </c>
      <c r="L232" s="24"/>
      <c r="M232" s="19">
        <f t="shared" si="3"/>
        <v>-17428.2817942695</v>
      </c>
      <c r="N232" s="92"/>
      <c r="O232" s="3"/>
      <c r="P232" s="3" t="s">
        <v>636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1028.3040629438201</v>
      </c>
      <c r="W232" s="4">
        <v>4002.0629235347005</v>
      </c>
      <c r="X232" s="4">
        <v>215.54583360238001</v>
      </c>
      <c r="Y232" s="92">
        <v>5245.9128200809009</v>
      </c>
    </row>
    <row r="233" spans="1:25" ht="21" x14ac:dyDescent="0.35">
      <c r="A233" s="3"/>
      <c r="B233" s="3" t="s">
        <v>637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187.67119977559997</v>
      </c>
      <c r="I233" s="4">
        <v>2958.9937786300002</v>
      </c>
      <c r="J233" s="4">
        <v>0</v>
      </c>
      <c r="K233" s="20">
        <v>3146.6649784056003</v>
      </c>
      <c r="L233" s="24"/>
      <c r="M233" s="19">
        <f t="shared" si="3"/>
        <v>-3146.6649784056003</v>
      </c>
      <c r="N233" s="92"/>
      <c r="O233" s="3"/>
      <c r="P233" s="3" t="s">
        <v>637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56.489031132449995</v>
      </c>
      <c r="W233" s="4">
        <v>890.65712736800003</v>
      </c>
      <c r="X233" s="4">
        <v>0</v>
      </c>
      <c r="Y233" s="92">
        <v>947.14615850045004</v>
      </c>
    </row>
    <row r="234" spans="1:25" ht="21" x14ac:dyDescent="0.35">
      <c r="A234" s="3" t="s">
        <v>638</v>
      </c>
      <c r="B234" s="3"/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7987.7716506123297</v>
      </c>
      <c r="I234" s="4">
        <v>38425.285975848812</v>
      </c>
      <c r="J234" s="4">
        <v>6748.0152621889092</v>
      </c>
      <c r="K234" s="20">
        <v>53161.072888650051</v>
      </c>
      <c r="L234" s="24">
        <v>61010</v>
      </c>
      <c r="M234" s="19">
        <f t="shared" si="3"/>
        <v>7848.927111349949</v>
      </c>
      <c r="N234" s="92"/>
      <c r="O234" s="3" t="s">
        <v>638</v>
      </c>
      <c r="P234" s="3"/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2404.319266833968</v>
      </c>
      <c r="W234" s="4">
        <v>11566.011078732203</v>
      </c>
      <c r="X234" s="4">
        <v>2031.1525939182509</v>
      </c>
      <c r="Y234" s="92">
        <v>16001.482939484422</v>
      </c>
    </row>
    <row r="235" spans="1:25" ht="21" x14ac:dyDescent="0.35">
      <c r="A235" s="221" t="s">
        <v>142</v>
      </c>
      <c r="B235" s="222"/>
      <c r="C235" s="92">
        <v>0</v>
      </c>
      <c r="D235" s="92">
        <v>0</v>
      </c>
      <c r="E235" s="92">
        <v>0</v>
      </c>
      <c r="F235" s="92">
        <v>0</v>
      </c>
      <c r="G235" s="92">
        <v>202.35655031900001</v>
      </c>
      <c r="H235" s="92">
        <v>404790.40556868754</v>
      </c>
      <c r="I235" s="92">
        <v>411671.64166155935</v>
      </c>
      <c r="J235" s="92">
        <v>454021.61872372939</v>
      </c>
      <c r="K235" s="92">
        <v>1270686.0225042952</v>
      </c>
      <c r="L235" s="92">
        <f>SUM(L11:L234)</f>
        <v>2218500</v>
      </c>
      <c r="M235" s="92">
        <f t="shared" si="3"/>
        <v>947813.97749570478</v>
      </c>
      <c r="N235" s="92"/>
      <c r="O235" s="221" t="s">
        <v>142</v>
      </c>
      <c r="P235" s="222"/>
      <c r="Q235" s="92">
        <v>0</v>
      </c>
      <c r="R235" s="92">
        <v>0</v>
      </c>
      <c r="S235" s="92">
        <v>0</v>
      </c>
      <c r="T235" s="92">
        <v>0</v>
      </c>
      <c r="U235" s="92">
        <v>60.909321646000002</v>
      </c>
      <c r="V235" s="92">
        <v>121841.91207616398</v>
      </c>
      <c r="W235" s="92">
        <v>123913.16414014078</v>
      </c>
      <c r="X235" s="92">
        <v>136660.50723585076</v>
      </c>
      <c r="Y235" s="92">
        <v>382476.4927738015</v>
      </c>
    </row>
  </sheetData>
  <mergeCells count="26">
    <mergeCell ref="A3:A6"/>
    <mergeCell ref="B3:M3"/>
    <mergeCell ref="B4:M4"/>
    <mergeCell ref="B5:M5"/>
    <mergeCell ref="B6:M6"/>
    <mergeCell ref="C8:J8"/>
    <mergeCell ref="Q8:X8"/>
    <mergeCell ref="Y8:Y10"/>
    <mergeCell ref="C9:D9"/>
    <mergeCell ref="E9:F9"/>
    <mergeCell ref="A1:M1"/>
    <mergeCell ref="A2:M2"/>
    <mergeCell ref="O8:O10"/>
    <mergeCell ref="P8:P10"/>
    <mergeCell ref="O235:P235"/>
    <mergeCell ref="O1:Y1"/>
    <mergeCell ref="O2:Y2"/>
    <mergeCell ref="A235:B235"/>
    <mergeCell ref="G9:H9"/>
    <mergeCell ref="I9:J9"/>
    <mergeCell ref="Q9:R9"/>
    <mergeCell ref="S9:T9"/>
    <mergeCell ref="U9:V9"/>
    <mergeCell ref="W9:X9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234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"/>
  <sheetViews>
    <sheetView view="pageBreakPreview" zoomScale="60" workbookViewId="0">
      <selection activeCell="O6" sqref="O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625" customWidth="1"/>
    <col min="16" max="16" width="15.7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4818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5563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41.2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4819</v>
      </c>
      <c r="B11" s="3" t="s">
        <v>4820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2318.6948535677998</v>
      </c>
      <c r="I11" s="4">
        <v>4965.43401106276</v>
      </c>
      <c r="J11" s="4">
        <v>0</v>
      </c>
      <c r="K11" s="20">
        <v>7284.1288646305602</v>
      </c>
      <c r="L11" s="24"/>
      <c r="M11" s="19">
        <f>SUM(L11-K11)</f>
        <v>-7284.1288646305602</v>
      </c>
      <c r="N11" s="177"/>
      <c r="O11" s="3" t="s">
        <v>4819</v>
      </c>
      <c r="P11" s="3" t="s">
        <v>4820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848.64231640540993</v>
      </c>
      <c r="W11" s="4">
        <v>1817.348848049274</v>
      </c>
      <c r="X11" s="4">
        <v>0</v>
      </c>
      <c r="Y11" s="92">
        <v>2665.9911644546837</v>
      </c>
    </row>
    <row r="12" spans="1:25" ht="21" x14ac:dyDescent="0.35">
      <c r="A12" s="3"/>
      <c r="B12" s="3" t="s">
        <v>4821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1241.4374731244802</v>
      </c>
      <c r="I12" s="4">
        <v>9741.4302133430883</v>
      </c>
      <c r="J12" s="4">
        <v>0</v>
      </c>
      <c r="K12" s="20">
        <v>10982.867686467569</v>
      </c>
      <c r="L12" s="24"/>
      <c r="M12" s="19">
        <f t="shared" ref="M12:M75" si="0">SUM(L12-K12)</f>
        <v>-10982.867686467569</v>
      </c>
      <c r="N12" s="177"/>
      <c r="O12" s="3"/>
      <c r="P12" s="3" t="s">
        <v>4821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454.36611516352417</v>
      </c>
      <c r="W12" s="4">
        <v>3565.3634580848102</v>
      </c>
      <c r="X12" s="4">
        <v>0</v>
      </c>
      <c r="Y12" s="92">
        <v>4019.7295732483344</v>
      </c>
    </row>
    <row r="13" spans="1:25" ht="21" x14ac:dyDescent="0.35">
      <c r="A13" s="3"/>
      <c r="B13" s="3" t="s">
        <v>4819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2061.2745405813198</v>
      </c>
      <c r="I13" s="4">
        <v>5014.1536079859998</v>
      </c>
      <c r="J13" s="4">
        <v>0</v>
      </c>
      <c r="K13" s="20">
        <v>7075.42814856732</v>
      </c>
      <c r="L13" s="24"/>
      <c r="M13" s="19">
        <f t="shared" si="0"/>
        <v>-7075.42814856732</v>
      </c>
      <c r="N13" s="177"/>
      <c r="O13" s="3"/>
      <c r="P13" s="3" t="s">
        <v>4819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754.42648185280098</v>
      </c>
      <c r="W13" s="4">
        <v>1835.1802205229001</v>
      </c>
      <c r="X13" s="4">
        <v>0</v>
      </c>
      <c r="Y13" s="92">
        <v>2589.6067023757009</v>
      </c>
    </row>
    <row r="14" spans="1:25" ht="21" x14ac:dyDescent="0.35">
      <c r="A14" s="3"/>
      <c r="B14" s="3" t="s">
        <v>555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1055.9895958139</v>
      </c>
      <c r="I14" s="4">
        <v>8632.4220263570005</v>
      </c>
      <c r="J14" s="4">
        <v>0</v>
      </c>
      <c r="K14" s="20">
        <v>9688.411622170901</v>
      </c>
      <c r="L14" s="24"/>
      <c r="M14" s="19">
        <f t="shared" si="0"/>
        <v>-9688.411622170901</v>
      </c>
      <c r="N14" s="177"/>
      <c r="O14" s="3"/>
      <c r="P14" s="3" t="s">
        <v>555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386.49219206774995</v>
      </c>
      <c r="W14" s="4">
        <v>3159.4664616445102</v>
      </c>
      <c r="X14" s="4">
        <v>0</v>
      </c>
      <c r="Y14" s="92">
        <v>3545.95865371226</v>
      </c>
    </row>
    <row r="15" spans="1:25" ht="21" x14ac:dyDescent="0.35">
      <c r="A15" s="3"/>
      <c r="B15" s="3" t="s">
        <v>4822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2274.7670933966901</v>
      </c>
      <c r="I15" s="4">
        <v>11668.119959936299</v>
      </c>
      <c r="J15" s="4">
        <v>0</v>
      </c>
      <c r="K15" s="20">
        <v>13942.88705333299</v>
      </c>
      <c r="L15" s="24"/>
      <c r="M15" s="19">
        <f t="shared" si="0"/>
        <v>-13942.88705333299</v>
      </c>
      <c r="N15" s="177"/>
      <c r="O15" s="3"/>
      <c r="P15" s="3" t="s">
        <v>4822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832.56475618264017</v>
      </c>
      <c r="W15" s="4">
        <v>4270.5319053393996</v>
      </c>
      <c r="X15" s="4">
        <v>0</v>
      </c>
      <c r="Y15" s="92">
        <v>5103.0966615220395</v>
      </c>
    </row>
    <row r="16" spans="1:25" ht="21" x14ac:dyDescent="0.35">
      <c r="A16" s="3"/>
      <c r="B16" s="3" t="s">
        <v>876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2646.2679824921406</v>
      </c>
      <c r="I16" s="4">
        <v>11486.0629411716</v>
      </c>
      <c r="J16" s="4">
        <v>0</v>
      </c>
      <c r="K16" s="20">
        <v>14132.33092366374</v>
      </c>
      <c r="L16" s="24"/>
      <c r="M16" s="19">
        <f t="shared" si="0"/>
        <v>-14132.33092366374</v>
      </c>
      <c r="N16" s="177"/>
      <c r="O16" s="3"/>
      <c r="P16" s="3" t="s">
        <v>876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968.53408159240018</v>
      </c>
      <c r="W16" s="4">
        <v>4203.8990364642896</v>
      </c>
      <c r="X16" s="4">
        <v>0</v>
      </c>
      <c r="Y16" s="92">
        <v>5172.4331180566896</v>
      </c>
    </row>
    <row r="17" spans="1:25" ht="21" x14ac:dyDescent="0.35">
      <c r="A17" s="3"/>
      <c r="B17" s="3" t="s">
        <v>4267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834.44558839670003</v>
      </c>
      <c r="I17" s="4">
        <v>983.86498952994998</v>
      </c>
      <c r="J17" s="4">
        <v>0</v>
      </c>
      <c r="K17" s="20">
        <v>1818.31057792665</v>
      </c>
      <c r="L17" s="24"/>
      <c r="M17" s="19">
        <f t="shared" si="0"/>
        <v>-1818.31057792665</v>
      </c>
      <c r="N17" s="177"/>
      <c r="O17" s="3"/>
      <c r="P17" s="3" t="s">
        <v>4267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305.40708535320999</v>
      </c>
      <c r="W17" s="4">
        <v>360.09458616804</v>
      </c>
      <c r="X17" s="4">
        <v>0</v>
      </c>
      <c r="Y17" s="92">
        <v>665.50167152125005</v>
      </c>
    </row>
    <row r="18" spans="1:25" ht="21" x14ac:dyDescent="0.35">
      <c r="A18" s="3"/>
      <c r="B18" s="3" t="s">
        <v>4823</v>
      </c>
      <c r="C18" s="4">
        <v>60.608091919400003</v>
      </c>
      <c r="D18" s="4">
        <v>0</v>
      </c>
      <c r="E18" s="4">
        <v>0</v>
      </c>
      <c r="F18" s="4">
        <v>0</v>
      </c>
      <c r="G18" s="4">
        <v>0</v>
      </c>
      <c r="H18" s="4">
        <v>2556.5836814971003</v>
      </c>
      <c r="I18" s="4">
        <v>10862.764372804299</v>
      </c>
      <c r="J18" s="4">
        <v>0</v>
      </c>
      <c r="K18" s="20">
        <v>13479.956146220798</v>
      </c>
      <c r="L18" s="24"/>
      <c r="M18" s="19">
        <f t="shared" si="0"/>
        <v>-13479.956146220798</v>
      </c>
      <c r="N18" s="177"/>
      <c r="O18" s="3"/>
      <c r="P18" s="3" t="s">
        <v>4823</v>
      </c>
      <c r="Q18" s="4">
        <v>30.849518787000001</v>
      </c>
      <c r="R18" s="4">
        <v>0</v>
      </c>
      <c r="S18" s="4">
        <v>0</v>
      </c>
      <c r="T18" s="4">
        <v>0</v>
      </c>
      <c r="U18" s="4">
        <v>0</v>
      </c>
      <c r="V18" s="4">
        <v>935.70962742839993</v>
      </c>
      <c r="W18" s="4">
        <v>3975.7717604502</v>
      </c>
      <c r="X18" s="4">
        <v>0</v>
      </c>
      <c r="Y18" s="92">
        <v>4942.3309066656002</v>
      </c>
    </row>
    <row r="19" spans="1:25" ht="21" x14ac:dyDescent="0.35">
      <c r="A19" s="3"/>
      <c r="B19" s="3" t="s">
        <v>4824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80.189196041200006</v>
      </c>
      <c r="I19" s="4">
        <v>2690.6748704090001</v>
      </c>
      <c r="J19" s="4">
        <v>0</v>
      </c>
      <c r="K19" s="20">
        <v>2770.8640664502</v>
      </c>
      <c r="L19" s="24"/>
      <c r="M19" s="19">
        <f t="shared" si="0"/>
        <v>-2770.8640664502</v>
      </c>
      <c r="N19" s="177"/>
      <c r="O19" s="3"/>
      <c r="P19" s="3" t="s">
        <v>4824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29.349245751049999</v>
      </c>
      <c r="W19" s="4">
        <v>984.78700257000003</v>
      </c>
      <c r="X19" s="4">
        <v>0</v>
      </c>
      <c r="Y19" s="92">
        <v>1014.1362483210501</v>
      </c>
    </row>
    <row r="20" spans="1:25" ht="21" x14ac:dyDescent="0.35">
      <c r="A20" s="3"/>
      <c r="B20" s="3" t="s">
        <v>4825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1607.7660500888298</v>
      </c>
      <c r="I20" s="4">
        <v>688.93691184700003</v>
      </c>
      <c r="J20" s="4">
        <v>469.84831858168997</v>
      </c>
      <c r="K20" s="20">
        <v>2766.5512805175199</v>
      </c>
      <c r="L20" s="24"/>
      <c r="M20" s="19">
        <f t="shared" si="0"/>
        <v>-2766.5512805175199</v>
      </c>
      <c r="N20" s="177"/>
      <c r="O20" s="3"/>
      <c r="P20" s="3" t="s">
        <v>4825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588.44237433253511</v>
      </c>
      <c r="W20" s="4">
        <v>252.15090973600002</v>
      </c>
      <c r="X20" s="4">
        <v>171.96448460075999</v>
      </c>
      <c r="Y20" s="92">
        <v>1012.5577686692951</v>
      </c>
    </row>
    <row r="21" spans="1:25" ht="21" x14ac:dyDescent="0.35">
      <c r="A21" s="3" t="s">
        <v>4826</v>
      </c>
      <c r="B21" s="3"/>
      <c r="C21" s="4">
        <v>60.608091919400003</v>
      </c>
      <c r="D21" s="4">
        <v>0</v>
      </c>
      <c r="E21" s="4">
        <v>0</v>
      </c>
      <c r="F21" s="4">
        <v>0</v>
      </c>
      <c r="G21" s="4">
        <v>0</v>
      </c>
      <c r="H21" s="4">
        <v>16677.416055000158</v>
      </c>
      <c r="I21" s="4">
        <v>66733.863904447004</v>
      </c>
      <c r="J21" s="4">
        <v>469.84831858168997</v>
      </c>
      <c r="K21" s="20">
        <v>83941.736369948252</v>
      </c>
      <c r="L21" s="24">
        <v>76290</v>
      </c>
      <c r="M21" s="19">
        <f t="shared" si="0"/>
        <v>-7651.7363699482521</v>
      </c>
      <c r="N21" s="177"/>
      <c r="O21" s="3" t="s">
        <v>4826</v>
      </c>
      <c r="P21" s="3"/>
      <c r="Q21" s="4">
        <v>30.849518787000001</v>
      </c>
      <c r="R21" s="4">
        <v>0</v>
      </c>
      <c r="S21" s="4">
        <v>0</v>
      </c>
      <c r="T21" s="4">
        <v>0</v>
      </c>
      <c r="U21" s="4">
        <v>0</v>
      </c>
      <c r="V21" s="4">
        <v>6103.9342761297203</v>
      </c>
      <c r="W21" s="4">
        <v>24424.594189029423</v>
      </c>
      <c r="X21" s="4">
        <v>171.96448460075999</v>
      </c>
      <c r="Y21" s="92">
        <v>30731.342468546904</v>
      </c>
    </row>
    <row r="22" spans="1:25" ht="21" x14ac:dyDescent="0.35">
      <c r="A22" s="3" t="s">
        <v>4827</v>
      </c>
      <c r="B22" s="3" t="s">
        <v>272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18.623718177800001</v>
      </c>
      <c r="I22" s="4">
        <v>3165.0411728191402</v>
      </c>
      <c r="J22" s="4">
        <v>414.97324866768002</v>
      </c>
      <c r="K22" s="20">
        <v>3598.6381396646202</v>
      </c>
      <c r="L22" s="24"/>
      <c r="M22" s="19">
        <f t="shared" si="0"/>
        <v>-3598.6381396646202</v>
      </c>
      <c r="N22" s="177"/>
      <c r="O22" s="3" t="s">
        <v>4827</v>
      </c>
      <c r="P22" s="3" t="s">
        <v>272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6.8162808530700003</v>
      </c>
      <c r="W22" s="4">
        <v>1158.4050692524661</v>
      </c>
      <c r="X22" s="4">
        <v>151.8802090124</v>
      </c>
      <c r="Y22" s="92">
        <v>1317.1015591179362</v>
      </c>
    </row>
    <row r="23" spans="1:25" ht="21" x14ac:dyDescent="0.35">
      <c r="A23" s="3"/>
      <c r="B23" s="3" t="s">
        <v>4827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1743.0730175218901</v>
      </c>
      <c r="I23" s="4">
        <v>20038.291915856029</v>
      </c>
      <c r="J23" s="4">
        <v>783.40930102219011</v>
      </c>
      <c r="K23" s="20">
        <v>22564.774234400109</v>
      </c>
      <c r="L23" s="24"/>
      <c r="M23" s="19">
        <f t="shared" si="0"/>
        <v>-22564.774234400109</v>
      </c>
      <c r="N23" s="177"/>
      <c r="O23" s="3"/>
      <c r="P23" s="3" t="s">
        <v>4827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637.96472441295987</v>
      </c>
      <c r="W23" s="4">
        <v>7334.0148412003364</v>
      </c>
      <c r="X23" s="4">
        <v>286.727804174114</v>
      </c>
      <c r="Y23" s="92">
        <v>8258.7073697874112</v>
      </c>
    </row>
    <row r="24" spans="1:25" ht="21" x14ac:dyDescent="0.35">
      <c r="A24" s="3"/>
      <c r="B24" s="3" t="s">
        <v>3119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2714.95119279249</v>
      </c>
      <c r="I24" s="4">
        <v>11041.75179560435</v>
      </c>
      <c r="J24" s="4">
        <v>569.67467786007012</v>
      </c>
      <c r="K24" s="20">
        <v>14326.377666256911</v>
      </c>
      <c r="L24" s="24"/>
      <c r="M24" s="19">
        <f t="shared" si="0"/>
        <v>-14326.377666256911</v>
      </c>
      <c r="N24" s="177"/>
      <c r="O24" s="3"/>
      <c r="P24" s="3" t="s">
        <v>3119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993.672136562427</v>
      </c>
      <c r="W24" s="4">
        <v>4041.2811571895554</v>
      </c>
      <c r="X24" s="4">
        <v>208.50093209682998</v>
      </c>
      <c r="Y24" s="92">
        <v>5243.4542258488127</v>
      </c>
    </row>
    <row r="25" spans="1:25" ht="21" x14ac:dyDescent="0.35">
      <c r="A25" s="3"/>
      <c r="B25" s="3" t="s">
        <v>424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1940.1911474347401</v>
      </c>
      <c r="I25" s="4">
        <v>13780.44831067646</v>
      </c>
      <c r="J25" s="4">
        <v>725.52371309558998</v>
      </c>
      <c r="K25" s="20">
        <v>16446.16317120679</v>
      </c>
      <c r="L25" s="24"/>
      <c r="M25" s="19">
        <f t="shared" si="0"/>
        <v>-16446.16317120679</v>
      </c>
      <c r="N25" s="177"/>
      <c r="O25" s="3"/>
      <c r="P25" s="3" t="s">
        <v>424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710.10995996126883</v>
      </c>
      <c r="W25" s="4">
        <v>5043.6440817105567</v>
      </c>
      <c r="X25" s="4">
        <v>265.54167899299</v>
      </c>
      <c r="Y25" s="92">
        <v>6019.2957206648152</v>
      </c>
    </row>
    <row r="26" spans="1:25" ht="21" x14ac:dyDescent="0.35">
      <c r="A26" s="3"/>
      <c r="B26" s="3" t="s">
        <v>4828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1863.7396593322799</v>
      </c>
      <c r="I26" s="4">
        <v>13111.40103507089</v>
      </c>
      <c r="J26" s="4">
        <v>306.05365120369999</v>
      </c>
      <c r="K26" s="20">
        <v>15281.194345606869</v>
      </c>
      <c r="L26" s="24"/>
      <c r="M26" s="19">
        <f t="shared" si="0"/>
        <v>-15281.194345606869</v>
      </c>
      <c r="N26" s="177"/>
      <c r="O26" s="3"/>
      <c r="P26" s="3" t="s">
        <v>4828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682.12871531607982</v>
      </c>
      <c r="W26" s="4">
        <v>4798.7727788382781</v>
      </c>
      <c r="X26" s="4">
        <v>112.0156363406</v>
      </c>
      <c r="Y26" s="92">
        <v>5592.9171304949587</v>
      </c>
    </row>
    <row r="27" spans="1:25" ht="21" x14ac:dyDescent="0.35">
      <c r="A27" s="3" t="s">
        <v>4829</v>
      </c>
      <c r="B27" s="3"/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8280.5787352591997</v>
      </c>
      <c r="I27" s="4">
        <v>61136.934230026869</v>
      </c>
      <c r="J27" s="4">
        <v>2799.6345918492302</v>
      </c>
      <c r="K27" s="20">
        <v>72217.147557135293</v>
      </c>
      <c r="L27" s="24">
        <v>44110</v>
      </c>
      <c r="M27" s="19">
        <f t="shared" si="0"/>
        <v>-28107.147557135293</v>
      </c>
      <c r="N27" s="177"/>
      <c r="O27" s="3" t="s">
        <v>4829</v>
      </c>
      <c r="P27" s="3"/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3030.6918171058055</v>
      </c>
      <c r="W27" s="4">
        <v>22376.11792819119</v>
      </c>
      <c r="X27" s="4">
        <v>1024.6662606169339</v>
      </c>
      <c r="Y27" s="92">
        <v>26431.476005913933</v>
      </c>
    </row>
    <row r="28" spans="1:25" ht="21" x14ac:dyDescent="0.35">
      <c r="A28" s="3" t="s">
        <v>1470</v>
      </c>
      <c r="B28" s="3" t="s">
        <v>1470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2509.3221396914396</v>
      </c>
      <c r="I28" s="4">
        <v>5024.6843100077003</v>
      </c>
      <c r="J28" s="4">
        <v>0</v>
      </c>
      <c r="K28" s="20">
        <v>7534.0064496991399</v>
      </c>
      <c r="L28" s="24"/>
      <c r="M28" s="19">
        <f t="shared" si="0"/>
        <v>-7534.0064496991399</v>
      </c>
      <c r="N28" s="177"/>
      <c r="O28" s="3" t="s">
        <v>1470</v>
      </c>
      <c r="P28" s="3" t="s">
        <v>1470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918.41190312689014</v>
      </c>
      <c r="W28" s="4">
        <v>1839.0344574628029</v>
      </c>
      <c r="X28" s="4">
        <v>0</v>
      </c>
      <c r="Y28" s="92">
        <v>2757.4463605896931</v>
      </c>
    </row>
    <row r="29" spans="1:25" ht="21" x14ac:dyDescent="0.35">
      <c r="A29" s="3"/>
      <c r="B29" s="3" t="s">
        <v>256</v>
      </c>
      <c r="C29" s="4">
        <v>21.407740235399999</v>
      </c>
      <c r="D29" s="4">
        <v>0</v>
      </c>
      <c r="E29" s="4">
        <v>0</v>
      </c>
      <c r="F29" s="4">
        <v>0</v>
      </c>
      <c r="G29" s="4">
        <v>0</v>
      </c>
      <c r="H29" s="4">
        <v>2283.7071394842501</v>
      </c>
      <c r="I29" s="4">
        <v>5340.6326415860003</v>
      </c>
      <c r="J29" s="4">
        <v>0</v>
      </c>
      <c r="K29" s="20">
        <v>7645.7475213056505</v>
      </c>
      <c r="L29" s="24"/>
      <c r="M29" s="19">
        <f t="shared" si="0"/>
        <v>-7645.7475213056505</v>
      </c>
      <c r="N29" s="177"/>
      <c r="O29" s="3"/>
      <c r="P29" s="3" t="s">
        <v>256</v>
      </c>
      <c r="Q29" s="4">
        <v>10.896539779799999</v>
      </c>
      <c r="R29" s="4">
        <v>0</v>
      </c>
      <c r="S29" s="4">
        <v>0</v>
      </c>
      <c r="T29" s="4">
        <v>0</v>
      </c>
      <c r="U29" s="4">
        <v>0</v>
      </c>
      <c r="V29" s="4">
        <v>835.83681305163202</v>
      </c>
      <c r="W29" s="4">
        <v>1954.671546819</v>
      </c>
      <c r="X29" s="4">
        <v>0</v>
      </c>
      <c r="Y29" s="92">
        <v>2801.4048996504321</v>
      </c>
    </row>
    <row r="30" spans="1:25" ht="21" x14ac:dyDescent="0.35">
      <c r="A30" s="3" t="s">
        <v>4830</v>
      </c>
      <c r="B30" s="3"/>
      <c r="C30" s="4">
        <v>21.407740235399999</v>
      </c>
      <c r="D30" s="4">
        <v>0</v>
      </c>
      <c r="E30" s="4">
        <v>0</v>
      </c>
      <c r="F30" s="4">
        <v>0</v>
      </c>
      <c r="G30" s="4">
        <v>0</v>
      </c>
      <c r="H30" s="4">
        <v>4793.0292791756892</v>
      </c>
      <c r="I30" s="4">
        <v>10365.316951593701</v>
      </c>
      <c r="J30" s="4">
        <v>0</v>
      </c>
      <c r="K30" s="20">
        <v>15179.753971004789</v>
      </c>
      <c r="L30" s="24">
        <v>13880</v>
      </c>
      <c r="M30" s="19">
        <f t="shared" si="0"/>
        <v>-1299.7539710047895</v>
      </c>
      <c r="N30" s="177"/>
      <c r="O30" s="3" t="s">
        <v>4830</v>
      </c>
      <c r="P30" s="3"/>
      <c r="Q30" s="4">
        <v>10.896539779799999</v>
      </c>
      <c r="R30" s="4">
        <v>0</v>
      </c>
      <c r="S30" s="4">
        <v>0</v>
      </c>
      <c r="T30" s="4">
        <v>0</v>
      </c>
      <c r="U30" s="4">
        <v>0</v>
      </c>
      <c r="V30" s="4">
        <v>1754.248716178522</v>
      </c>
      <c r="W30" s="4">
        <v>3793.706004281803</v>
      </c>
      <c r="X30" s="4">
        <v>0</v>
      </c>
      <c r="Y30" s="92">
        <v>5558.8512602401252</v>
      </c>
    </row>
    <row r="31" spans="1:25" ht="21" x14ac:dyDescent="0.35">
      <c r="A31" s="3" t="s">
        <v>4831</v>
      </c>
      <c r="B31" s="3" t="s">
        <v>4832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1916.1900289250302</v>
      </c>
      <c r="I31" s="4">
        <v>10440.478875123981</v>
      </c>
      <c r="J31" s="4">
        <v>565.88354793031999</v>
      </c>
      <c r="K31" s="20">
        <v>12922.552451979331</v>
      </c>
      <c r="L31" s="24"/>
      <c r="M31" s="19">
        <f t="shared" si="0"/>
        <v>-12922.552451979331</v>
      </c>
      <c r="N31" s="177"/>
      <c r="O31" s="3" t="s">
        <v>4831</v>
      </c>
      <c r="P31" s="3" t="s">
        <v>4832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701.32555058678008</v>
      </c>
      <c r="W31" s="4">
        <v>3821.215268293106</v>
      </c>
      <c r="X31" s="4">
        <v>207.11337854254398</v>
      </c>
      <c r="Y31" s="92">
        <v>4729.6541974224301</v>
      </c>
    </row>
    <row r="32" spans="1:25" ht="21" x14ac:dyDescent="0.35">
      <c r="A32" s="3"/>
      <c r="B32" s="3" t="s">
        <v>4833</v>
      </c>
      <c r="C32" s="4">
        <v>160.26182837249999</v>
      </c>
      <c r="D32" s="4">
        <v>0</v>
      </c>
      <c r="E32" s="4">
        <v>0</v>
      </c>
      <c r="F32" s="4">
        <v>0</v>
      </c>
      <c r="G32" s="4">
        <v>0</v>
      </c>
      <c r="H32" s="4">
        <v>4365.3027637657106</v>
      </c>
      <c r="I32" s="4">
        <v>12503.007623084501</v>
      </c>
      <c r="J32" s="4">
        <v>2136.2838927814901</v>
      </c>
      <c r="K32" s="20">
        <v>19164.856108004198</v>
      </c>
      <c r="L32" s="24"/>
      <c r="M32" s="19">
        <f t="shared" si="0"/>
        <v>-19164.856108004198</v>
      </c>
      <c r="N32" s="177"/>
      <c r="O32" s="3"/>
      <c r="P32" s="3" t="s">
        <v>4833</v>
      </c>
      <c r="Q32" s="4">
        <v>81.573270641600004</v>
      </c>
      <c r="R32" s="4">
        <v>0</v>
      </c>
      <c r="S32" s="4">
        <v>0</v>
      </c>
      <c r="T32" s="4">
        <v>0</v>
      </c>
      <c r="U32" s="4">
        <v>0</v>
      </c>
      <c r="V32" s="4">
        <v>1597.7008115390402</v>
      </c>
      <c r="W32" s="4">
        <v>4576.1007900449804</v>
      </c>
      <c r="X32" s="4">
        <v>781.87990475806021</v>
      </c>
      <c r="Y32" s="92">
        <v>7037.254776983681</v>
      </c>
    </row>
    <row r="33" spans="1:25" ht="21" x14ac:dyDescent="0.35">
      <c r="A33" s="3"/>
      <c r="B33" s="3" t="s">
        <v>4834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4383.9181976351501</v>
      </c>
      <c r="I33" s="4">
        <v>11169.994795070008</v>
      </c>
      <c r="J33" s="4">
        <v>3913.1504412870281</v>
      </c>
      <c r="K33" s="20">
        <v>19467.063433992185</v>
      </c>
      <c r="L33" s="24"/>
      <c r="M33" s="19">
        <f t="shared" si="0"/>
        <v>-19467.063433992185</v>
      </c>
      <c r="N33" s="177"/>
      <c r="O33" s="3"/>
      <c r="P33" s="3" t="s">
        <v>4834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1604.5140603339696</v>
      </c>
      <c r="W33" s="4">
        <v>4088.2180949907352</v>
      </c>
      <c r="X33" s="4">
        <v>1432.2130615112569</v>
      </c>
      <c r="Y33" s="92">
        <v>7124.9452168359621</v>
      </c>
    </row>
    <row r="34" spans="1:25" ht="21" x14ac:dyDescent="0.35">
      <c r="A34" s="3"/>
      <c r="B34" s="3" t="s">
        <v>4835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2662.9233629221003</v>
      </c>
      <c r="I34" s="4">
        <v>16208.765467626279</v>
      </c>
      <c r="J34" s="4">
        <v>51.044560397600002</v>
      </c>
      <c r="K34" s="20">
        <v>18922.733390945981</v>
      </c>
      <c r="L34" s="24"/>
      <c r="M34" s="19">
        <f t="shared" si="0"/>
        <v>-18922.733390945981</v>
      </c>
      <c r="N34" s="177"/>
      <c r="O34" s="3"/>
      <c r="P34" s="3" t="s">
        <v>4835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974.6299508295001</v>
      </c>
      <c r="W34" s="4">
        <v>5932.4081611511219</v>
      </c>
      <c r="X34" s="4">
        <v>18.6823091055</v>
      </c>
      <c r="Y34" s="92">
        <v>6925.7204210861228</v>
      </c>
    </row>
    <row r="35" spans="1:25" ht="21" x14ac:dyDescent="0.35">
      <c r="A35" s="3"/>
      <c r="B35" s="3" t="s">
        <v>1149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4888.1041112895009</v>
      </c>
      <c r="I35" s="4">
        <v>2142.6980695111201</v>
      </c>
      <c r="J35" s="4">
        <v>2214.0826779031204</v>
      </c>
      <c r="K35" s="20">
        <v>9244.8848587037428</v>
      </c>
      <c r="L35" s="24"/>
      <c r="M35" s="19">
        <f t="shared" si="0"/>
        <v>-9244.8848587037428</v>
      </c>
      <c r="N35" s="177"/>
      <c r="O35" s="3"/>
      <c r="P35" s="3" t="s">
        <v>1149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1789.0461047317399</v>
      </c>
      <c r="W35" s="4">
        <v>784.22749344094279</v>
      </c>
      <c r="X35" s="4">
        <v>810.35426011275649</v>
      </c>
      <c r="Y35" s="92">
        <v>3383.6278582854393</v>
      </c>
    </row>
    <row r="36" spans="1:25" ht="21" x14ac:dyDescent="0.35">
      <c r="A36" s="3"/>
      <c r="B36" s="3" t="s">
        <v>4836</v>
      </c>
      <c r="C36" s="4">
        <v>12.497241730300001</v>
      </c>
      <c r="D36" s="4">
        <v>0</v>
      </c>
      <c r="E36" s="4">
        <v>0</v>
      </c>
      <c r="F36" s="4">
        <v>0</v>
      </c>
      <c r="G36" s="4">
        <v>323.94624073659998</v>
      </c>
      <c r="H36" s="4">
        <v>17246.339267954841</v>
      </c>
      <c r="I36" s="4">
        <v>22228.38568163634</v>
      </c>
      <c r="J36" s="4">
        <v>1220.5459254121502</v>
      </c>
      <c r="K36" s="20">
        <v>41031.714357470235</v>
      </c>
      <c r="L36" s="24"/>
      <c r="M36" s="19">
        <f t="shared" si="0"/>
        <v>-41031.714357470235</v>
      </c>
      <c r="N36" s="177"/>
      <c r="O36" s="3"/>
      <c r="P36" s="3" t="s">
        <v>4836</v>
      </c>
      <c r="Q36" s="4">
        <v>6.3610960407199997</v>
      </c>
      <c r="R36" s="4">
        <v>0</v>
      </c>
      <c r="S36" s="4">
        <v>0</v>
      </c>
      <c r="T36" s="4">
        <v>0</v>
      </c>
      <c r="U36" s="4">
        <v>118.56432410949</v>
      </c>
      <c r="V36" s="4">
        <v>6312.1601720726894</v>
      </c>
      <c r="W36" s="4">
        <v>8135.5891594794521</v>
      </c>
      <c r="X36" s="4">
        <v>446.71980870079005</v>
      </c>
      <c r="Y36" s="92">
        <v>15019.39456040314</v>
      </c>
    </row>
    <row r="37" spans="1:25" ht="21" x14ac:dyDescent="0.35">
      <c r="A37" s="3"/>
      <c r="B37" s="3" t="s">
        <v>614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4454.2554080655091</v>
      </c>
      <c r="I37" s="4">
        <v>13093.97805426464</v>
      </c>
      <c r="J37" s="4">
        <v>388.29362701078003</v>
      </c>
      <c r="K37" s="20">
        <v>17936.527089340929</v>
      </c>
      <c r="L37" s="24"/>
      <c r="M37" s="19">
        <f t="shared" si="0"/>
        <v>-17936.527089340929</v>
      </c>
      <c r="N37" s="177"/>
      <c r="O37" s="3"/>
      <c r="P37" s="3" t="s">
        <v>614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1630.2574793515976</v>
      </c>
      <c r="W37" s="4">
        <v>4792.3959678648753</v>
      </c>
      <c r="X37" s="4">
        <v>142.11546748595998</v>
      </c>
      <c r="Y37" s="92">
        <v>6564.768914702433</v>
      </c>
    </row>
    <row r="38" spans="1:25" ht="21" x14ac:dyDescent="0.35">
      <c r="A38" s="3"/>
      <c r="B38" s="3" t="s">
        <v>708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4625.6674953312913</v>
      </c>
      <c r="I38" s="4">
        <v>12983.833873659569</v>
      </c>
      <c r="J38" s="4">
        <v>0</v>
      </c>
      <c r="K38" s="20">
        <v>17609.501368990859</v>
      </c>
      <c r="L38" s="24"/>
      <c r="M38" s="19">
        <f t="shared" si="0"/>
        <v>-17609.501368990859</v>
      </c>
      <c r="N38" s="177"/>
      <c r="O38" s="3"/>
      <c r="P38" s="3" t="s">
        <v>708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1692.9943032907902</v>
      </c>
      <c r="W38" s="4">
        <v>4752.0831977642401</v>
      </c>
      <c r="X38" s="4">
        <v>0</v>
      </c>
      <c r="Y38" s="92">
        <v>6445.0775010550306</v>
      </c>
    </row>
    <row r="39" spans="1:25" ht="21" x14ac:dyDescent="0.35">
      <c r="A39" s="3"/>
      <c r="B39" s="3" t="s">
        <v>781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4221.4088564228005</v>
      </c>
      <c r="I39" s="4">
        <v>7797.9677011905915</v>
      </c>
      <c r="J39" s="4">
        <v>1806.5878924257597</v>
      </c>
      <c r="K39" s="20">
        <v>13825.964450039151</v>
      </c>
      <c r="L39" s="24"/>
      <c r="M39" s="19">
        <f t="shared" si="0"/>
        <v>-13825.964450039151</v>
      </c>
      <c r="N39" s="177"/>
      <c r="O39" s="3"/>
      <c r="P39" s="3" t="s">
        <v>781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1545.03564145169</v>
      </c>
      <c r="W39" s="4">
        <v>2854.0561786400858</v>
      </c>
      <c r="X39" s="4">
        <v>661.21116862789904</v>
      </c>
      <c r="Y39" s="92">
        <v>5060.3029887196753</v>
      </c>
    </row>
    <row r="40" spans="1:25" ht="21" x14ac:dyDescent="0.35">
      <c r="A40" s="3"/>
      <c r="B40" s="3" t="s">
        <v>4837</v>
      </c>
      <c r="C40" s="4">
        <v>134.82266724740001</v>
      </c>
      <c r="D40" s="4">
        <v>0</v>
      </c>
      <c r="E40" s="4">
        <v>0</v>
      </c>
      <c r="F40" s="4">
        <v>0</v>
      </c>
      <c r="G40" s="4">
        <v>0</v>
      </c>
      <c r="H40" s="4">
        <v>5444.7618380040403</v>
      </c>
      <c r="I40" s="4">
        <v>3335.6661479326299</v>
      </c>
      <c r="J40" s="4">
        <v>982.12166223056022</v>
      </c>
      <c r="K40" s="20">
        <v>9897.3723154146301</v>
      </c>
      <c r="L40" s="24"/>
      <c r="M40" s="19">
        <f t="shared" si="0"/>
        <v>-9897.3723154146301</v>
      </c>
      <c r="N40" s="177"/>
      <c r="O40" s="3"/>
      <c r="P40" s="3" t="s">
        <v>4837</v>
      </c>
      <c r="Q40" s="4">
        <v>68.624737628899993</v>
      </c>
      <c r="R40" s="4">
        <v>0</v>
      </c>
      <c r="S40" s="4">
        <v>0</v>
      </c>
      <c r="T40" s="4">
        <v>0</v>
      </c>
      <c r="U40" s="4">
        <v>0</v>
      </c>
      <c r="V40" s="4">
        <v>1992.7828327080301</v>
      </c>
      <c r="W40" s="4">
        <v>1220.853810143652</v>
      </c>
      <c r="X40" s="4">
        <v>359.45652837641711</v>
      </c>
      <c r="Y40" s="92">
        <v>3641.7179088569992</v>
      </c>
    </row>
    <row r="41" spans="1:25" ht="21" x14ac:dyDescent="0.35">
      <c r="A41" s="3"/>
      <c r="B41" s="3" t="s">
        <v>4838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2090.1032711749299</v>
      </c>
      <c r="I41" s="4">
        <v>5188.6551298773302</v>
      </c>
      <c r="J41" s="4">
        <v>2735.0660645840594</v>
      </c>
      <c r="K41" s="20">
        <v>10013.82446563632</v>
      </c>
      <c r="L41" s="24"/>
      <c r="M41" s="19">
        <f t="shared" si="0"/>
        <v>-10013.82446563632</v>
      </c>
      <c r="N41" s="177"/>
      <c r="O41" s="3"/>
      <c r="P41" s="3" t="s">
        <v>4838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764.97779725018006</v>
      </c>
      <c r="W41" s="4">
        <v>1899.0477775358142</v>
      </c>
      <c r="X41" s="4">
        <v>1001.0341796376931</v>
      </c>
      <c r="Y41" s="92">
        <v>3665.0597544236871</v>
      </c>
    </row>
    <row r="42" spans="1:25" ht="21" x14ac:dyDescent="0.35">
      <c r="A42" s="3" t="s">
        <v>4839</v>
      </c>
      <c r="B42" s="3"/>
      <c r="C42" s="4">
        <v>307.5817373502</v>
      </c>
      <c r="D42" s="4">
        <v>0</v>
      </c>
      <c r="E42" s="4">
        <v>0</v>
      </c>
      <c r="F42" s="4">
        <v>0</v>
      </c>
      <c r="G42" s="4">
        <v>323.94624073659998</v>
      </c>
      <c r="H42" s="4">
        <v>56298.974601490903</v>
      </c>
      <c r="I42" s="4">
        <v>117093.43141897699</v>
      </c>
      <c r="J42" s="4">
        <v>16013.060291962869</v>
      </c>
      <c r="K42" s="20">
        <v>190036.99429051756</v>
      </c>
      <c r="L42" s="24">
        <v>144820</v>
      </c>
      <c r="M42" s="19">
        <f t="shared" si="0"/>
        <v>-45216.994290517556</v>
      </c>
      <c r="N42" s="177"/>
      <c r="O42" s="3" t="s">
        <v>4839</v>
      </c>
      <c r="P42" s="3"/>
      <c r="Q42" s="4">
        <v>156.55910431121998</v>
      </c>
      <c r="R42" s="4">
        <v>0</v>
      </c>
      <c r="S42" s="4">
        <v>0</v>
      </c>
      <c r="T42" s="4">
        <v>0</v>
      </c>
      <c r="U42" s="4">
        <v>118.56432410949</v>
      </c>
      <c r="V42" s="4">
        <v>20605.424704146011</v>
      </c>
      <c r="W42" s="4">
        <v>42856.195899349004</v>
      </c>
      <c r="X42" s="4">
        <v>5860.7800668588761</v>
      </c>
      <c r="Y42" s="92">
        <v>69597.524098774593</v>
      </c>
    </row>
    <row r="43" spans="1:25" ht="21" x14ac:dyDescent="0.35">
      <c r="A43" s="3" t="s">
        <v>4840</v>
      </c>
      <c r="B43" s="3" t="s">
        <v>4841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2.4465104879699999</v>
      </c>
      <c r="I43" s="4">
        <v>3477.1167231330001</v>
      </c>
      <c r="J43" s="4">
        <v>0</v>
      </c>
      <c r="K43" s="20">
        <v>3479.5632336209701</v>
      </c>
      <c r="L43" s="24"/>
      <c r="M43" s="19">
        <f t="shared" si="0"/>
        <v>-3479.5632336209701</v>
      </c>
      <c r="N43" s="177"/>
      <c r="O43" s="3" t="s">
        <v>4840</v>
      </c>
      <c r="P43" s="3" t="s">
        <v>4841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0.895422838597</v>
      </c>
      <c r="W43" s="4">
        <v>1272.624720666</v>
      </c>
      <c r="X43" s="4">
        <v>0</v>
      </c>
      <c r="Y43" s="92">
        <v>1273.5201435045969</v>
      </c>
    </row>
    <row r="44" spans="1:25" ht="21" x14ac:dyDescent="0.35">
      <c r="A44" s="3"/>
      <c r="B44" s="3" t="s">
        <v>4842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2565.6937020092996</v>
      </c>
      <c r="I44" s="4">
        <v>5206.0850310657997</v>
      </c>
      <c r="J44" s="4">
        <v>0</v>
      </c>
      <c r="K44" s="20">
        <v>7771.7787330750998</v>
      </c>
      <c r="L44" s="24"/>
      <c r="M44" s="19">
        <f t="shared" si="0"/>
        <v>-7771.7787330750998</v>
      </c>
      <c r="N44" s="177"/>
      <c r="O44" s="3"/>
      <c r="P44" s="3" t="s">
        <v>4842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939.04389493552401</v>
      </c>
      <c r="W44" s="4">
        <v>1905.4271213699401</v>
      </c>
      <c r="X44" s="4">
        <v>0</v>
      </c>
      <c r="Y44" s="92">
        <v>2844.4710163054642</v>
      </c>
    </row>
    <row r="45" spans="1:25" ht="21" x14ac:dyDescent="0.35">
      <c r="A45" s="3"/>
      <c r="B45" s="3" t="s">
        <v>876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1294.7491808104999</v>
      </c>
      <c r="I45" s="4">
        <v>5219.3322229815003</v>
      </c>
      <c r="J45" s="4">
        <v>2014.4277554170505</v>
      </c>
      <c r="K45" s="20">
        <v>8528.5091592090503</v>
      </c>
      <c r="L45" s="24"/>
      <c r="M45" s="19">
        <f t="shared" si="0"/>
        <v>-8528.5091592090503</v>
      </c>
      <c r="N45" s="177"/>
      <c r="O45" s="3"/>
      <c r="P45" s="3" t="s">
        <v>876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473.87820017659021</v>
      </c>
      <c r="W45" s="4">
        <v>1910.2755936098299</v>
      </c>
      <c r="X45" s="4">
        <v>737.28055848239592</v>
      </c>
      <c r="Y45" s="92">
        <v>3121.4343522688159</v>
      </c>
    </row>
    <row r="46" spans="1:25" ht="21" x14ac:dyDescent="0.35">
      <c r="A46" s="3"/>
      <c r="B46" s="3" t="s">
        <v>4843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622.17464547870009</v>
      </c>
      <c r="I46" s="4">
        <v>5122.8053676819</v>
      </c>
      <c r="J46" s="4">
        <v>0</v>
      </c>
      <c r="K46" s="20">
        <v>5744.9800131605998</v>
      </c>
      <c r="L46" s="24"/>
      <c r="M46" s="19">
        <f t="shared" si="0"/>
        <v>-5744.9800131605998</v>
      </c>
      <c r="N46" s="177"/>
      <c r="O46" s="3"/>
      <c r="P46" s="3" t="s">
        <v>4843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227.71592024523994</v>
      </c>
      <c r="W46" s="4">
        <v>1874.9467645756001</v>
      </c>
      <c r="X46" s="4">
        <v>0</v>
      </c>
      <c r="Y46" s="92">
        <v>2102.6626848208402</v>
      </c>
    </row>
    <row r="47" spans="1:25" ht="21" x14ac:dyDescent="0.35">
      <c r="A47" s="3"/>
      <c r="B47" s="3" t="s">
        <v>4844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1706.8069840232504</v>
      </c>
      <c r="I47" s="4">
        <v>1870.6074068960297</v>
      </c>
      <c r="J47" s="4">
        <v>0</v>
      </c>
      <c r="K47" s="20">
        <v>3577.4143909192799</v>
      </c>
      <c r="L47" s="24"/>
      <c r="M47" s="19">
        <f t="shared" si="0"/>
        <v>-3577.4143909192799</v>
      </c>
      <c r="N47" s="177"/>
      <c r="O47" s="3"/>
      <c r="P47" s="3" t="s">
        <v>4844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624.69135615267999</v>
      </c>
      <c r="W47" s="4">
        <v>684.64231092480009</v>
      </c>
      <c r="X47" s="4">
        <v>0</v>
      </c>
      <c r="Y47" s="92">
        <v>1309.3336670774802</v>
      </c>
    </row>
    <row r="48" spans="1:25" ht="21" x14ac:dyDescent="0.35">
      <c r="A48" s="3"/>
      <c r="B48" s="3" t="s">
        <v>3224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1284.67884907999</v>
      </c>
      <c r="I48" s="4">
        <v>3578.8601556520098</v>
      </c>
      <c r="J48" s="4">
        <v>0</v>
      </c>
      <c r="K48" s="20">
        <v>4863.5390047319997</v>
      </c>
      <c r="L48" s="24"/>
      <c r="M48" s="19">
        <f t="shared" si="0"/>
        <v>-4863.5390047319997</v>
      </c>
      <c r="N48" s="177"/>
      <c r="O48" s="3"/>
      <c r="P48" s="3" t="s">
        <v>3224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470.19245876336993</v>
      </c>
      <c r="W48" s="4">
        <v>1309.86281696948</v>
      </c>
      <c r="X48" s="4">
        <v>0</v>
      </c>
      <c r="Y48" s="92">
        <v>1780.0552757328501</v>
      </c>
    </row>
    <row r="49" spans="1:25" ht="21" x14ac:dyDescent="0.35">
      <c r="A49" s="3"/>
      <c r="B49" s="3" t="s">
        <v>4845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76.331793837000006</v>
      </c>
      <c r="J49" s="4">
        <v>0</v>
      </c>
      <c r="K49" s="20">
        <v>76.331793837000006</v>
      </c>
      <c r="L49" s="24"/>
      <c r="M49" s="19">
        <f t="shared" si="0"/>
        <v>-76.331793837000006</v>
      </c>
      <c r="N49" s="177"/>
      <c r="O49" s="3"/>
      <c r="P49" s="3" t="s">
        <v>4845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27.937436544299999</v>
      </c>
      <c r="X49" s="4">
        <v>0</v>
      </c>
      <c r="Y49" s="92">
        <v>27.937436544299999</v>
      </c>
    </row>
    <row r="50" spans="1:25" ht="21" x14ac:dyDescent="0.35">
      <c r="A50" s="3"/>
      <c r="B50" s="3" t="s">
        <v>4846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116.25415218020001</v>
      </c>
      <c r="I50" s="4">
        <v>1594.1152669450701</v>
      </c>
      <c r="J50" s="4">
        <v>0</v>
      </c>
      <c r="K50" s="20">
        <v>1710.36941912527</v>
      </c>
      <c r="L50" s="24"/>
      <c r="M50" s="19">
        <f t="shared" si="0"/>
        <v>-1710.36941912527</v>
      </c>
      <c r="N50" s="177"/>
      <c r="O50" s="3"/>
      <c r="P50" s="3" t="s">
        <v>4846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42.549019698000002</v>
      </c>
      <c r="W50" s="4">
        <v>583.44618770235002</v>
      </c>
      <c r="X50" s="4">
        <v>0</v>
      </c>
      <c r="Y50" s="92">
        <v>625.99520740035007</v>
      </c>
    </row>
    <row r="51" spans="1:25" ht="21" x14ac:dyDescent="0.35">
      <c r="A51" s="3"/>
      <c r="B51" s="3" t="s">
        <v>4847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3139.2205111510198</v>
      </c>
      <c r="I51" s="4">
        <v>3820.0789629053597</v>
      </c>
      <c r="J51" s="4">
        <v>694.31666691488999</v>
      </c>
      <c r="K51" s="20">
        <v>7653.6161409712695</v>
      </c>
      <c r="L51" s="24"/>
      <c r="M51" s="19">
        <f t="shared" si="0"/>
        <v>-7653.6161409712695</v>
      </c>
      <c r="N51" s="177"/>
      <c r="O51" s="3"/>
      <c r="P51" s="3" t="s">
        <v>4847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1148.95470708118</v>
      </c>
      <c r="W51" s="4">
        <v>1398.1489004234379</v>
      </c>
      <c r="X51" s="4">
        <v>254.11990009084099</v>
      </c>
      <c r="Y51" s="92">
        <v>2801.2235075954586</v>
      </c>
    </row>
    <row r="52" spans="1:25" ht="21" x14ac:dyDescent="0.35">
      <c r="A52" s="3"/>
      <c r="B52" s="3" t="s">
        <v>4848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42.128943184500002</v>
      </c>
      <c r="I52" s="4">
        <v>353.79523719700001</v>
      </c>
      <c r="J52" s="4">
        <v>0</v>
      </c>
      <c r="K52" s="20">
        <v>395.92418038150004</v>
      </c>
      <c r="L52" s="24"/>
      <c r="M52" s="19">
        <f t="shared" si="0"/>
        <v>-395.92418038150004</v>
      </c>
      <c r="N52" s="177"/>
      <c r="O52" s="3"/>
      <c r="P52" s="3" t="s">
        <v>4848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15.41919320553</v>
      </c>
      <c r="W52" s="4">
        <v>129.48905681400001</v>
      </c>
      <c r="X52" s="4">
        <v>0</v>
      </c>
      <c r="Y52" s="92">
        <v>144.90825001953002</v>
      </c>
    </row>
    <row r="53" spans="1:25" ht="21" x14ac:dyDescent="0.35">
      <c r="A53" s="3"/>
      <c r="B53" s="3" t="s">
        <v>2227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2716.3780749596399</v>
      </c>
      <c r="I53" s="4">
        <v>3677.4415292224294</v>
      </c>
      <c r="J53" s="4">
        <v>0</v>
      </c>
      <c r="K53" s="20">
        <v>6393.8196041820693</v>
      </c>
      <c r="L53" s="24"/>
      <c r="M53" s="19">
        <f t="shared" si="0"/>
        <v>-6393.8196041820693</v>
      </c>
      <c r="N53" s="177"/>
      <c r="O53" s="3"/>
      <c r="P53" s="3" t="s">
        <v>2227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994.19437543514789</v>
      </c>
      <c r="W53" s="4">
        <v>1345.943599695174</v>
      </c>
      <c r="X53" s="4">
        <v>0</v>
      </c>
      <c r="Y53" s="92">
        <v>2340.137975130322</v>
      </c>
    </row>
    <row r="54" spans="1:25" ht="21" x14ac:dyDescent="0.35">
      <c r="A54" s="3"/>
      <c r="B54" s="3" t="s">
        <v>4849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1731.4130577464898</v>
      </c>
      <c r="I54" s="4">
        <v>2679.4730708142497</v>
      </c>
      <c r="J54" s="4">
        <v>691.52578815761001</v>
      </c>
      <c r="K54" s="20">
        <v>5102.4119167183499</v>
      </c>
      <c r="L54" s="24"/>
      <c r="M54" s="19">
        <f t="shared" si="0"/>
        <v>-5102.4119167183499</v>
      </c>
      <c r="N54" s="177"/>
      <c r="O54" s="3"/>
      <c r="P54" s="3" t="s">
        <v>4849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633.69717913550994</v>
      </c>
      <c r="W54" s="4">
        <v>980.68714391807407</v>
      </c>
      <c r="X54" s="4">
        <v>253.09843846567995</v>
      </c>
      <c r="Y54" s="92">
        <v>1867.4827615192639</v>
      </c>
    </row>
    <row r="55" spans="1:25" ht="21" x14ac:dyDescent="0.35">
      <c r="A55" s="3"/>
      <c r="B55" s="3" t="s">
        <v>4850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387.24221128750003</v>
      </c>
      <c r="I55" s="4">
        <v>928.66439135505004</v>
      </c>
      <c r="J55" s="4">
        <v>0</v>
      </c>
      <c r="K55" s="20">
        <v>1315.9066026425501</v>
      </c>
      <c r="L55" s="24"/>
      <c r="M55" s="19">
        <f t="shared" si="0"/>
        <v>-1315.9066026425501</v>
      </c>
      <c r="N55" s="177"/>
      <c r="O55" s="3"/>
      <c r="P55" s="3" t="s">
        <v>4850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141.73064933119002</v>
      </c>
      <c r="W55" s="4">
        <v>339.89116723622004</v>
      </c>
      <c r="X55" s="4">
        <v>0</v>
      </c>
      <c r="Y55" s="92">
        <v>481.62181656741006</v>
      </c>
    </row>
    <row r="56" spans="1:25" ht="21" x14ac:dyDescent="0.35">
      <c r="A56" s="3"/>
      <c r="B56" s="3" t="s">
        <v>4851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3377.2582462952105</v>
      </c>
      <c r="I56" s="4">
        <v>6015.7457385813595</v>
      </c>
      <c r="J56" s="4">
        <v>1098.1695484694101</v>
      </c>
      <c r="K56" s="20">
        <v>10491.17353334598</v>
      </c>
      <c r="L56" s="24"/>
      <c r="M56" s="19">
        <f t="shared" si="0"/>
        <v>-10491.17353334598</v>
      </c>
      <c r="N56" s="177"/>
      <c r="O56" s="3"/>
      <c r="P56" s="3" t="s">
        <v>4851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1236.0765181438696</v>
      </c>
      <c r="W56" s="4">
        <v>2201.7629403202432</v>
      </c>
      <c r="X56" s="4">
        <v>401.93005473918998</v>
      </c>
      <c r="Y56" s="92">
        <v>3839.7695132033027</v>
      </c>
    </row>
    <row r="57" spans="1:25" ht="21" x14ac:dyDescent="0.35">
      <c r="A57" s="3"/>
      <c r="B57" s="3" t="s">
        <v>4852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1668.0780210968501</v>
      </c>
      <c r="I57" s="4">
        <v>2764.9547501111601</v>
      </c>
      <c r="J57" s="4">
        <v>212.43915857383999</v>
      </c>
      <c r="K57" s="20">
        <v>4645.471929781851</v>
      </c>
      <c r="L57" s="24"/>
      <c r="M57" s="19">
        <f t="shared" si="0"/>
        <v>-4645.471929781851</v>
      </c>
      <c r="N57" s="177"/>
      <c r="O57" s="3"/>
      <c r="P57" s="3" t="s">
        <v>4852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610.51655572071002</v>
      </c>
      <c r="W57" s="4">
        <v>1011.9734385406738</v>
      </c>
      <c r="X57" s="4">
        <v>77.752732037989986</v>
      </c>
      <c r="Y57" s="92">
        <v>1700.2427262993738</v>
      </c>
    </row>
    <row r="58" spans="1:25" ht="21" x14ac:dyDescent="0.35">
      <c r="A58" s="3" t="s">
        <v>4853</v>
      </c>
      <c r="B58" s="3"/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20654.523089791117</v>
      </c>
      <c r="I58" s="4">
        <v>46385.407648378925</v>
      </c>
      <c r="J58" s="4">
        <v>4710.8789175328011</v>
      </c>
      <c r="K58" s="20">
        <v>71750.809655702833</v>
      </c>
      <c r="L58" s="24">
        <v>94130</v>
      </c>
      <c r="M58" s="19">
        <f t="shared" si="0"/>
        <v>22379.190344297167</v>
      </c>
      <c r="N58" s="177"/>
      <c r="O58" s="3" t="s">
        <v>4853</v>
      </c>
      <c r="P58" s="3"/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7559.5554508631385</v>
      </c>
      <c r="W58" s="4">
        <v>16977.059199310122</v>
      </c>
      <c r="X58" s="4">
        <v>1724.1816838160967</v>
      </c>
      <c r="Y58" s="92">
        <v>26260.796333989361</v>
      </c>
    </row>
    <row r="59" spans="1:25" ht="21" x14ac:dyDescent="0.35">
      <c r="A59" s="3" t="s">
        <v>4854</v>
      </c>
      <c r="B59" s="3" t="s">
        <v>4855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2522.1520589242095</v>
      </c>
      <c r="I59" s="4">
        <v>5905.7371984748015</v>
      </c>
      <c r="J59" s="4">
        <v>1765.6803292068903</v>
      </c>
      <c r="K59" s="20">
        <v>10193.569586605901</v>
      </c>
      <c r="L59" s="24"/>
      <c r="M59" s="19">
        <f t="shared" si="0"/>
        <v>-10193.569586605901</v>
      </c>
      <c r="N59" s="177"/>
      <c r="O59" s="3" t="s">
        <v>4854</v>
      </c>
      <c r="P59" s="3" t="s">
        <v>4855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923.10765356626018</v>
      </c>
      <c r="W59" s="4">
        <v>2161.4998146415473</v>
      </c>
      <c r="X59" s="4">
        <v>646.23900048963003</v>
      </c>
      <c r="Y59" s="92">
        <v>3730.8464686974376</v>
      </c>
    </row>
    <row r="60" spans="1:25" ht="21" x14ac:dyDescent="0.35">
      <c r="A60" s="3"/>
      <c r="B60" s="3" t="s">
        <v>4856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4688.0870617521996</v>
      </c>
      <c r="I60" s="4">
        <v>5460.3076373255008</v>
      </c>
      <c r="J60" s="4">
        <v>1.3526495511400001</v>
      </c>
      <c r="K60" s="20">
        <v>10149.74734862884</v>
      </c>
      <c r="L60" s="24"/>
      <c r="M60" s="19">
        <f t="shared" si="0"/>
        <v>-10149.74734862884</v>
      </c>
      <c r="N60" s="177"/>
      <c r="O60" s="3"/>
      <c r="P60" s="3" t="s">
        <v>4856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1715.8398646013295</v>
      </c>
      <c r="W60" s="4">
        <v>1998.4725952648</v>
      </c>
      <c r="X60" s="4">
        <v>0.49506973571700003</v>
      </c>
      <c r="Y60" s="92">
        <v>3714.8075296018469</v>
      </c>
    </row>
    <row r="61" spans="1:25" ht="21" x14ac:dyDescent="0.35">
      <c r="A61" s="3"/>
      <c r="B61" s="3" t="s">
        <v>4857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4859.9869879301505</v>
      </c>
      <c r="I61" s="4">
        <v>6693.4637553221401</v>
      </c>
      <c r="J61" s="4">
        <v>1076.1416932581899</v>
      </c>
      <c r="K61" s="20">
        <v>12629.592436510482</v>
      </c>
      <c r="L61" s="24"/>
      <c r="M61" s="19">
        <f t="shared" si="0"/>
        <v>-12629.592436510482</v>
      </c>
      <c r="N61" s="177"/>
      <c r="O61" s="3"/>
      <c r="P61" s="3" t="s">
        <v>4857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1778.7552375822052</v>
      </c>
      <c r="W61" s="4">
        <v>2449.8077344508488</v>
      </c>
      <c r="X61" s="4">
        <v>393.8678597325241</v>
      </c>
      <c r="Y61" s="92">
        <v>4622.4308317655787</v>
      </c>
    </row>
    <row r="62" spans="1:25" ht="21" x14ac:dyDescent="0.35">
      <c r="A62" s="3"/>
      <c r="B62" s="3" t="s">
        <v>1424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1886.8785293352896</v>
      </c>
      <c r="I62" s="4">
        <v>4677.3139024885695</v>
      </c>
      <c r="J62" s="4">
        <v>31.25</v>
      </c>
      <c r="K62" s="20">
        <v>6595.4424318238589</v>
      </c>
      <c r="L62" s="24"/>
      <c r="M62" s="19">
        <f t="shared" si="0"/>
        <v>-6595.4424318238589</v>
      </c>
      <c r="N62" s="177"/>
      <c r="O62" s="3"/>
      <c r="P62" s="3" t="s">
        <v>1424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690.59754173647002</v>
      </c>
      <c r="W62" s="4">
        <v>1711.8968883114621</v>
      </c>
      <c r="X62" s="4">
        <v>11.4375</v>
      </c>
      <c r="Y62" s="92">
        <v>2413.9319300479319</v>
      </c>
    </row>
    <row r="63" spans="1:25" ht="21" x14ac:dyDescent="0.35">
      <c r="A63" s="3"/>
      <c r="B63" s="3" t="s">
        <v>4854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3308.4155195078201</v>
      </c>
      <c r="I63" s="4">
        <v>4900.2263337023205</v>
      </c>
      <c r="J63" s="4">
        <v>252.99236103411999</v>
      </c>
      <c r="K63" s="20">
        <v>8461.6342142442609</v>
      </c>
      <c r="L63" s="24"/>
      <c r="M63" s="19">
        <f t="shared" si="0"/>
        <v>-8461.6342142442609</v>
      </c>
      <c r="N63" s="177"/>
      <c r="O63" s="3"/>
      <c r="P63" s="3" t="s">
        <v>4854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1210.8800801394602</v>
      </c>
      <c r="W63" s="4">
        <v>1793.4828381360599</v>
      </c>
      <c r="X63" s="4">
        <v>92.59520413848</v>
      </c>
      <c r="Y63" s="92">
        <v>3096.9581224140002</v>
      </c>
    </row>
    <row r="64" spans="1:25" ht="21" x14ac:dyDescent="0.35">
      <c r="A64" s="3" t="s">
        <v>4858</v>
      </c>
      <c r="B64" s="3"/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17265.520157449668</v>
      </c>
      <c r="I64" s="4">
        <v>27637.048827313334</v>
      </c>
      <c r="J64" s="4">
        <v>3127.4170330503403</v>
      </c>
      <c r="K64" s="20">
        <v>48029.986017813339</v>
      </c>
      <c r="L64" s="24">
        <v>50610</v>
      </c>
      <c r="M64" s="19">
        <f t="shared" si="0"/>
        <v>2580.0139821866615</v>
      </c>
      <c r="N64" s="177"/>
      <c r="O64" s="3" t="s">
        <v>4858</v>
      </c>
      <c r="P64" s="3"/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6319.1803776257248</v>
      </c>
      <c r="W64" s="4">
        <v>10115.15987080472</v>
      </c>
      <c r="X64" s="4">
        <v>1144.6346340963512</v>
      </c>
      <c r="Y64" s="92">
        <v>17578.974882526796</v>
      </c>
    </row>
    <row r="65" spans="1:25" ht="21" x14ac:dyDescent="0.35">
      <c r="A65" s="3" t="s">
        <v>4859</v>
      </c>
      <c r="B65" s="3" t="s">
        <v>2969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814.45206752164006</v>
      </c>
      <c r="I65" s="4">
        <v>2453.82635673</v>
      </c>
      <c r="J65" s="4">
        <v>0</v>
      </c>
      <c r="K65" s="20">
        <v>3268.27842425164</v>
      </c>
      <c r="L65" s="24"/>
      <c r="M65" s="19">
        <f t="shared" si="0"/>
        <v>-3268.27842425164</v>
      </c>
      <c r="N65" s="177"/>
      <c r="O65" s="3" t="s">
        <v>4859</v>
      </c>
      <c r="P65" s="3" t="s">
        <v>2969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298.08945671319998</v>
      </c>
      <c r="W65" s="4">
        <v>898.10044656299999</v>
      </c>
      <c r="X65" s="4">
        <v>0</v>
      </c>
      <c r="Y65" s="92">
        <v>1196.1899032761999</v>
      </c>
    </row>
    <row r="66" spans="1:25" ht="21" x14ac:dyDescent="0.35">
      <c r="A66" s="3"/>
      <c r="B66" s="3" t="s">
        <v>4860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1186.5583446242499</v>
      </c>
      <c r="I66" s="4">
        <v>4691.6783524099992</v>
      </c>
      <c r="J66" s="4">
        <v>0</v>
      </c>
      <c r="K66" s="20">
        <v>5878.2366970342491</v>
      </c>
      <c r="L66" s="24"/>
      <c r="M66" s="19">
        <f t="shared" si="0"/>
        <v>-5878.2366970342491</v>
      </c>
      <c r="N66" s="177"/>
      <c r="O66" s="3"/>
      <c r="P66" s="3" t="s">
        <v>4860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434.28035413236387</v>
      </c>
      <c r="W66" s="4">
        <v>1717.1542769825999</v>
      </c>
      <c r="X66" s="4">
        <v>0</v>
      </c>
      <c r="Y66" s="92">
        <v>2151.4346311149638</v>
      </c>
    </row>
    <row r="67" spans="1:25" ht="21" x14ac:dyDescent="0.35">
      <c r="A67" s="3"/>
      <c r="B67" s="3" t="s">
        <v>4861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5483.7121030576591</v>
      </c>
      <c r="I67" s="4">
        <v>7861.408142511601</v>
      </c>
      <c r="J67" s="4">
        <v>0</v>
      </c>
      <c r="K67" s="20">
        <v>13345.12024556926</v>
      </c>
      <c r="L67" s="24"/>
      <c r="M67" s="19">
        <f t="shared" si="0"/>
        <v>-13345.12024556926</v>
      </c>
      <c r="N67" s="177"/>
      <c r="O67" s="3"/>
      <c r="P67" s="3" t="s">
        <v>4861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2007.0386297190498</v>
      </c>
      <c r="W67" s="4">
        <v>2877.27538016055</v>
      </c>
      <c r="X67" s="4">
        <v>0</v>
      </c>
      <c r="Y67" s="92">
        <v>4884.3140098795993</v>
      </c>
    </row>
    <row r="68" spans="1:25" ht="21" x14ac:dyDescent="0.35">
      <c r="A68" s="3" t="s">
        <v>4862</v>
      </c>
      <c r="B68" s="3"/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7484.7225152035489</v>
      </c>
      <c r="I68" s="4">
        <v>15006.912851651599</v>
      </c>
      <c r="J68" s="4">
        <v>0</v>
      </c>
      <c r="K68" s="20">
        <v>22491.635366855149</v>
      </c>
      <c r="L68" s="24">
        <v>23980</v>
      </c>
      <c r="M68" s="19">
        <f t="shared" si="0"/>
        <v>1488.3646331448508</v>
      </c>
      <c r="N68" s="177"/>
      <c r="O68" s="3" t="s">
        <v>4862</v>
      </c>
      <c r="P68" s="3"/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2739.4084405646136</v>
      </c>
      <c r="W68" s="4">
        <v>5492.5301037061499</v>
      </c>
      <c r="X68" s="4">
        <v>0</v>
      </c>
      <c r="Y68" s="92">
        <v>8231.9385442707626</v>
      </c>
    </row>
    <row r="69" spans="1:25" ht="21" x14ac:dyDescent="0.35">
      <c r="A69" s="3" t="s">
        <v>4863</v>
      </c>
      <c r="B69" s="3" t="s">
        <v>4864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2922.7027156671088</v>
      </c>
      <c r="I69" s="4">
        <v>2964.2409383806998</v>
      </c>
      <c r="J69" s="4">
        <v>0</v>
      </c>
      <c r="K69" s="20">
        <v>5886.9436540478091</v>
      </c>
      <c r="L69" s="24"/>
      <c r="M69" s="19">
        <f t="shared" si="0"/>
        <v>-5886.9436540478091</v>
      </c>
      <c r="N69" s="177"/>
      <c r="O69" s="3" t="s">
        <v>4863</v>
      </c>
      <c r="P69" s="3" t="s">
        <v>4864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1069.709193933835</v>
      </c>
      <c r="W69" s="4">
        <v>1084.9121834472301</v>
      </c>
      <c r="X69" s="4">
        <v>0</v>
      </c>
      <c r="Y69" s="92">
        <v>2154.621377381065</v>
      </c>
    </row>
    <row r="70" spans="1:25" ht="21" x14ac:dyDescent="0.35">
      <c r="A70" s="3"/>
      <c r="B70" s="3" t="s">
        <v>430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2920.2307464176106</v>
      </c>
      <c r="I70" s="4">
        <v>455.20984368749998</v>
      </c>
      <c r="J70" s="4">
        <v>0</v>
      </c>
      <c r="K70" s="20">
        <v>3375.4405901051105</v>
      </c>
      <c r="L70" s="24"/>
      <c r="M70" s="19">
        <f t="shared" si="0"/>
        <v>-3375.4405901051105</v>
      </c>
      <c r="N70" s="177"/>
      <c r="O70" s="3"/>
      <c r="P70" s="3" t="s">
        <v>430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1068.8044531887492</v>
      </c>
      <c r="W70" s="4">
        <v>166.60680278959998</v>
      </c>
      <c r="X70" s="4">
        <v>0</v>
      </c>
      <c r="Y70" s="92">
        <v>1235.4112559783491</v>
      </c>
    </row>
    <row r="71" spans="1:25" ht="21" x14ac:dyDescent="0.35">
      <c r="A71" s="3"/>
      <c r="B71" s="3" t="s">
        <v>4863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3533.7744009407397</v>
      </c>
      <c r="I71" s="4">
        <v>2856.0201090056203</v>
      </c>
      <c r="J71" s="4">
        <v>0</v>
      </c>
      <c r="K71" s="20">
        <v>6389.7945099463595</v>
      </c>
      <c r="L71" s="24"/>
      <c r="M71" s="19">
        <f t="shared" si="0"/>
        <v>-6389.7945099463595</v>
      </c>
      <c r="N71" s="177"/>
      <c r="O71" s="3"/>
      <c r="P71" s="3" t="s">
        <v>4863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1293.3614307446871</v>
      </c>
      <c r="W71" s="4">
        <v>1045.303359896164</v>
      </c>
      <c r="X71" s="4">
        <v>0</v>
      </c>
      <c r="Y71" s="92">
        <v>2338.6647906408512</v>
      </c>
    </row>
    <row r="72" spans="1:25" ht="21" x14ac:dyDescent="0.35">
      <c r="A72" s="3" t="s">
        <v>4865</v>
      </c>
      <c r="B72" s="3"/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9376.7078630254582</v>
      </c>
      <c r="I72" s="4">
        <v>6275.47089107382</v>
      </c>
      <c r="J72" s="4">
        <v>0</v>
      </c>
      <c r="K72" s="20">
        <v>15652.178754099279</v>
      </c>
      <c r="L72" s="24">
        <v>36300</v>
      </c>
      <c r="M72" s="19">
        <f t="shared" si="0"/>
        <v>20647.821245900719</v>
      </c>
      <c r="N72" s="177"/>
      <c r="O72" s="3" t="s">
        <v>4865</v>
      </c>
      <c r="P72" s="3"/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3431.8750778672711</v>
      </c>
      <c r="W72" s="4">
        <v>2296.822346132994</v>
      </c>
      <c r="X72" s="4">
        <v>0</v>
      </c>
      <c r="Y72" s="92">
        <v>5728.6974240002655</v>
      </c>
    </row>
    <row r="73" spans="1:25" ht="21" x14ac:dyDescent="0.35">
      <c r="A73" s="3" t="s">
        <v>4866</v>
      </c>
      <c r="B73" s="3" t="s">
        <v>4867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748.14779170089992</v>
      </c>
      <c r="I73" s="4">
        <v>1427.0582233744001</v>
      </c>
      <c r="J73" s="4">
        <v>391.83023659336004</v>
      </c>
      <c r="K73" s="20">
        <v>2567.03625166866</v>
      </c>
      <c r="L73" s="24"/>
      <c r="M73" s="19">
        <f t="shared" si="0"/>
        <v>-2567.03625166866</v>
      </c>
      <c r="N73" s="177"/>
      <c r="O73" s="3" t="s">
        <v>4866</v>
      </c>
      <c r="P73" s="3" t="s">
        <v>4867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273.82209176290002</v>
      </c>
      <c r="W73" s="4">
        <v>522.30330975518996</v>
      </c>
      <c r="X73" s="4">
        <v>143.40986659315999</v>
      </c>
      <c r="Y73" s="92">
        <v>939.53526811125005</v>
      </c>
    </row>
    <row r="74" spans="1:25" ht="21" x14ac:dyDescent="0.35">
      <c r="A74" s="3"/>
      <c r="B74" s="3" t="s">
        <v>439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75.976493809600001</v>
      </c>
      <c r="I74" s="4">
        <v>112.1524199548</v>
      </c>
      <c r="J74" s="4">
        <v>0</v>
      </c>
      <c r="K74" s="20">
        <v>188.12891376440001</v>
      </c>
      <c r="L74" s="24"/>
      <c r="M74" s="19">
        <f t="shared" si="0"/>
        <v>-188.12891376440001</v>
      </c>
      <c r="N74" s="177"/>
      <c r="O74" s="3"/>
      <c r="P74" s="3" t="s">
        <v>439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27.807396734299999</v>
      </c>
      <c r="W74" s="4">
        <v>41.047785703460001</v>
      </c>
      <c r="X74" s="4">
        <v>0</v>
      </c>
      <c r="Y74" s="92">
        <v>68.855182437759993</v>
      </c>
    </row>
    <row r="75" spans="1:25" ht="21" x14ac:dyDescent="0.35">
      <c r="A75" s="3"/>
      <c r="B75" s="3" t="s">
        <v>3756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23.896767086499999</v>
      </c>
      <c r="I75" s="4">
        <v>125</v>
      </c>
      <c r="J75" s="4">
        <v>0</v>
      </c>
      <c r="K75" s="20">
        <v>148.89676708650001</v>
      </c>
      <c r="L75" s="24"/>
      <c r="M75" s="19">
        <f t="shared" si="0"/>
        <v>-148.89676708650001</v>
      </c>
      <c r="N75" s="177"/>
      <c r="O75" s="3"/>
      <c r="P75" s="3" t="s">
        <v>3756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8.7462167536600006</v>
      </c>
      <c r="W75" s="4">
        <v>45.75</v>
      </c>
      <c r="X75" s="4">
        <v>0</v>
      </c>
      <c r="Y75" s="92">
        <v>54.496216753660001</v>
      </c>
    </row>
    <row r="76" spans="1:25" ht="21" x14ac:dyDescent="0.35">
      <c r="A76" s="3"/>
      <c r="B76" s="3" t="s">
        <v>4868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243.42849876380004</v>
      </c>
      <c r="I76" s="4">
        <v>227.34407731600001</v>
      </c>
      <c r="J76" s="4">
        <v>284.76946120366</v>
      </c>
      <c r="K76" s="20">
        <v>755.5420372834601</v>
      </c>
      <c r="L76" s="24"/>
      <c r="M76" s="19">
        <f t="shared" ref="M76:M79" si="1">SUM(L76-K76)</f>
        <v>-755.5420372834601</v>
      </c>
      <c r="N76" s="177"/>
      <c r="O76" s="3"/>
      <c r="P76" s="3" t="s">
        <v>4868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89.094830547569998</v>
      </c>
      <c r="W76" s="4">
        <v>83.207932297699998</v>
      </c>
      <c r="X76" s="4">
        <v>104.22562280056999</v>
      </c>
      <c r="Y76" s="92">
        <v>276.52838564583999</v>
      </c>
    </row>
    <row r="77" spans="1:25" ht="21" x14ac:dyDescent="0.35">
      <c r="A77" s="3"/>
      <c r="B77" s="3" t="s">
        <v>4866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84.594180030699988</v>
      </c>
      <c r="I77" s="4">
        <v>151.25265850689999</v>
      </c>
      <c r="J77" s="4">
        <v>262.43855556982999</v>
      </c>
      <c r="K77" s="20">
        <v>498.28539410742997</v>
      </c>
      <c r="L77" s="24"/>
      <c r="M77" s="19">
        <f t="shared" si="1"/>
        <v>-498.28539410742997</v>
      </c>
      <c r="N77" s="177"/>
      <c r="O77" s="3"/>
      <c r="P77" s="3" t="s">
        <v>4866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30.961469891189999</v>
      </c>
      <c r="W77" s="4">
        <v>55.35847301351</v>
      </c>
      <c r="X77" s="4">
        <v>96.052511338560009</v>
      </c>
      <c r="Y77" s="92">
        <v>182.37245424325999</v>
      </c>
    </row>
    <row r="78" spans="1:25" ht="21" x14ac:dyDescent="0.35">
      <c r="A78" s="3" t="s">
        <v>4869</v>
      </c>
      <c r="B78" s="3"/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1176.0437313914999</v>
      </c>
      <c r="I78" s="4">
        <v>2042.8073791521001</v>
      </c>
      <c r="J78" s="4">
        <v>939.03825336685009</v>
      </c>
      <c r="K78" s="20">
        <v>4157.8893639104499</v>
      </c>
      <c r="L78" s="24">
        <v>14780</v>
      </c>
      <c r="M78" s="19">
        <f t="shared" si="1"/>
        <v>10622.11063608955</v>
      </c>
      <c r="N78" s="177"/>
      <c r="O78" s="3" t="s">
        <v>4869</v>
      </c>
      <c r="P78" s="3"/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430.43200568961998</v>
      </c>
      <c r="W78" s="4">
        <v>747.66750076986</v>
      </c>
      <c r="X78" s="4">
        <v>343.68800073228999</v>
      </c>
      <c r="Y78" s="92">
        <v>1521.7875071917701</v>
      </c>
    </row>
    <row r="79" spans="1:25" ht="21" x14ac:dyDescent="0.35">
      <c r="A79" s="221" t="s">
        <v>142</v>
      </c>
      <c r="B79" s="222"/>
      <c r="C79" s="92">
        <v>389.59756950500002</v>
      </c>
      <c r="D79" s="92">
        <v>0</v>
      </c>
      <c r="E79" s="92">
        <v>0</v>
      </c>
      <c r="F79" s="92">
        <v>0</v>
      </c>
      <c r="G79" s="92">
        <v>323.94624073659998</v>
      </c>
      <c r="H79" s="92">
        <v>142007.51602778726</v>
      </c>
      <c r="I79" s="92">
        <v>352677.19410261436</v>
      </c>
      <c r="J79" s="92">
        <v>28059.877406343781</v>
      </c>
      <c r="K79" s="92">
        <v>523458.13134698698</v>
      </c>
      <c r="L79" s="153">
        <f>SUM(L11:L78)</f>
        <v>498900</v>
      </c>
      <c r="M79" s="92">
        <f t="shared" si="1"/>
        <v>-24558.131346986978</v>
      </c>
      <c r="N79" s="177"/>
      <c r="O79" s="221" t="s">
        <v>142</v>
      </c>
      <c r="P79" s="222"/>
      <c r="Q79" s="92">
        <v>198.30516287801998</v>
      </c>
      <c r="R79" s="92">
        <v>0</v>
      </c>
      <c r="S79" s="92">
        <v>0</v>
      </c>
      <c r="T79" s="92">
        <v>0</v>
      </c>
      <c r="U79" s="92">
        <v>118.56432410949</v>
      </c>
      <c r="V79" s="92">
        <v>51974.750866170412</v>
      </c>
      <c r="W79" s="92">
        <v>129079.85304157525</v>
      </c>
      <c r="X79" s="92">
        <v>10269.915130721305</v>
      </c>
      <c r="Y79" s="92">
        <v>191641.3885254545</v>
      </c>
    </row>
    <row r="80" spans="1:25" x14ac:dyDescent="0.2">
      <c r="L80" s="42"/>
    </row>
  </sheetData>
  <mergeCells count="26">
    <mergeCell ref="O79:P79"/>
    <mergeCell ref="A3:A6"/>
    <mergeCell ref="B3:M3"/>
    <mergeCell ref="B4:M4"/>
    <mergeCell ref="B5:M5"/>
    <mergeCell ref="B6:M6"/>
    <mergeCell ref="A79:B79"/>
    <mergeCell ref="A8:A10"/>
    <mergeCell ref="B8:B10"/>
    <mergeCell ref="C8:J8"/>
    <mergeCell ref="C9:D9"/>
    <mergeCell ref="E9:F9"/>
    <mergeCell ref="G9:H9"/>
    <mergeCell ref="I9:J9"/>
    <mergeCell ref="A1:M1"/>
    <mergeCell ref="A2:M2"/>
    <mergeCell ref="O1:Y1"/>
    <mergeCell ref="O2:Y2"/>
    <mergeCell ref="O8:O10"/>
    <mergeCell ref="P8:P10"/>
    <mergeCell ref="Q8:X8"/>
    <mergeCell ref="Y8:Y10"/>
    <mergeCell ref="Q9:R9"/>
    <mergeCell ref="S9:T9"/>
    <mergeCell ref="U9:V9"/>
    <mergeCell ref="W9:X9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78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625" customWidth="1"/>
    <col min="16" max="16" width="18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4870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5564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1.2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1730</v>
      </c>
      <c r="B11" s="3" t="s">
        <v>4871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427.54538499380004</v>
      </c>
      <c r="I11" s="4">
        <v>393.39535204460003</v>
      </c>
      <c r="J11" s="4">
        <v>231.25</v>
      </c>
      <c r="K11" s="20">
        <v>1052.1907370384001</v>
      </c>
      <c r="L11" s="24"/>
      <c r="M11" s="19">
        <f>SUM(L11-K11)</f>
        <v>-1052.1907370384001</v>
      </c>
      <c r="N11" s="177"/>
      <c r="O11" s="3" t="s">
        <v>1730</v>
      </c>
      <c r="P11" s="3" t="s">
        <v>4871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131.25643319314</v>
      </c>
      <c r="W11" s="4">
        <v>120.77237307767</v>
      </c>
      <c r="X11" s="4">
        <v>70.993750000000006</v>
      </c>
      <c r="Y11" s="92">
        <v>323.02255627081001</v>
      </c>
    </row>
    <row r="12" spans="1:27" ht="21" x14ac:dyDescent="0.35">
      <c r="A12" s="3"/>
      <c r="B12" s="3" t="s">
        <v>3353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305.18690197209997</v>
      </c>
      <c r="I12" s="4">
        <v>1853.32154459341</v>
      </c>
      <c r="J12" s="4">
        <v>214.04315447610003</v>
      </c>
      <c r="K12" s="20">
        <v>2372.55160104161</v>
      </c>
      <c r="L12" s="24"/>
      <c r="M12" s="19">
        <f t="shared" ref="M12:M75" si="0">SUM(L12-K12)</f>
        <v>-2372.55160104161</v>
      </c>
      <c r="N12" s="177"/>
      <c r="O12" s="3"/>
      <c r="P12" s="3" t="s">
        <v>3353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93.69237890542999</v>
      </c>
      <c r="W12" s="4">
        <v>568.96971419014994</v>
      </c>
      <c r="X12" s="4">
        <v>65.711248424160004</v>
      </c>
      <c r="Y12" s="92">
        <v>728.37334151973994</v>
      </c>
    </row>
    <row r="13" spans="1:27" ht="21" x14ac:dyDescent="0.35">
      <c r="A13" s="3"/>
      <c r="B13" s="3" t="s">
        <v>4872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1139.3154534057801</v>
      </c>
      <c r="I13" s="4">
        <v>3053.4944905494999</v>
      </c>
      <c r="J13" s="4">
        <v>174.12494960960001</v>
      </c>
      <c r="K13" s="20">
        <v>4366.9348935648795</v>
      </c>
      <c r="L13" s="24"/>
      <c r="M13" s="19">
        <f t="shared" si="0"/>
        <v>-4366.9348935648795</v>
      </c>
      <c r="N13" s="177"/>
      <c r="O13" s="3"/>
      <c r="P13" s="3" t="s">
        <v>4872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349.76984419570999</v>
      </c>
      <c r="W13" s="4">
        <v>937.42280859867992</v>
      </c>
      <c r="X13" s="4">
        <v>53.456359530100002</v>
      </c>
      <c r="Y13" s="92">
        <v>1340.6490123244898</v>
      </c>
    </row>
    <row r="14" spans="1:27" ht="21" x14ac:dyDescent="0.35">
      <c r="A14" s="3"/>
      <c r="B14" s="3" t="s">
        <v>4873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1033.8338507484</v>
      </c>
      <c r="I14" s="4">
        <v>558.1715015993999</v>
      </c>
      <c r="J14" s="4">
        <v>118.75</v>
      </c>
      <c r="K14" s="20">
        <v>1710.7553523478</v>
      </c>
      <c r="L14" s="24"/>
      <c r="M14" s="19">
        <f t="shared" si="0"/>
        <v>-1710.7553523478</v>
      </c>
      <c r="N14" s="177"/>
      <c r="O14" s="3"/>
      <c r="P14" s="3" t="s">
        <v>4873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317.38699217990001</v>
      </c>
      <c r="W14" s="4">
        <v>171.35865099104998</v>
      </c>
      <c r="X14" s="4">
        <v>36.456249999999997</v>
      </c>
      <c r="Y14" s="92">
        <v>525.20189317094992</v>
      </c>
    </row>
    <row r="15" spans="1:27" ht="21" x14ac:dyDescent="0.35">
      <c r="A15" s="3"/>
      <c r="B15" s="3" t="s">
        <v>1618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894.03273196470002</v>
      </c>
      <c r="I15" s="4">
        <v>3298.8501793876999</v>
      </c>
      <c r="J15" s="4">
        <v>43.259541149699999</v>
      </c>
      <c r="K15" s="20">
        <v>4236.1424525020993</v>
      </c>
      <c r="L15" s="24"/>
      <c r="M15" s="19">
        <f t="shared" si="0"/>
        <v>-4236.1424525020993</v>
      </c>
      <c r="N15" s="177"/>
      <c r="O15" s="3"/>
      <c r="P15" s="3" t="s">
        <v>1618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274.46804871319995</v>
      </c>
      <c r="W15" s="4">
        <v>1012.7470050725001</v>
      </c>
      <c r="X15" s="4">
        <v>13.280679133</v>
      </c>
      <c r="Y15" s="92">
        <v>1300.4957329187</v>
      </c>
    </row>
    <row r="16" spans="1:27" ht="21" x14ac:dyDescent="0.35">
      <c r="A16" s="3"/>
      <c r="B16" s="3" t="s">
        <v>1730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341.95341869952995</v>
      </c>
      <c r="I16" s="4">
        <v>3829.2320981961498</v>
      </c>
      <c r="J16" s="4">
        <v>18.75</v>
      </c>
      <c r="K16" s="20">
        <v>4189.9355168956799</v>
      </c>
      <c r="L16" s="24"/>
      <c r="M16" s="19">
        <f t="shared" si="0"/>
        <v>-4189.9355168956799</v>
      </c>
      <c r="N16" s="177"/>
      <c r="O16" s="3"/>
      <c r="P16" s="3" t="s">
        <v>1730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104.97969954078</v>
      </c>
      <c r="W16" s="4">
        <v>1175.5742541469103</v>
      </c>
      <c r="X16" s="4">
        <v>5.7562499999999996</v>
      </c>
      <c r="Y16" s="92">
        <v>1286.3102036876903</v>
      </c>
    </row>
    <row r="17" spans="1:25" ht="21" x14ac:dyDescent="0.35">
      <c r="A17" s="3"/>
      <c r="B17" s="3" t="s">
        <v>1506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415.75608854336002</v>
      </c>
      <c r="I17" s="4">
        <v>201.66150326049998</v>
      </c>
      <c r="J17" s="4">
        <v>0</v>
      </c>
      <c r="K17" s="20">
        <v>617.41759180385998</v>
      </c>
      <c r="L17" s="24"/>
      <c r="M17" s="19">
        <f t="shared" si="0"/>
        <v>-617.41759180385998</v>
      </c>
      <c r="N17" s="177"/>
      <c r="O17" s="3"/>
      <c r="P17" s="3" t="s">
        <v>1506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127.63711918266999</v>
      </c>
      <c r="W17" s="4">
        <v>61.910081500970001</v>
      </c>
      <c r="X17" s="4">
        <v>0</v>
      </c>
      <c r="Y17" s="92">
        <v>189.54720068364</v>
      </c>
    </row>
    <row r="18" spans="1:25" ht="21" x14ac:dyDescent="0.35">
      <c r="A18" s="3"/>
      <c r="B18" s="3" t="s">
        <v>1422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3861.9457826404009</v>
      </c>
      <c r="I18" s="4">
        <v>2214.8499027795301</v>
      </c>
      <c r="J18" s="4">
        <v>209.73058709579999</v>
      </c>
      <c r="K18" s="20">
        <v>6286.5262725157309</v>
      </c>
      <c r="L18" s="24"/>
      <c r="M18" s="19">
        <f t="shared" si="0"/>
        <v>-6286.5262725157309</v>
      </c>
      <c r="N18" s="177"/>
      <c r="O18" s="3"/>
      <c r="P18" s="3" t="s">
        <v>1422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1185.6173552707201</v>
      </c>
      <c r="W18" s="4">
        <v>679.95892015335005</v>
      </c>
      <c r="X18" s="4">
        <v>64.387290238399999</v>
      </c>
      <c r="Y18" s="92">
        <v>1929.96356566247</v>
      </c>
    </row>
    <row r="19" spans="1:25" ht="21" x14ac:dyDescent="0.35">
      <c r="A19" s="3"/>
      <c r="B19" s="3" t="s">
        <v>4874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714.15899896504004</v>
      </c>
      <c r="I19" s="4">
        <v>171.63530369200001</v>
      </c>
      <c r="J19" s="4">
        <v>62.5</v>
      </c>
      <c r="K19" s="20">
        <v>948.29430265704002</v>
      </c>
      <c r="L19" s="24"/>
      <c r="M19" s="19">
        <f t="shared" si="0"/>
        <v>-948.29430265704002</v>
      </c>
      <c r="N19" s="177"/>
      <c r="O19" s="3"/>
      <c r="P19" s="3" t="s">
        <v>4874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219.24681268227599</v>
      </c>
      <c r="W19" s="4">
        <v>52.692038233399998</v>
      </c>
      <c r="X19" s="4">
        <v>19.1875</v>
      </c>
      <c r="Y19" s="92">
        <v>291.12635091567597</v>
      </c>
    </row>
    <row r="20" spans="1:25" ht="21" x14ac:dyDescent="0.35">
      <c r="A20" s="3" t="s">
        <v>4875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9133.7286119331111</v>
      </c>
      <c r="I20" s="4">
        <v>15574.61187610279</v>
      </c>
      <c r="J20" s="4">
        <v>1072.4082323312</v>
      </c>
      <c r="K20" s="20">
        <v>25780.748720367097</v>
      </c>
      <c r="L20" s="24">
        <v>97050</v>
      </c>
      <c r="M20" s="19">
        <f t="shared" si="0"/>
        <v>71269.25127963291</v>
      </c>
      <c r="N20" s="177"/>
      <c r="O20" s="3" t="s">
        <v>4875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2804.0546838638261</v>
      </c>
      <c r="W20" s="4">
        <v>4781.4058459646803</v>
      </c>
      <c r="X20" s="4">
        <v>329.22932732565999</v>
      </c>
      <c r="Y20" s="92">
        <v>7914.689857154166</v>
      </c>
    </row>
    <row r="21" spans="1:25" ht="21" x14ac:dyDescent="0.35">
      <c r="A21" s="3" t="s">
        <v>4876</v>
      </c>
      <c r="B21" s="3" t="s">
        <v>4877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224.72818140689998</v>
      </c>
      <c r="I21" s="4">
        <v>2540.2782045357299</v>
      </c>
      <c r="J21" s="4">
        <v>50</v>
      </c>
      <c r="K21" s="20">
        <v>2815.00638594263</v>
      </c>
      <c r="L21" s="24"/>
      <c r="M21" s="19">
        <f t="shared" si="0"/>
        <v>-2815.00638594263</v>
      </c>
      <c r="N21" s="177"/>
      <c r="O21" s="3" t="s">
        <v>4876</v>
      </c>
      <c r="P21" s="3" t="s">
        <v>4877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68.9915516919</v>
      </c>
      <c r="W21" s="4">
        <v>779.86540879276993</v>
      </c>
      <c r="X21" s="4">
        <v>15.35</v>
      </c>
      <c r="Y21" s="92">
        <v>864.20696048466993</v>
      </c>
    </row>
    <row r="22" spans="1:25" ht="21" x14ac:dyDescent="0.35">
      <c r="A22" s="3"/>
      <c r="B22" s="3" t="s">
        <v>1428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334.50154320180002</v>
      </c>
      <c r="I22" s="4">
        <v>3037.6477233901001</v>
      </c>
      <c r="J22" s="4">
        <v>0</v>
      </c>
      <c r="K22" s="20">
        <v>3372.1492665919</v>
      </c>
      <c r="L22" s="24"/>
      <c r="M22" s="19">
        <f t="shared" si="0"/>
        <v>-3372.1492665919</v>
      </c>
      <c r="N22" s="177"/>
      <c r="O22" s="3"/>
      <c r="P22" s="3" t="s">
        <v>1428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102.69197376291</v>
      </c>
      <c r="W22" s="4">
        <v>932.55785108139003</v>
      </c>
      <c r="X22" s="4">
        <v>0</v>
      </c>
      <c r="Y22" s="92">
        <v>1035.2498248443001</v>
      </c>
    </row>
    <row r="23" spans="1:25" ht="21" x14ac:dyDescent="0.35">
      <c r="A23" s="3"/>
      <c r="B23" s="3" t="s">
        <v>4878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463.02571700204993</v>
      </c>
      <c r="I23" s="4">
        <v>3250.3881326794999</v>
      </c>
      <c r="J23" s="4">
        <v>0</v>
      </c>
      <c r="K23" s="20">
        <v>3713.4138496815499</v>
      </c>
      <c r="L23" s="24"/>
      <c r="M23" s="19">
        <f t="shared" si="0"/>
        <v>-3713.4138496815499</v>
      </c>
      <c r="N23" s="177"/>
      <c r="O23" s="3"/>
      <c r="P23" s="3" t="s">
        <v>4878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142.14889511961999</v>
      </c>
      <c r="W23" s="4">
        <v>997.86915673303997</v>
      </c>
      <c r="X23" s="4">
        <v>0</v>
      </c>
      <c r="Y23" s="92">
        <v>1140.0180518526599</v>
      </c>
    </row>
    <row r="24" spans="1:25" ht="21" x14ac:dyDescent="0.35">
      <c r="A24" s="3"/>
      <c r="B24" s="3" t="s">
        <v>416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277.05131190311005</v>
      </c>
      <c r="I24" s="4">
        <v>366.94931536212999</v>
      </c>
      <c r="J24" s="4">
        <v>18.75</v>
      </c>
      <c r="K24" s="20">
        <v>662.75062726524004</v>
      </c>
      <c r="L24" s="24"/>
      <c r="M24" s="19">
        <f t="shared" si="0"/>
        <v>-662.75062726524004</v>
      </c>
      <c r="N24" s="177"/>
      <c r="O24" s="3"/>
      <c r="P24" s="3" t="s">
        <v>416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85.054752754166003</v>
      </c>
      <c r="W24" s="4">
        <v>112.65343981619</v>
      </c>
      <c r="X24" s="4">
        <v>5.7562499999999996</v>
      </c>
      <c r="Y24" s="92">
        <v>203.464442570356</v>
      </c>
    </row>
    <row r="25" spans="1:25" ht="21" x14ac:dyDescent="0.35">
      <c r="A25" s="3"/>
      <c r="B25" s="3" t="s">
        <v>4879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298.28980292367999</v>
      </c>
      <c r="I25" s="4">
        <v>914.7444210419801</v>
      </c>
      <c r="J25" s="4">
        <v>0</v>
      </c>
      <c r="K25" s="20">
        <v>1213.0342239656602</v>
      </c>
      <c r="L25" s="24"/>
      <c r="M25" s="19">
        <f t="shared" si="0"/>
        <v>-1213.0342239656602</v>
      </c>
      <c r="N25" s="177"/>
      <c r="O25" s="3"/>
      <c r="P25" s="3" t="s">
        <v>4879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91.574969497584007</v>
      </c>
      <c r="W25" s="4">
        <v>280.82653725982601</v>
      </c>
      <c r="X25" s="4">
        <v>0</v>
      </c>
      <c r="Y25" s="92">
        <v>372.40150675741</v>
      </c>
    </row>
    <row r="26" spans="1:25" ht="21" x14ac:dyDescent="0.35">
      <c r="A26" s="3" t="s">
        <v>4880</v>
      </c>
      <c r="B26" s="3"/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1597.5965564375401</v>
      </c>
      <c r="I26" s="4">
        <v>10110.007797009439</v>
      </c>
      <c r="J26" s="4">
        <v>68.75</v>
      </c>
      <c r="K26" s="20">
        <v>11776.354353446981</v>
      </c>
      <c r="L26" s="24">
        <v>9330</v>
      </c>
      <c r="M26" s="19">
        <f t="shared" si="0"/>
        <v>-2446.3543534469809</v>
      </c>
      <c r="N26" s="177"/>
      <c r="O26" s="3" t="s">
        <v>4880</v>
      </c>
      <c r="P26" s="3"/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490.46214282617996</v>
      </c>
      <c r="W26" s="4">
        <v>3103.7723936832158</v>
      </c>
      <c r="X26" s="4">
        <v>21.106249999999999</v>
      </c>
      <c r="Y26" s="92">
        <v>3615.3407865093959</v>
      </c>
    </row>
    <row r="27" spans="1:25" ht="21" x14ac:dyDescent="0.35">
      <c r="A27" s="3" t="s">
        <v>4006</v>
      </c>
      <c r="B27" s="3" t="s">
        <v>4881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4010.3638571197289</v>
      </c>
      <c r="I27" s="4">
        <v>1292.4098488044001</v>
      </c>
      <c r="J27" s="4">
        <v>503.92193938627997</v>
      </c>
      <c r="K27" s="20">
        <v>5806.6956453104085</v>
      </c>
      <c r="L27" s="24"/>
      <c r="M27" s="19">
        <f t="shared" si="0"/>
        <v>-5806.6956453104085</v>
      </c>
      <c r="N27" s="177"/>
      <c r="O27" s="3" t="s">
        <v>4006</v>
      </c>
      <c r="P27" s="3" t="s">
        <v>4881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1231.1817041364516</v>
      </c>
      <c r="W27" s="4">
        <v>396.76982358303502</v>
      </c>
      <c r="X27" s="4">
        <v>154.70403539163803</v>
      </c>
      <c r="Y27" s="92">
        <v>1782.6555631111246</v>
      </c>
    </row>
    <row r="28" spans="1:25" ht="21" x14ac:dyDescent="0.35">
      <c r="A28" s="3"/>
      <c r="B28" s="3" t="s">
        <v>2593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1114.1838738314</v>
      </c>
      <c r="I28" s="4">
        <v>2180.7765912541699</v>
      </c>
      <c r="J28" s="4">
        <v>0</v>
      </c>
      <c r="K28" s="20">
        <v>3294.9604650855699</v>
      </c>
      <c r="L28" s="24"/>
      <c r="M28" s="19">
        <f t="shared" si="0"/>
        <v>-3294.9604650855699</v>
      </c>
      <c r="N28" s="177"/>
      <c r="O28" s="3"/>
      <c r="P28" s="3" t="s">
        <v>2593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342.05444926639001</v>
      </c>
      <c r="W28" s="4">
        <v>669.49841351538805</v>
      </c>
      <c r="X28" s="4">
        <v>0</v>
      </c>
      <c r="Y28" s="92">
        <v>1011.552862781778</v>
      </c>
    </row>
    <row r="29" spans="1:25" ht="21" x14ac:dyDescent="0.35">
      <c r="A29" s="3"/>
      <c r="B29" s="3" t="s">
        <v>4437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2429.1957058606499</v>
      </c>
      <c r="I29" s="4">
        <v>4689.2123214144995</v>
      </c>
      <c r="J29" s="4">
        <v>62.5</v>
      </c>
      <c r="K29" s="20">
        <v>7180.9080272751489</v>
      </c>
      <c r="L29" s="24"/>
      <c r="M29" s="19">
        <f t="shared" si="0"/>
        <v>-7180.9080272751489</v>
      </c>
      <c r="N29" s="177"/>
      <c r="O29" s="3"/>
      <c r="P29" s="3" t="s">
        <v>4437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745.76308169955496</v>
      </c>
      <c r="W29" s="4">
        <v>1439.5881826775999</v>
      </c>
      <c r="X29" s="4">
        <v>19.1875</v>
      </c>
      <c r="Y29" s="92">
        <v>2204.5387643771546</v>
      </c>
    </row>
    <row r="30" spans="1:25" ht="21" x14ac:dyDescent="0.35">
      <c r="A30" s="3"/>
      <c r="B30" s="3" t="s">
        <v>2875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1854.5125738639802</v>
      </c>
      <c r="I30" s="4">
        <v>1433.4131592158999</v>
      </c>
      <c r="J30" s="4">
        <v>0</v>
      </c>
      <c r="K30" s="20">
        <v>3287.92573307988</v>
      </c>
      <c r="L30" s="24"/>
      <c r="M30" s="19">
        <f t="shared" si="0"/>
        <v>-3287.92573307988</v>
      </c>
      <c r="N30" s="177"/>
      <c r="O30" s="3"/>
      <c r="P30" s="3" t="s">
        <v>2875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569.33536017656991</v>
      </c>
      <c r="W30" s="4">
        <v>440.05783987898002</v>
      </c>
      <c r="X30" s="4">
        <v>0</v>
      </c>
      <c r="Y30" s="92">
        <v>1009.3932000555499</v>
      </c>
    </row>
    <row r="31" spans="1:25" ht="21" x14ac:dyDescent="0.35">
      <c r="A31" s="3"/>
      <c r="B31" s="3" t="s">
        <v>1506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2992.5583267869997</v>
      </c>
      <c r="I31" s="4">
        <v>8603.710798701828</v>
      </c>
      <c r="J31" s="4">
        <v>2263.88382324961</v>
      </c>
      <c r="K31" s="20">
        <v>13860.152948738436</v>
      </c>
      <c r="L31" s="24"/>
      <c r="M31" s="19">
        <f t="shared" si="0"/>
        <v>-13860.152948738436</v>
      </c>
      <c r="N31" s="177"/>
      <c r="O31" s="3"/>
      <c r="P31" s="3" t="s">
        <v>1506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918.71540632406015</v>
      </c>
      <c r="W31" s="4">
        <v>2641.3392151991602</v>
      </c>
      <c r="X31" s="4">
        <v>695.01233373750006</v>
      </c>
      <c r="Y31" s="92">
        <v>4255.0669552607205</v>
      </c>
    </row>
    <row r="32" spans="1:25" ht="21" x14ac:dyDescent="0.35">
      <c r="A32" s="3"/>
      <c r="B32" s="3" t="s">
        <v>4006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2603.8649923951898</v>
      </c>
      <c r="I32" s="4">
        <v>2449.6004763292003</v>
      </c>
      <c r="J32" s="4">
        <v>248.32337308723001</v>
      </c>
      <c r="K32" s="20">
        <v>5301.7888418116199</v>
      </c>
      <c r="L32" s="24"/>
      <c r="M32" s="19">
        <f t="shared" si="0"/>
        <v>-5301.7888418116199</v>
      </c>
      <c r="N32" s="177"/>
      <c r="O32" s="3"/>
      <c r="P32" s="3" t="s">
        <v>4006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799.38655266551893</v>
      </c>
      <c r="W32" s="4">
        <v>752.02734623282004</v>
      </c>
      <c r="X32" s="4">
        <v>76.235275537789988</v>
      </c>
      <c r="Y32" s="92">
        <v>1627.649174436129</v>
      </c>
    </row>
    <row r="33" spans="1:25" ht="21" x14ac:dyDescent="0.35">
      <c r="A33" s="3"/>
      <c r="B33" s="3" t="s">
        <v>567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4699.0433469593881</v>
      </c>
      <c r="I33" s="4">
        <v>571.0687536488</v>
      </c>
      <c r="J33" s="4">
        <v>2747.6109836064907</v>
      </c>
      <c r="K33" s="20">
        <v>8017.7230842146791</v>
      </c>
      <c r="L33" s="24"/>
      <c r="M33" s="19">
        <f t="shared" si="0"/>
        <v>-8017.7230842146791</v>
      </c>
      <c r="N33" s="177"/>
      <c r="O33" s="3"/>
      <c r="P33" s="3" t="s">
        <v>567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1442.6063075160782</v>
      </c>
      <c r="W33" s="4">
        <v>175.31810737059999</v>
      </c>
      <c r="X33" s="4">
        <v>843.51657196730946</v>
      </c>
      <c r="Y33" s="92">
        <v>2461.4409868539879</v>
      </c>
    </row>
    <row r="34" spans="1:25" ht="21" x14ac:dyDescent="0.35">
      <c r="A34" s="3"/>
      <c r="B34" s="3" t="s">
        <v>3067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1129.9111033312997</v>
      </c>
      <c r="I34" s="4">
        <v>2192.0758998180495</v>
      </c>
      <c r="J34" s="4">
        <v>2003.50464424028</v>
      </c>
      <c r="K34" s="20">
        <v>5325.4916473896292</v>
      </c>
      <c r="L34" s="24"/>
      <c r="M34" s="19">
        <f t="shared" si="0"/>
        <v>-5325.4916473896292</v>
      </c>
      <c r="N34" s="177"/>
      <c r="O34" s="3"/>
      <c r="P34" s="3" t="s">
        <v>3067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346.882708722801</v>
      </c>
      <c r="W34" s="4">
        <v>672.96730124457918</v>
      </c>
      <c r="X34" s="4">
        <v>615.07592578114998</v>
      </c>
      <c r="Y34" s="92">
        <v>1634.9259357485303</v>
      </c>
    </row>
    <row r="35" spans="1:25" ht="21" x14ac:dyDescent="0.35">
      <c r="A35" s="3"/>
      <c r="B35" s="3" t="s">
        <v>4882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2079.3542636645002</v>
      </c>
      <c r="I35" s="4">
        <v>1757.6305516116304</v>
      </c>
      <c r="J35" s="4">
        <v>4939.9014106181985</v>
      </c>
      <c r="K35" s="20">
        <v>8776.88622589433</v>
      </c>
      <c r="L35" s="24"/>
      <c r="M35" s="19">
        <f t="shared" si="0"/>
        <v>-8776.88622589433</v>
      </c>
      <c r="N35" s="177"/>
      <c r="O35" s="3"/>
      <c r="P35" s="3" t="s">
        <v>4882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638.36175894516998</v>
      </c>
      <c r="W35" s="4">
        <v>539.59257934452501</v>
      </c>
      <c r="X35" s="4">
        <v>1516.5497330605251</v>
      </c>
      <c r="Y35" s="92">
        <v>2694.5040713502203</v>
      </c>
    </row>
    <row r="36" spans="1:25" ht="21" x14ac:dyDescent="0.35">
      <c r="A36" s="3"/>
      <c r="B36" s="3" t="s">
        <v>609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4674.4596686569903</v>
      </c>
      <c r="I36" s="4">
        <v>10789.95808440361</v>
      </c>
      <c r="J36" s="4">
        <v>1081.78856526657</v>
      </c>
      <c r="K36" s="20">
        <v>16546.206318327168</v>
      </c>
      <c r="L36" s="24"/>
      <c r="M36" s="19">
        <f t="shared" si="0"/>
        <v>-16546.206318327168</v>
      </c>
      <c r="N36" s="177"/>
      <c r="O36" s="3"/>
      <c r="P36" s="3" t="s">
        <v>609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1435.0591182778219</v>
      </c>
      <c r="W36" s="4">
        <v>3312.5171319160099</v>
      </c>
      <c r="X36" s="4">
        <v>332.10908953661999</v>
      </c>
      <c r="Y36" s="92">
        <v>5079.6853397304512</v>
      </c>
    </row>
    <row r="37" spans="1:25" ht="21" x14ac:dyDescent="0.35">
      <c r="A37" s="3" t="s">
        <v>4883</v>
      </c>
      <c r="B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27587.447712470122</v>
      </c>
      <c r="I37" s="4">
        <v>35959.856485202094</v>
      </c>
      <c r="J37" s="4">
        <v>13851.434739454658</v>
      </c>
      <c r="K37" s="20">
        <v>77398.738937126865</v>
      </c>
      <c r="L37" s="24">
        <v>126500</v>
      </c>
      <c r="M37" s="19">
        <f t="shared" si="0"/>
        <v>49101.261062873135</v>
      </c>
      <c r="N37" s="177"/>
      <c r="O37" s="3" t="s">
        <v>4883</v>
      </c>
      <c r="P37" s="3"/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8469.3464477304169</v>
      </c>
      <c r="W37" s="4">
        <v>11039.675940962697</v>
      </c>
      <c r="X37" s="4">
        <v>4252.3904650125323</v>
      </c>
      <c r="Y37" s="92">
        <v>23761.412853705646</v>
      </c>
    </row>
    <row r="38" spans="1:25" ht="21" x14ac:dyDescent="0.35">
      <c r="A38" s="3" t="s">
        <v>4884</v>
      </c>
      <c r="B38" s="3" t="s">
        <v>233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994.8427112216998</v>
      </c>
      <c r="I38" s="4">
        <v>1529.3987816868</v>
      </c>
      <c r="J38" s="4">
        <v>0</v>
      </c>
      <c r="K38" s="20">
        <v>2524.2414929084998</v>
      </c>
      <c r="L38" s="24"/>
      <c r="M38" s="19">
        <f t="shared" si="0"/>
        <v>-2524.2414929084998</v>
      </c>
      <c r="N38" s="177"/>
      <c r="O38" s="3" t="s">
        <v>4884</v>
      </c>
      <c r="P38" s="3" t="s">
        <v>233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305.41671234483999</v>
      </c>
      <c r="W38" s="4">
        <v>469.52542597796997</v>
      </c>
      <c r="X38" s="4">
        <v>0</v>
      </c>
      <c r="Y38" s="92">
        <v>774.94213832281002</v>
      </c>
    </row>
    <row r="39" spans="1:25" ht="21" x14ac:dyDescent="0.35">
      <c r="A39" s="3"/>
      <c r="B39" s="3" t="s">
        <v>4885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374.78718268309996</v>
      </c>
      <c r="I39" s="4">
        <v>718.67341939250014</v>
      </c>
      <c r="J39" s="4">
        <v>280.05471166580003</v>
      </c>
      <c r="K39" s="20">
        <v>1373.5153137414</v>
      </c>
      <c r="L39" s="24"/>
      <c r="M39" s="19">
        <f t="shared" si="0"/>
        <v>-1373.5153137414</v>
      </c>
      <c r="N39" s="177"/>
      <c r="O39" s="3"/>
      <c r="P39" s="3" t="s">
        <v>4885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115.05966508371999</v>
      </c>
      <c r="W39" s="4">
        <v>220.63273975344998</v>
      </c>
      <c r="X39" s="4">
        <v>85.976796481399987</v>
      </c>
      <c r="Y39" s="92">
        <v>421.66920131857</v>
      </c>
    </row>
    <row r="40" spans="1:25" ht="21" x14ac:dyDescent="0.35">
      <c r="A40" s="3"/>
      <c r="B40" s="3" t="s">
        <v>4886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3067.1039837630001</v>
      </c>
      <c r="I40" s="4">
        <v>5843.5909448999</v>
      </c>
      <c r="J40" s="4">
        <v>2948.8855614576887</v>
      </c>
      <c r="K40" s="20">
        <v>11859.580490120588</v>
      </c>
      <c r="L40" s="24"/>
      <c r="M40" s="19">
        <f t="shared" si="0"/>
        <v>-11859.580490120588</v>
      </c>
      <c r="N40" s="177"/>
      <c r="O40" s="3"/>
      <c r="P40" s="3" t="s">
        <v>4886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941.60092301517</v>
      </c>
      <c r="W40" s="4">
        <v>1793.9824200840144</v>
      </c>
      <c r="X40" s="4">
        <v>905.30786736773825</v>
      </c>
      <c r="Y40" s="92">
        <v>3640.8912104669225</v>
      </c>
    </row>
    <row r="41" spans="1:25" ht="21" x14ac:dyDescent="0.35">
      <c r="A41" s="3"/>
      <c r="B41" s="3" t="s">
        <v>4887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2701.4191567389703</v>
      </c>
      <c r="I41" s="4">
        <v>1041.5531285656898</v>
      </c>
      <c r="J41" s="4">
        <v>2397.9252734114398</v>
      </c>
      <c r="K41" s="20">
        <v>6140.8975587161003</v>
      </c>
      <c r="L41" s="24"/>
      <c r="M41" s="19">
        <f t="shared" si="0"/>
        <v>-6140.8975587161003</v>
      </c>
      <c r="N41" s="177"/>
      <c r="O41" s="3"/>
      <c r="P41" s="3" t="s">
        <v>4887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829.33568111915986</v>
      </c>
      <c r="W41" s="4">
        <v>319.75681046963996</v>
      </c>
      <c r="X41" s="4">
        <v>736.16305893694005</v>
      </c>
      <c r="Y41" s="92">
        <v>1885.2555505257401</v>
      </c>
    </row>
    <row r="42" spans="1:25" ht="21" x14ac:dyDescent="0.35">
      <c r="A42" s="3"/>
      <c r="B42" s="3" t="s">
        <v>612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232.88402275510001</v>
      </c>
      <c r="I42" s="4">
        <v>1179.1336173049999</v>
      </c>
      <c r="J42" s="4">
        <v>0</v>
      </c>
      <c r="K42" s="20">
        <v>1412.0176400600999</v>
      </c>
      <c r="L42" s="24"/>
      <c r="M42" s="19">
        <f t="shared" si="0"/>
        <v>-1412.0176400600999</v>
      </c>
      <c r="N42" s="177"/>
      <c r="O42" s="3"/>
      <c r="P42" s="3" t="s">
        <v>612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71.495394985839994</v>
      </c>
      <c r="W42" s="4">
        <v>361.99402051229998</v>
      </c>
      <c r="X42" s="4">
        <v>0</v>
      </c>
      <c r="Y42" s="92">
        <v>433.48941549813998</v>
      </c>
    </row>
    <row r="43" spans="1:25" ht="21" x14ac:dyDescent="0.35">
      <c r="A43" s="3"/>
      <c r="B43" s="3" t="s">
        <v>481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3384.9979037603007</v>
      </c>
      <c r="I43" s="4">
        <v>8141.83460613427</v>
      </c>
      <c r="J43" s="4">
        <v>1660.0568075926601</v>
      </c>
      <c r="K43" s="20">
        <v>13186.889317487232</v>
      </c>
      <c r="L43" s="24"/>
      <c r="M43" s="19">
        <f t="shared" si="0"/>
        <v>-13186.889317487232</v>
      </c>
      <c r="N43" s="177"/>
      <c r="O43" s="3"/>
      <c r="P43" s="3" t="s">
        <v>481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1039.19435645461</v>
      </c>
      <c r="W43" s="4">
        <v>2499.5432240822402</v>
      </c>
      <c r="X43" s="4">
        <v>509.63743993094397</v>
      </c>
      <c r="Y43" s="92">
        <v>4048.375020467794</v>
      </c>
    </row>
    <row r="44" spans="1:25" ht="21" x14ac:dyDescent="0.35">
      <c r="A44" s="3"/>
      <c r="B44" s="3" t="s">
        <v>1278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2079.6996089740201</v>
      </c>
      <c r="I44" s="4">
        <v>3589.1845179191105</v>
      </c>
      <c r="J44" s="4">
        <v>1416.1703660543196</v>
      </c>
      <c r="K44" s="20">
        <v>7085.0544929474499</v>
      </c>
      <c r="L44" s="24"/>
      <c r="M44" s="19">
        <f t="shared" si="0"/>
        <v>-7085.0544929474499</v>
      </c>
      <c r="N44" s="177"/>
      <c r="O44" s="3"/>
      <c r="P44" s="3" t="s">
        <v>1278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638.46777995500895</v>
      </c>
      <c r="W44" s="4">
        <v>1101.8796470008529</v>
      </c>
      <c r="X44" s="4">
        <v>434.76430237854487</v>
      </c>
      <c r="Y44" s="92">
        <v>2175.1117293344068</v>
      </c>
    </row>
    <row r="45" spans="1:25" ht="21" x14ac:dyDescent="0.35">
      <c r="A45" s="3"/>
      <c r="B45" s="3" t="s">
        <v>4888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1268.9206775313996</v>
      </c>
      <c r="I45" s="4">
        <v>2852.7712165851203</v>
      </c>
      <c r="J45" s="4">
        <v>1983.9900408429003</v>
      </c>
      <c r="K45" s="20">
        <v>6105.6819349594207</v>
      </c>
      <c r="L45" s="24"/>
      <c r="M45" s="19">
        <f t="shared" si="0"/>
        <v>-6105.6819349594207</v>
      </c>
      <c r="N45" s="177"/>
      <c r="O45" s="3"/>
      <c r="P45" s="3" t="s">
        <v>4888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389.55864800207013</v>
      </c>
      <c r="W45" s="4">
        <v>875.80076349168019</v>
      </c>
      <c r="X45" s="4">
        <v>609.0849425388418</v>
      </c>
      <c r="Y45" s="92">
        <v>1874.4443540325919</v>
      </c>
    </row>
    <row r="46" spans="1:25" ht="21" x14ac:dyDescent="0.35">
      <c r="A46" s="3"/>
      <c r="B46" s="3" t="s">
        <v>3224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568.30411954202987</v>
      </c>
      <c r="I46" s="4">
        <v>1907.19851522781</v>
      </c>
      <c r="J46" s="4">
        <v>1118.9602024487799</v>
      </c>
      <c r="K46" s="20">
        <v>3594.4628372186198</v>
      </c>
      <c r="L46" s="24"/>
      <c r="M46" s="19">
        <f t="shared" si="0"/>
        <v>-3594.4628372186198</v>
      </c>
      <c r="N46" s="177"/>
      <c r="O46" s="3"/>
      <c r="P46" s="3" t="s">
        <v>3224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174.46936469949998</v>
      </c>
      <c r="W46" s="4">
        <v>585.50994417492302</v>
      </c>
      <c r="X46" s="4">
        <v>343.52078215191005</v>
      </c>
      <c r="Y46" s="92">
        <v>1103.5000910263329</v>
      </c>
    </row>
    <row r="47" spans="1:25" ht="21" x14ac:dyDescent="0.35">
      <c r="A47" s="3"/>
      <c r="B47" s="3" t="s">
        <v>4889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283.08644523089998</v>
      </c>
      <c r="I47" s="4">
        <v>3539.0004786658001</v>
      </c>
      <c r="J47" s="4">
        <v>0</v>
      </c>
      <c r="K47" s="20">
        <v>3822.0869238967002</v>
      </c>
      <c r="L47" s="24"/>
      <c r="M47" s="19">
        <f t="shared" si="0"/>
        <v>-3822.0869238967002</v>
      </c>
      <c r="N47" s="177"/>
      <c r="O47" s="3"/>
      <c r="P47" s="3" t="s">
        <v>4889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86.90753868585</v>
      </c>
      <c r="W47" s="4">
        <v>1086.4731469502403</v>
      </c>
      <c r="X47" s="4">
        <v>0</v>
      </c>
      <c r="Y47" s="92">
        <v>1173.3806856360902</v>
      </c>
    </row>
    <row r="48" spans="1:25" ht="21" x14ac:dyDescent="0.35">
      <c r="A48" s="3"/>
      <c r="B48" s="3" t="s">
        <v>246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565.38637408019986</v>
      </c>
      <c r="I48" s="4">
        <v>5177.2664733199008</v>
      </c>
      <c r="J48" s="4">
        <v>1445.1860323725198</v>
      </c>
      <c r="K48" s="20">
        <v>7187.8388797726202</v>
      </c>
      <c r="L48" s="24"/>
      <c r="M48" s="19">
        <f t="shared" si="0"/>
        <v>-7187.8388797726202</v>
      </c>
      <c r="N48" s="177"/>
      <c r="O48" s="3"/>
      <c r="P48" s="3" t="s">
        <v>246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173.57361684246001</v>
      </c>
      <c r="W48" s="4">
        <v>1589.4208073087966</v>
      </c>
      <c r="X48" s="4">
        <v>443.67211193832003</v>
      </c>
      <c r="Y48" s="92">
        <v>2206.6665360895768</v>
      </c>
    </row>
    <row r="49" spans="1:25" ht="21" x14ac:dyDescent="0.35">
      <c r="A49" s="3"/>
      <c r="B49" s="3" t="s">
        <v>4890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231.84180445530001</v>
      </c>
      <c r="I49" s="4">
        <v>6146.6380881149998</v>
      </c>
      <c r="J49" s="4">
        <v>0</v>
      </c>
      <c r="K49" s="20">
        <v>6378.4798925702999</v>
      </c>
      <c r="L49" s="24"/>
      <c r="M49" s="19">
        <f t="shared" si="0"/>
        <v>-6378.4798925702999</v>
      </c>
      <c r="N49" s="177"/>
      <c r="O49" s="3"/>
      <c r="P49" s="3" t="s">
        <v>4890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71.175433967770019</v>
      </c>
      <c r="W49" s="4">
        <v>1887.0178930519</v>
      </c>
      <c r="X49" s="4">
        <v>0</v>
      </c>
      <c r="Y49" s="92">
        <v>1958.1933270196701</v>
      </c>
    </row>
    <row r="50" spans="1:25" ht="21" x14ac:dyDescent="0.35">
      <c r="A50" s="3"/>
      <c r="B50" s="3" t="s">
        <v>4891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295.17289998019999</v>
      </c>
      <c r="I50" s="4">
        <v>925.90480189191999</v>
      </c>
      <c r="J50" s="4">
        <v>38.695288334220002</v>
      </c>
      <c r="K50" s="20">
        <v>1259.7729902063402</v>
      </c>
      <c r="L50" s="24"/>
      <c r="M50" s="19">
        <f t="shared" si="0"/>
        <v>-1259.7729902063402</v>
      </c>
      <c r="N50" s="177"/>
      <c r="O50" s="3"/>
      <c r="P50" s="3" t="s">
        <v>4891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90.618080293860004</v>
      </c>
      <c r="W50" s="4">
        <v>284.25277418084409</v>
      </c>
      <c r="X50" s="4">
        <v>11.879453518605999</v>
      </c>
      <c r="Y50" s="92">
        <v>386.75030799331006</v>
      </c>
    </row>
    <row r="51" spans="1:25" ht="21" x14ac:dyDescent="0.35">
      <c r="A51" s="3"/>
      <c r="B51" s="3" t="s">
        <v>1614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1279.7847355816298</v>
      </c>
      <c r="I51" s="4">
        <v>1401.2554535177801</v>
      </c>
      <c r="J51" s="4">
        <v>1266.7235678199299</v>
      </c>
      <c r="K51" s="20">
        <v>3947.7637569193398</v>
      </c>
      <c r="L51" s="24"/>
      <c r="M51" s="19">
        <f t="shared" si="0"/>
        <v>-3947.7637569193398</v>
      </c>
      <c r="N51" s="177"/>
      <c r="O51" s="3"/>
      <c r="P51" s="3" t="s">
        <v>1614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392.89391382363004</v>
      </c>
      <c r="W51" s="4">
        <v>430.18542422993704</v>
      </c>
      <c r="X51" s="4">
        <v>388.88413532082996</v>
      </c>
      <c r="Y51" s="92">
        <v>1211.9634733743969</v>
      </c>
    </row>
    <row r="52" spans="1:25" ht="21" x14ac:dyDescent="0.35">
      <c r="A52" s="3"/>
      <c r="B52" s="3" t="s">
        <v>4892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2398.4773261485993</v>
      </c>
      <c r="I52" s="4">
        <v>2685.5169333671397</v>
      </c>
      <c r="J52" s="4">
        <v>3604.1971166411408</v>
      </c>
      <c r="K52" s="20">
        <v>8688.1913761568794</v>
      </c>
      <c r="L52" s="24"/>
      <c r="M52" s="19">
        <f t="shared" si="0"/>
        <v>-8688.1913761568794</v>
      </c>
      <c r="N52" s="177"/>
      <c r="O52" s="3"/>
      <c r="P52" s="3" t="s">
        <v>4892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736.33253912778798</v>
      </c>
      <c r="W52" s="4">
        <v>824.45369854393914</v>
      </c>
      <c r="X52" s="4">
        <v>1106.4885148088579</v>
      </c>
      <c r="Y52" s="92">
        <v>2667.274752480585</v>
      </c>
    </row>
    <row r="53" spans="1:25" ht="21" x14ac:dyDescent="0.35">
      <c r="A53" s="3" t="s">
        <v>4893</v>
      </c>
      <c r="B53" s="3"/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19726.70895244645</v>
      </c>
      <c r="I53" s="4">
        <v>46678.920976593734</v>
      </c>
      <c r="J53" s="4">
        <v>18160.844968641399</v>
      </c>
      <c r="K53" s="20">
        <v>84566.474897681619</v>
      </c>
      <c r="L53" s="24">
        <v>177190</v>
      </c>
      <c r="M53" s="19">
        <f t="shared" si="0"/>
        <v>92623.525102318381</v>
      </c>
      <c r="N53" s="177"/>
      <c r="O53" s="3" t="s">
        <v>4893</v>
      </c>
      <c r="P53" s="3"/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6056.0996484012767</v>
      </c>
      <c r="W53" s="4">
        <v>14330.428739812729</v>
      </c>
      <c r="X53" s="4">
        <v>5575.3794053729334</v>
      </c>
      <c r="Y53" s="92">
        <v>25961.907793586939</v>
      </c>
    </row>
    <row r="54" spans="1:25" ht="21" x14ac:dyDescent="0.35">
      <c r="A54" s="3" t="s">
        <v>454</v>
      </c>
      <c r="B54" s="3" t="s">
        <v>4894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729.0831800092501</v>
      </c>
      <c r="I54" s="4">
        <v>1943.6853159990001</v>
      </c>
      <c r="J54" s="4">
        <v>1.54312178625</v>
      </c>
      <c r="K54" s="20">
        <v>2674.3116177945003</v>
      </c>
      <c r="L54" s="24"/>
      <c r="M54" s="19">
        <f t="shared" si="0"/>
        <v>-2674.3116177945003</v>
      </c>
      <c r="N54" s="177"/>
      <c r="O54" s="3" t="s">
        <v>454</v>
      </c>
      <c r="P54" s="3" t="s">
        <v>4894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223.82853626300204</v>
      </c>
      <c r="W54" s="4">
        <v>596.71139201140011</v>
      </c>
      <c r="X54" s="4">
        <v>0.47373838837900001</v>
      </c>
      <c r="Y54" s="92">
        <v>821.01366666278125</v>
      </c>
    </row>
    <row r="55" spans="1:25" ht="21" x14ac:dyDescent="0.35">
      <c r="A55" s="3"/>
      <c r="B55" s="3" t="s">
        <v>330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2729.3171846988002</v>
      </c>
      <c r="I55" s="4">
        <v>8620.8617631704601</v>
      </c>
      <c r="J55" s="4">
        <v>3067.7151005360606</v>
      </c>
      <c r="K55" s="20">
        <v>14417.894048405322</v>
      </c>
      <c r="L55" s="24"/>
      <c r="M55" s="19">
        <f t="shared" si="0"/>
        <v>-14417.894048405322</v>
      </c>
      <c r="N55" s="177"/>
      <c r="O55" s="3"/>
      <c r="P55" s="3" t="s">
        <v>330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837.90037570225991</v>
      </c>
      <c r="W55" s="4">
        <v>2646.6045612926137</v>
      </c>
      <c r="X55" s="4">
        <v>941.78853586467005</v>
      </c>
      <c r="Y55" s="92">
        <v>4426.2934728595437</v>
      </c>
    </row>
    <row r="56" spans="1:25" ht="21" x14ac:dyDescent="0.35">
      <c r="A56" s="3"/>
      <c r="B56" s="3" t="s">
        <v>3252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4685.9527483291986</v>
      </c>
      <c r="I56" s="4">
        <v>8874.61480439347</v>
      </c>
      <c r="J56" s="4">
        <v>3987.3684784265492</v>
      </c>
      <c r="K56" s="20">
        <v>17547.936031149216</v>
      </c>
      <c r="L56" s="24"/>
      <c r="M56" s="19">
        <f t="shared" si="0"/>
        <v>-17547.936031149216</v>
      </c>
      <c r="N56" s="177"/>
      <c r="O56" s="3"/>
      <c r="P56" s="3" t="s">
        <v>3252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1438.5874937370295</v>
      </c>
      <c r="W56" s="4">
        <v>2724.5067449486801</v>
      </c>
      <c r="X56" s="4">
        <v>1224.12212287786</v>
      </c>
      <c r="Y56" s="92">
        <v>5387.2163615635691</v>
      </c>
    </row>
    <row r="57" spans="1:25" ht="21" x14ac:dyDescent="0.35">
      <c r="A57" s="3"/>
      <c r="B57" s="3" t="s">
        <v>4895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1354.3189617416995</v>
      </c>
      <c r="I57" s="4">
        <v>1338.0956826274999</v>
      </c>
      <c r="J57" s="4">
        <v>0</v>
      </c>
      <c r="K57" s="20">
        <v>2692.4146443691993</v>
      </c>
      <c r="L57" s="24"/>
      <c r="M57" s="19">
        <f t="shared" si="0"/>
        <v>-2692.4146443691993</v>
      </c>
      <c r="N57" s="177"/>
      <c r="O57" s="3"/>
      <c r="P57" s="3" t="s">
        <v>4895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415.77592125457994</v>
      </c>
      <c r="W57" s="4">
        <v>410.79537456653003</v>
      </c>
      <c r="X57" s="4">
        <v>0</v>
      </c>
      <c r="Y57" s="92">
        <v>826.57129582110997</v>
      </c>
    </row>
    <row r="58" spans="1:25" ht="21" x14ac:dyDescent="0.35">
      <c r="A58" s="3"/>
      <c r="B58" s="3" t="s">
        <v>331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3302.0392908749104</v>
      </c>
      <c r="I58" s="4">
        <v>1526.28530090965</v>
      </c>
      <c r="J58" s="4">
        <v>283.27237850908</v>
      </c>
      <c r="K58" s="20">
        <v>5111.5969702936409</v>
      </c>
      <c r="L58" s="24"/>
      <c r="M58" s="19">
        <f t="shared" si="0"/>
        <v>-5111.5969702936409</v>
      </c>
      <c r="N58" s="177"/>
      <c r="O58" s="3"/>
      <c r="P58" s="3" t="s">
        <v>331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1013.7260622987031</v>
      </c>
      <c r="W58" s="4">
        <v>468.56958737931399</v>
      </c>
      <c r="X58" s="4">
        <v>86.964620202269998</v>
      </c>
      <c r="Y58" s="92">
        <v>1569.2602698802871</v>
      </c>
    </row>
    <row r="59" spans="1:25" ht="21" x14ac:dyDescent="0.35">
      <c r="A59" s="3"/>
      <c r="B59" s="3" t="s">
        <v>745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435.17629767258995</v>
      </c>
      <c r="I59" s="4">
        <v>5957.2721673965998</v>
      </c>
      <c r="J59" s="4">
        <v>0</v>
      </c>
      <c r="K59" s="20">
        <v>6392.4484650691902</v>
      </c>
      <c r="L59" s="24"/>
      <c r="M59" s="19">
        <f t="shared" si="0"/>
        <v>-6392.4484650691902</v>
      </c>
      <c r="N59" s="177"/>
      <c r="O59" s="3"/>
      <c r="P59" s="3" t="s">
        <v>745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133.59912338537004</v>
      </c>
      <c r="W59" s="4">
        <v>1828.8825553911799</v>
      </c>
      <c r="X59" s="4">
        <v>0</v>
      </c>
      <c r="Y59" s="92">
        <v>1962.4816787765499</v>
      </c>
    </row>
    <row r="60" spans="1:25" ht="21" x14ac:dyDescent="0.35">
      <c r="A60" s="3"/>
      <c r="B60" s="3" t="s">
        <v>4896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1331.3391603907501</v>
      </c>
      <c r="I60" s="4">
        <v>615.67371458411003</v>
      </c>
      <c r="J60" s="4">
        <v>85.956878213799996</v>
      </c>
      <c r="K60" s="20">
        <v>2032.96975318866</v>
      </c>
      <c r="L60" s="24"/>
      <c r="M60" s="19">
        <f t="shared" si="0"/>
        <v>-2032.96975318866</v>
      </c>
      <c r="N60" s="177"/>
      <c r="O60" s="3"/>
      <c r="P60" s="3" t="s">
        <v>4896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408.72112223982992</v>
      </c>
      <c r="W60" s="4">
        <v>189.01183037729999</v>
      </c>
      <c r="X60" s="4">
        <v>26.3887616116</v>
      </c>
      <c r="Y60" s="92">
        <v>624.12171422872996</v>
      </c>
    </row>
    <row r="61" spans="1:25" ht="21" x14ac:dyDescent="0.35">
      <c r="A61" s="3"/>
      <c r="B61" s="3" t="s">
        <v>454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1688.6224082105202</v>
      </c>
      <c r="I61" s="4">
        <v>5327.1908070873005</v>
      </c>
      <c r="J61" s="4">
        <v>0</v>
      </c>
      <c r="K61" s="20">
        <v>7015.8132152978205</v>
      </c>
      <c r="L61" s="24"/>
      <c r="M61" s="19">
        <f t="shared" si="0"/>
        <v>-7015.8132152978205</v>
      </c>
      <c r="N61" s="177"/>
      <c r="O61" s="3"/>
      <c r="P61" s="3" t="s">
        <v>454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518.40707932070995</v>
      </c>
      <c r="W61" s="4">
        <v>1635.44757777576</v>
      </c>
      <c r="X61" s="4">
        <v>0</v>
      </c>
      <c r="Y61" s="92">
        <v>2153.85465709647</v>
      </c>
    </row>
    <row r="62" spans="1:25" ht="21" x14ac:dyDescent="0.35">
      <c r="A62" s="3"/>
      <c r="B62" s="3" t="s">
        <v>4897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57.302115300569994</v>
      </c>
      <c r="I62" s="4">
        <v>218.31418212739999</v>
      </c>
      <c r="J62" s="4">
        <v>0</v>
      </c>
      <c r="K62" s="20">
        <v>275.61629742796998</v>
      </c>
      <c r="L62" s="24"/>
      <c r="M62" s="19">
        <f t="shared" si="0"/>
        <v>-275.61629742796998</v>
      </c>
      <c r="N62" s="177"/>
      <c r="O62" s="3"/>
      <c r="P62" s="3" t="s">
        <v>4897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17.591749397267002</v>
      </c>
      <c r="W62" s="4">
        <v>67.022453913099994</v>
      </c>
      <c r="X62" s="4">
        <v>0</v>
      </c>
      <c r="Y62" s="92">
        <v>84.614203310367003</v>
      </c>
    </row>
    <row r="63" spans="1:25" ht="21" x14ac:dyDescent="0.35">
      <c r="A63" s="3"/>
      <c r="B63" s="3" t="s">
        <v>4898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674.04643810409982</v>
      </c>
      <c r="I63" s="4">
        <v>2142.6774027547999</v>
      </c>
      <c r="J63" s="4">
        <v>209.87290006979998</v>
      </c>
      <c r="K63" s="20">
        <v>3026.5967409286995</v>
      </c>
      <c r="L63" s="24"/>
      <c r="M63" s="19">
        <f t="shared" si="0"/>
        <v>-3026.5967409286995</v>
      </c>
      <c r="N63" s="177"/>
      <c r="O63" s="3"/>
      <c r="P63" s="3" t="s">
        <v>4898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206.93225649787502</v>
      </c>
      <c r="W63" s="4">
        <v>657.80196264582003</v>
      </c>
      <c r="X63" s="4">
        <v>64.4309803214</v>
      </c>
      <c r="Y63" s="92">
        <v>929.16519946509516</v>
      </c>
    </row>
    <row r="64" spans="1:25" ht="21" x14ac:dyDescent="0.35">
      <c r="A64" s="3"/>
      <c r="B64" s="3" t="s">
        <v>4899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1454.4598226391397</v>
      </c>
      <c r="I64" s="4">
        <v>4005.3678499232901</v>
      </c>
      <c r="J64" s="4">
        <v>0</v>
      </c>
      <c r="K64" s="20">
        <v>5459.8276725624301</v>
      </c>
      <c r="L64" s="24"/>
      <c r="M64" s="19">
        <f t="shared" si="0"/>
        <v>-5459.8276725624301</v>
      </c>
      <c r="N64" s="177"/>
      <c r="O64" s="3"/>
      <c r="P64" s="3" t="s">
        <v>4899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446.51916555026997</v>
      </c>
      <c r="W64" s="4">
        <v>1229.6479299262601</v>
      </c>
      <c r="X64" s="4">
        <v>0</v>
      </c>
      <c r="Y64" s="92">
        <v>1676.16709547653</v>
      </c>
    </row>
    <row r="65" spans="1:25" ht="21" x14ac:dyDescent="0.35">
      <c r="A65" s="3"/>
      <c r="B65" s="3" t="s">
        <v>4900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680.54343580433999</v>
      </c>
      <c r="I65" s="4">
        <v>8076.418793348601</v>
      </c>
      <c r="J65" s="4">
        <v>0</v>
      </c>
      <c r="K65" s="20">
        <v>8756.9622291529413</v>
      </c>
      <c r="L65" s="24"/>
      <c r="M65" s="19">
        <f t="shared" si="0"/>
        <v>-8756.9622291529413</v>
      </c>
      <c r="N65" s="177"/>
      <c r="O65" s="3"/>
      <c r="P65" s="3" t="s">
        <v>4900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208.92683479188997</v>
      </c>
      <c r="W65" s="4">
        <v>2479.4605695610999</v>
      </c>
      <c r="X65" s="4">
        <v>0</v>
      </c>
      <c r="Y65" s="92">
        <v>2688.38740435299</v>
      </c>
    </row>
    <row r="66" spans="1:25" ht="21" x14ac:dyDescent="0.35">
      <c r="A66" s="3" t="s">
        <v>4901</v>
      </c>
      <c r="B66" s="3"/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19122.201043775865</v>
      </c>
      <c r="I66" s="4">
        <v>48646.457784322185</v>
      </c>
      <c r="J66" s="4">
        <v>7635.7288575415414</v>
      </c>
      <c r="K66" s="20">
        <v>75404.387685639595</v>
      </c>
      <c r="L66" s="24">
        <v>146000</v>
      </c>
      <c r="M66" s="19">
        <f t="shared" si="0"/>
        <v>70595.612314360405</v>
      </c>
      <c r="N66" s="177"/>
      <c r="O66" s="3" t="s">
        <v>4901</v>
      </c>
      <c r="P66" s="3"/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5870.515720438787</v>
      </c>
      <c r="W66" s="4">
        <v>14934.462539789056</v>
      </c>
      <c r="X66" s="4">
        <v>2344.1687592661788</v>
      </c>
      <c r="Y66" s="92">
        <v>23149.147019494023</v>
      </c>
    </row>
    <row r="67" spans="1:25" ht="21" x14ac:dyDescent="0.35">
      <c r="A67" s="3" t="s">
        <v>4902</v>
      </c>
      <c r="B67" s="3" t="s">
        <v>4903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867.30457595611995</v>
      </c>
      <c r="I67" s="4">
        <v>9769.5023397348414</v>
      </c>
      <c r="J67" s="4">
        <v>0</v>
      </c>
      <c r="K67" s="20">
        <v>10636.806915690961</v>
      </c>
      <c r="L67" s="24"/>
      <c r="M67" s="19">
        <f t="shared" si="0"/>
        <v>-10636.806915690961</v>
      </c>
      <c r="N67" s="177"/>
      <c r="O67" s="3" t="s">
        <v>4902</v>
      </c>
      <c r="P67" s="3" t="s">
        <v>4903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266.26250481844698</v>
      </c>
      <c r="W67" s="4">
        <v>2999.2372182951231</v>
      </c>
      <c r="X67" s="4">
        <v>0</v>
      </c>
      <c r="Y67" s="92">
        <v>3265.4997231135699</v>
      </c>
    </row>
    <row r="68" spans="1:25" ht="21" x14ac:dyDescent="0.35">
      <c r="A68" s="3"/>
      <c r="B68" s="3" t="s">
        <v>3312</v>
      </c>
      <c r="C68" s="4">
        <v>0</v>
      </c>
      <c r="D68" s="4">
        <v>0</v>
      </c>
      <c r="E68" s="4">
        <v>0</v>
      </c>
      <c r="F68" s="4">
        <v>0</v>
      </c>
      <c r="G68" s="4">
        <v>27.631020968800001</v>
      </c>
      <c r="H68" s="4">
        <v>1488.9209895940005</v>
      </c>
      <c r="I68" s="4">
        <v>15744.325708686769</v>
      </c>
      <c r="J68" s="4">
        <v>0</v>
      </c>
      <c r="K68" s="20">
        <v>17260.877719249569</v>
      </c>
      <c r="L68" s="24"/>
      <c r="M68" s="19">
        <f t="shared" si="0"/>
        <v>-17260.877719249569</v>
      </c>
      <c r="N68" s="177"/>
      <c r="O68" s="3"/>
      <c r="P68" s="3" t="s">
        <v>3312</v>
      </c>
      <c r="Q68" s="4">
        <v>0</v>
      </c>
      <c r="R68" s="4">
        <v>0</v>
      </c>
      <c r="S68" s="4">
        <v>0</v>
      </c>
      <c r="T68" s="4">
        <v>0</v>
      </c>
      <c r="U68" s="4">
        <v>8.4827234374200007</v>
      </c>
      <c r="V68" s="4">
        <v>457.09874380540003</v>
      </c>
      <c r="W68" s="4">
        <v>4833.5079925720802</v>
      </c>
      <c r="X68" s="4">
        <v>0</v>
      </c>
      <c r="Y68" s="92">
        <v>5299.0894598149007</v>
      </c>
    </row>
    <row r="69" spans="1:25" ht="21" x14ac:dyDescent="0.35">
      <c r="A69" s="3"/>
      <c r="B69" s="3" t="s">
        <v>4904</v>
      </c>
      <c r="C69" s="4">
        <v>0</v>
      </c>
      <c r="D69" s="4">
        <v>0</v>
      </c>
      <c r="E69" s="4">
        <v>0</v>
      </c>
      <c r="F69" s="4">
        <v>0</v>
      </c>
      <c r="G69" s="4">
        <v>60.810102784999998</v>
      </c>
      <c r="H69" s="4">
        <v>1567.6695718413803</v>
      </c>
      <c r="I69" s="4">
        <v>15667.566984248198</v>
      </c>
      <c r="J69" s="4">
        <v>0</v>
      </c>
      <c r="K69" s="20">
        <v>17296.04665887458</v>
      </c>
      <c r="L69" s="24"/>
      <c r="M69" s="19">
        <f t="shared" si="0"/>
        <v>-17296.04665887458</v>
      </c>
      <c r="N69" s="177"/>
      <c r="O69" s="3"/>
      <c r="P69" s="3" t="s">
        <v>4904</v>
      </c>
      <c r="Q69" s="4">
        <v>0</v>
      </c>
      <c r="R69" s="4">
        <v>0</v>
      </c>
      <c r="S69" s="4">
        <v>0</v>
      </c>
      <c r="T69" s="4">
        <v>0</v>
      </c>
      <c r="U69" s="4">
        <v>18.668701554999998</v>
      </c>
      <c r="V69" s="4">
        <v>481.27455855535999</v>
      </c>
      <c r="W69" s="4">
        <v>4809.9430641647004</v>
      </c>
      <c r="X69" s="4">
        <v>0</v>
      </c>
      <c r="Y69" s="92">
        <v>5309.8863242750604</v>
      </c>
    </row>
    <row r="70" spans="1:25" ht="21" x14ac:dyDescent="0.35">
      <c r="A70" s="3"/>
      <c r="B70" s="3" t="s">
        <v>272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1159.6029009637298</v>
      </c>
      <c r="I70" s="4">
        <v>3066.6501856383497</v>
      </c>
      <c r="J70" s="4">
        <v>194.15379714400001</v>
      </c>
      <c r="K70" s="20">
        <v>4420.40688374608</v>
      </c>
      <c r="L70" s="24"/>
      <c r="M70" s="19">
        <f t="shared" si="0"/>
        <v>-4420.40688374608</v>
      </c>
      <c r="N70" s="177"/>
      <c r="O70" s="3"/>
      <c r="P70" s="3" t="s">
        <v>272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355.99809059590007</v>
      </c>
      <c r="W70" s="4">
        <v>941.46160699094014</v>
      </c>
      <c r="X70" s="4">
        <v>59.60521572319999</v>
      </c>
      <c r="Y70" s="92">
        <v>1357.0649133100403</v>
      </c>
    </row>
    <row r="71" spans="1:25" ht="21" x14ac:dyDescent="0.35">
      <c r="A71" s="3"/>
      <c r="B71" s="3" t="s">
        <v>4905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812.82096005769006</v>
      </c>
      <c r="I71" s="4">
        <v>11332.391114705601</v>
      </c>
      <c r="J71" s="4">
        <v>0</v>
      </c>
      <c r="K71" s="20">
        <v>12145.212074763291</v>
      </c>
      <c r="L71" s="24"/>
      <c r="M71" s="19">
        <f t="shared" si="0"/>
        <v>-12145.212074763291</v>
      </c>
      <c r="N71" s="177"/>
      <c r="O71" s="3"/>
      <c r="P71" s="3" t="s">
        <v>4905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249.53603473769999</v>
      </c>
      <c r="W71" s="4">
        <v>3479.0440722113299</v>
      </c>
      <c r="X71" s="4">
        <v>0</v>
      </c>
      <c r="Y71" s="92">
        <v>3728.5801069490299</v>
      </c>
    </row>
    <row r="72" spans="1:25" ht="21" x14ac:dyDescent="0.35">
      <c r="A72" s="3"/>
      <c r="B72" s="3" t="s">
        <v>445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810.62532485915017</v>
      </c>
      <c r="I72" s="4">
        <v>6204.0398908040006</v>
      </c>
      <c r="J72" s="4">
        <v>0</v>
      </c>
      <c r="K72" s="20">
        <v>7014.6652156631508</v>
      </c>
      <c r="L72" s="24"/>
      <c r="M72" s="19">
        <f t="shared" si="0"/>
        <v>-7014.6652156631508</v>
      </c>
      <c r="N72" s="177"/>
      <c r="O72" s="3"/>
      <c r="P72" s="3" t="s">
        <v>445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248.86197473181005</v>
      </c>
      <c r="W72" s="4">
        <v>1904.6402464764601</v>
      </c>
      <c r="X72" s="4">
        <v>0</v>
      </c>
      <c r="Y72" s="92">
        <v>2153.5022212082704</v>
      </c>
    </row>
    <row r="73" spans="1:25" ht="21" x14ac:dyDescent="0.35">
      <c r="A73" s="3"/>
      <c r="B73" s="3" t="s">
        <v>4906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32.095002184400002</v>
      </c>
      <c r="I73" s="4">
        <v>333.56592379220001</v>
      </c>
      <c r="J73" s="4">
        <v>0</v>
      </c>
      <c r="K73" s="20">
        <v>365.66092597660003</v>
      </c>
      <c r="L73" s="24"/>
      <c r="M73" s="19">
        <f t="shared" si="0"/>
        <v>-365.66092597660003</v>
      </c>
      <c r="N73" s="177"/>
      <c r="O73" s="3"/>
      <c r="P73" s="3" t="s">
        <v>4906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9.8531656706100001</v>
      </c>
      <c r="W73" s="4">
        <v>102.40473860419999</v>
      </c>
      <c r="X73" s="4">
        <v>0</v>
      </c>
      <c r="Y73" s="92">
        <v>112.25790427480999</v>
      </c>
    </row>
    <row r="74" spans="1:25" ht="21" x14ac:dyDescent="0.35">
      <c r="A74" s="3"/>
      <c r="B74" s="3" t="s">
        <v>4902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215.42537116989996</v>
      </c>
      <c r="I74" s="4">
        <v>3486.3802125339798</v>
      </c>
      <c r="J74" s="4">
        <v>0</v>
      </c>
      <c r="K74" s="20">
        <v>3701.8055837038796</v>
      </c>
      <c r="L74" s="24"/>
      <c r="M74" s="19">
        <f t="shared" si="0"/>
        <v>-3701.8055837038796</v>
      </c>
      <c r="N74" s="177"/>
      <c r="O74" s="3"/>
      <c r="P74" s="3" t="s">
        <v>4902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66.13558894916001</v>
      </c>
      <c r="W74" s="4">
        <v>1070.3187252472901</v>
      </c>
      <c r="X74" s="4">
        <v>0</v>
      </c>
      <c r="Y74" s="92">
        <v>1136.45431419645</v>
      </c>
    </row>
    <row r="75" spans="1:25" ht="21" x14ac:dyDescent="0.35">
      <c r="A75" s="3" t="s">
        <v>4907</v>
      </c>
      <c r="B75" s="3"/>
      <c r="C75" s="4">
        <v>0</v>
      </c>
      <c r="D75" s="4">
        <v>0</v>
      </c>
      <c r="E75" s="4">
        <v>0</v>
      </c>
      <c r="F75" s="4">
        <v>0</v>
      </c>
      <c r="G75" s="4">
        <v>88.441123753799999</v>
      </c>
      <c r="H75" s="4">
        <v>6954.4646966263708</v>
      </c>
      <c r="I75" s="4">
        <v>65604.422360143944</v>
      </c>
      <c r="J75" s="4">
        <v>194.15379714400001</v>
      </c>
      <c r="K75" s="20">
        <v>72841.481977668111</v>
      </c>
      <c r="L75" s="24">
        <v>41330</v>
      </c>
      <c r="M75" s="19">
        <f t="shared" si="0"/>
        <v>-31511.481977668111</v>
      </c>
      <c r="N75" s="177"/>
      <c r="O75" s="3" t="s">
        <v>4907</v>
      </c>
      <c r="P75" s="3"/>
      <c r="Q75" s="4">
        <v>0</v>
      </c>
      <c r="R75" s="4">
        <v>0</v>
      </c>
      <c r="S75" s="4">
        <v>0</v>
      </c>
      <c r="T75" s="4">
        <v>0</v>
      </c>
      <c r="U75" s="4">
        <v>27.151424992419997</v>
      </c>
      <c r="V75" s="4">
        <v>2135.0206618643874</v>
      </c>
      <c r="W75" s="4">
        <v>20140.557664562126</v>
      </c>
      <c r="X75" s="4">
        <v>59.60521572319999</v>
      </c>
      <c r="Y75" s="92">
        <v>22362.334967142127</v>
      </c>
    </row>
    <row r="76" spans="1:25" ht="21" x14ac:dyDescent="0.35">
      <c r="A76" s="221" t="s">
        <v>142</v>
      </c>
      <c r="B76" s="222"/>
      <c r="C76" s="92">
        <v>0</v>
      </c>
      <c r="D76" s="92">
        <v>0</v>
      </c>
      <c r="E76" s="92">
        <v>0</v>
      </c>
      <c r="F76" s="92">
        <v>0</v>
      </c>
      <c r="G76" s="92">
        <v>88.441123753799999</v>
      </c>
      <c r="H76" s="92">
        <v>84122.147573689464</v>
      </c>
      <c r="I76" s="92">
        <v>222574.27727937413</v>
      </c>
      <c r="J76" s="92">
        <v>40983.320595112789</v>
      </c>
      <c r="K76" s="92">
        <v>347768.18657193024</v>
      </c>
      <c r="L76" s="92">
        <f>SUM(L11:L75)</f>
        <v>597400</v>
      </c>
      <c r="M76" s="92">
        <f t="shared" ref="M76" si="1">SUM(L76-K76)</f>
        <v>249631.81342806976</v>
      </c>
      <c r="N76" s="177"/>
      <c r="O76" s="221" t="s">
        <v>142</v>
      </c>
      <c r="P76" s="222"/>
      <c r="Q76" s="92">
        <v>0</v>
      </c>
      <c r="R76" s="92">
        <v>0</v>
      </c>
      <c r="S76" s="92">
        <v>0</v>
      </c>
      <c r="T76" s="92">
        <v>0</v>
      </c>
      <c r="U76" s="92">
        <v>27.151424992419997</v>
      </c>
      <c r="V76" s="92">
        <v>25825.499305124878</v>
      </c>
      <c r="W76" s="92">
        <v>68330.303124774495</v>
      </c>
      <c r="X76" s="92">
        <v>12581.879422700506</v>
      </c>
      <c r="Y76" s="92">
        <v>106764.83327759228</v>
      </c>
    </row>
  </sheetData>
  <mergeCells count="26">
    <mergeCell ref="A76:B76"/>
    <mergeCell ref="A8:A10"/>
    <mergeCell ref="B8:B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8:O10"/>
    <mergeCell ref="P8:P10"/>
    <mergeCell ref="O76:P76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875" customWidth="1"/>
    <col min="16" max="16" width="22.7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4908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5565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4909</v>
      </c>
      <c r="B11" s="3" t="s">
        <v>4910</v>
      </c>
      <c r="C11" s="4">
        <v>0</v>
      </c>
      <c r="D11" s="4">
        <v>0</v>
      </c>
      <c r="E11" s="4">
        <v>0</v>
      </c>
      <c r="F11" s="4">
        <v>39.289313355899999</v>
      </c>
      <c r="G11" s="4">
        <v>0</v>
      </c>
      <c r="H11" s="4">
        <v>0</v>
      </c>
      <c r="I11" s="4">
        <v>39.832640932700002</v>
      </c>
      <c r="J11" s="4">
        <v>268.91950839950005</v>
      </c>
      <c r="K11" s="20">
        <v>348.04146268810007</v>
      </c>
      <c r="L11" s="24"/>
      <c r="M11" s="19">
        <f>SUM(L11-K11)</f>
        <v>-348.04146268810007</v>
      </c>
      <c r="N11" s="177"/>
      <c r="O11" s="3" t="s">
        <v>4909</v>
      </c>
      <c r="P11" s="3" t="s">
        <v>4910</v>
      </c>
      <c r="Q11" s="4">
        <v>0</v>
      </c>
      <c r="R11" s="4">
        <v>0</v>
      </c>
      <c r="S11" s="4">
        <v>0</v>
      </c>
      <c r="T11" s="4">
        <v>22.905669686500001</v>
      </c>
      <c r="U11" s="4">
        <v>0</v>
      </c>
      <c r="V11" s="4">
        <v>0</v>
      </c>
      <c r="W11" s="4">
        <v>23.2224296638</v>
      </c>
      <c r="X11" s="4">
        <v>156.78007339710001</v>
      </c>
      <c r="Y11" s="92">
        <v>202.90817274740002</v>
      </c>
    </row>
    <row r="12" spans="1:27" ht="21" x14ac:dyDescent="0.35">
      <c r="A12" s="3"/>
      <c r="B12" s="3" t="s">
        <v>4911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224.8304916008</v>
      </c>
      <c r="K12" s="20">
        <v>224.8304916008</v>
      </c>
      <c r="L12" s="24"/>
      <c r="M12" s="19">
        <f t="shared" ref="M12:M69" si="0">SUM(L12-K12)</f>
        <v>-224.8304916008</v>
      </c>
      <c r="N12" s="177"/>
      <c r="O12" s="3"/>
      <c r="P12" s="3" t="s">
        <v>4911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131.07617660310001</v>
      </c>
      <c r="Y12" s="92">
        <v>131.07617660310001</v>
      </c>
    </row>
    <row r="13" spans="1:27" ht="21" x14ac:dyDescent="0.35">
      <c r="A13" s="3" t="s">
        <v>4912</v>
      </c>
      <c r="B13" s="3"/>
      <c r="C13" s="4">
        <v>0</v>
      </c>
      <c r="D13" s="4">
        <v>0</v>
      </c>
      <c r="E13" s="4">
        <v>0</v>
      </c>
      <c r="F13" s="4">
        <v>39.289313355899999</v>
      </c>
      <c r="G13" s="4">
        <v>0</v>
      </c>
      <c r="H13" s="4">
        <v>0</v>
      </c>
      <c r="I13" s="4">
        <v>39.832640932700002</v>
      </c>
      <c r="J13" s="4">
        <v>493.75000000030002</v>
      </c>
      <c r="K13" s="20">
        <v>572.87195428890004</v>
      </c>
      <c r="L13" s="24">
        <v>21100</v>
      </c>
      <c r="M13" s="19">
        <f t="shared" si="0"/>
        <v>20527.128045711099</v>
      </c>
      <c r="N13" s="177"/>
      <c r="O13" s="3" t="s">
        <v>4912</v>
      </c>
      <c r="P13" s="3"/>
      <c r="Q13" s="4">
        <v>0</v>
      </c>
      <c r="R13" s="4">
        <v>0</v>
      </c>
      <c r="S13" s="4">
        <v>0</v>
      </c>
      <c r="T13" s="4">
        <v>22.905669686500001</v>
      </c>
      <c r="U13" s="4">
        <v>0</v>
      </c>
      <c r="V13" s="4">
        <v>0</v>
      </c>
      <c r="W13" s="4">
        <v>23.2224296638</v>
      </c>
      <c r="X13" s="4">
        <v>287.85625000020002</v>
      </c>
      <c r="Y13" s="92">
        <v>333.9843493505</v>
      </c>
    </row>
    <row r="14" spans="1:27" ht="21" x14ac:dyDescent="0.35">
      <c r="A14" s="3" t="s">
        <v>4913</v>
      </c>
      <c r="B14" s="3" t="s">
        <v>1308</v>
      </c>
      <c r="C14" s="4">
        <v>0</v>
      </c>
      <c r="D14" s="4">
        <v>0</v>
      </c>
      <c r="E14" s="4">
        <v>0</v>
      </c>
      <c r="F14" s="4">
        <v>0</v>
      </c>
      <c r="G14" s="4">
        <v>660.32025813400003</v>
      </c>
      <c r="H14" s="4">
        <v>0</v>
      </c>
      <c r="I14" s="4">
        <v>37.5</v>
      </c>
      <c r="J14" s="4">
        <v>0</v>
      </c>
      <c r="K14" s="20">
        <v>697.82025813400003</v>
      </c>
      <c r="L14" s="24"/>
      <c r="M14" s="19">
        <f t="shared" si="0"/>
        <v>-697.82025813400003</v>
      </c>
      <c r="N14" s="177"/>
      <c r="O14" s="3" t="s">
        <v>4913</v>
      </c>
      <c r="P14" s="3" t="s">
        <v>1308</v>
      </c>
      <c r="Q14" s="4">
        <v>0</v>
      </c>
      <c r="R14" s="4">
        <v>0</v>
      </c>
      <c r="S14" s="4">
        <v>0</v>
      </c>
      <c r="T14" s="4">
        <v>0</v>
      </c>
      <c r="U14" s="4">
        <v>384.966710492</v>
      </c>
      <c r="V14" s="4">
        <v>0</v>
      </c>
      <c r="W14" s="4">
        <v>21.862499999999997</v>
      </c>
      <c r="X14" s="4">
        <v>0</v>
      </c>
      <c r="Y14" s="92">
        <v>406.82921049200002</v>
      </c>
    </row>
    <row r="15" spans="1:27" ht="21" x14ac:dyDescent="0.35">
      <c r="A15" s="3"/>
      <c r="B15" s="3" t="s">
        <v>4914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102.21753171180001</v>
      </c>
      <c r="I15" s="4">
        <v>0</v>
      </c>
      <c r="J15" s="4">
        <v>129.8336831551</v>
      </c>
      <c r="K15" s="20">
        <v>232.05121486690001</v>
      </c>
      <c r="L15" s="24"/>
      <c r="M15" s="19">
        <f t="shared" si="0"/>
        <v>-232.05121486690001</v>
      </c>
      <c r="N15" s="177"/>
      <c r="O15" s="3"/>
      <c r="P15" s="3" t="s">
        <v>4914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59.592820987899998</v>
      </c>
      <c r="W15" s="4">
        <v>0</v>
      </c>
      <c r="X15" s="4">
        <v>75.693037279400002</v>
      </c>
      <c r="Y15" s="92">
        <v>135.2858582673</v>
      </c>
    </row>
    <row r="16" spans="1:27" ht="21" x14ac:dyDescent="0.35">
      <c r="A16" s="3"/>
      <c r="B16" s="3" t="s">
        <v>4915</v>
      </c>
      <c r="C16" s="4">
        <v>0</v>
      </c>
      <c r="D16" s="4">
        <v>0</v>
      </c>
      <c r="E16" s="4">
        <v>0</v>
      </c>
      <c r="F16" s="4">
        <v>4.4747825784800002</v>
      </c>
      <c r="G16" s="4">
        <v>0</v>
      </c>
      <c r="H16" s="4">
        <v>0</v>
      </c>
      <c r="I16" s="4">
        <v>0</v>
      </c>
      <c r="J16" s="4">
        <v>0</v>
      </c>
      <c r="K16" s="20">
        <v>4.4747825784800002</v>
      </c>
      <c r="L16" s="24"/>
      <c r="M16" s="19">
        <f t="shared" si="0"/>
        <v>-4.4747825784800002</v>
      </c>
      <c r="N16" s="177"/>
      <c r="O16" s="3"/>
      <c r="P16" s="3" t="s">
        <v>4915</v>
      </c>
      <c r="Q16" s="4">
        <v>0</v>
      </c>
      <c r="R16" s="4">
        <v>0</v>
      </c>
      <c r="S16" s="4">
        <v>0</v>
      </c>
      <c r="T16" s="4">
        <v>2.6087982432499999</v>
      </c>
      <c r="U16" s="4">
        <v>0</v>
      </c>
      <c r="V16" s="4">
        <v>0</v>
      </c>
      <c r="W16" s="4">
        <v>0</v>
      </c>
      <c r="X16" s="4">
        <v>0</v>
      </c>
      <c r="Y16" s="92">
        <v>2.6087982432499999</v>
      </c>
    </row>
    <row r="17" spans="1:25" ht="21" x14ac:dyDescent="0.35">
      <c r="A17" s="3"/>
      <c r="B17" s="3" t="s">
        <v>1032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87.5</v>
      </c>
      <c r="J17" s="4">
        <v>0</v>
      </c>
      <c r="K17" s="20">
        <v>87.5</v>
      </c>
      <c r="L17" s="24"/>
      <c r="M17" s="19">
        <f t="shared" si="0"/>
        <v>-87.5</v>
      </c>
      <c r="N17" s="177"/>
      <c r="O17" s="3"/>
      <c r="P17" s="3" t="s">
        <v>1032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51.012500000000003</v>
      </c>
      <c r="X17" s="4">
        <v>0</v>
      </c>
      <c r="Y17" s="92">
        <v>51.012500000000003</v>
      </c>
    </row>
    <row r="18" spans="1:25" ht="21" x14ac:dyDescent="0.35">
      <c r="A18" s="3"/>
      <c r="B18" s="3" t="s">
        <v>4916</v>
      </c>
      <c r="C18" s="4">
        <v>0</v>
      </c>
      <c r="D18" s="4">
        <v>0</v>
      </c>
      <c r="E18" s="4">
        <v>0</v>
      </c>
      <c r="F18" s="4">
        <v>0</v>
      </c>
      <c r="G18" s="4">
        <v>172.14317373</v>
      </c>
      <c r="H18" s="4">
        <v>0</v>
      </c>
      <c r="I18" s="4">
        <v>0</v>
      </c>
      <c r="J18" s="4">
        <v>0</v>
      </c>
      <c r="K18" s="20">
        <v>172.14317373</v>
      </c>
      <c r="L18" s="24"/>
      <c r="M18" s="19">
        <f t="shared" si="0"/>
        <v>-172.14317373</v>
      </c>
      <c r="N18" s="177"/>
      <c r="O18" s="3"/>
      <c r="P18" s="3" t="s">
        <v>4916</v>
      </c>
      <c r="Q18" s="4">
        <v>0</v>
      </c>
      <c r="R18" s="4">
        <v>0</v>
      </c>
      <c r="S18" s="4">
        <v>0</v>
      </c>
      <c r="T18" s="4">
        <v>0</v>
      </c>
      <c r="U18" s="4">
        <v>100.359470285</v>
      </c>
      <c r="V18" s="4">
        <v>0</v>
      </c>
      <c r="W18" s="4">
        <v>0</v>
      </c>
      <c r="X18" s="4">
        <v>0</v>
      </c>
      <c r="Y18" s="92">
        <v>100.359470285</v>
      </c>
    </row>
    <row r="19" spans="1:25" ht="21" x14ac:dyDescent="0.35">
      <c r="A19" s="3"/>
      <c r="B19" s="3" t="s">
        <v>4917</v>
      </c>
      <c r="C19" s="4">
        <v>0</v>
      </c>
      <c r="D19" s="4">
        <v>0</v>
      </c>
      <c r="E19" s="4">
        <v>0</v>
      </c>
      <c r="F19" s="4">
        <v>245.28202750029999</v>
      </c>
      <c r="G19" s="4">
        <v>0</v>
      </c>
      <c r="H19" s="4">
        <v>0</v>
      </c>
      <c r="I19" s="4">
        <v>23.895884754600001</v>
      </c>
      <c r="J19" s="4">
        <v>2.9248807013699998</v>
      </c>
      <c r="K19" s="20">
        <v>272.10279295626998</v>
      </c>
      <c r="L19" s="24"/>
      <c r="M19" s="19">
        <f t="shared" si="0"/>
        <v>-272.10279295626998</v>
      </c>
      <c r="N19" s="177"/>
      <c r="O19" s="3"/>
      <c r="P19" s="3" t="s">
        <v>4917</v>
      </c>
      <c r="Q19" s="4">
        <v>0</v>
      </c>
      <c r="R19" s="4">
        <v>0</v>
      </c>
      <c r="S19" s="4">
        <v>0</v>
      </c>
      <c r="T19" s="4">
        <v>142.99942203270001</v>
      </c>
      <c r="U19" s="4">
        <v>0</v>
      </c>
      <c r="V19" s="4">
        <v>0</v>
      </c>
      <c r="W19" s="4">
        <v>13.9313008119</v>
      </c>
      <c r="X19" s="4">
        <v>1.7052054488999999</v>
      </c>
      <c r="Y19" s="92">
        <v>158.6359282935</v>
      </c>
    </row>
    <row r="20" spans="1:25" ht="21" x14ac:dyDescent="0.35">
      <c r="A20" s="3" t="s">
        <v>4918</v>
      </c>
      <c r="B20" s="3"/>
      <c r="C20" s="4">
        <v>0</v>
      </c>
      <c r="D20" s="4">
        <v>0</v>
      </c>
      <c r="E20" s="4">
        <v>0</v>
      </c>
      <c r="F20" s="4">
        <v>249.75681007877998</v>
      </c>
      <c r="G20" s="4">
        <v>832.46343186400009</v>
      </c>
      <c r="H20" s="4">
        <v>102.21753171180001</v>
      </c>
      <c r="I20" s="4">
        <v>148.89588475459999</v>
      </c>
      <c r="J20" s="4">
        <v>132.75856385647</v>
      </c>
      <c r="K20" s="20">
        <v>1466.09222226565</v>
      </c>
      <c r="L20" s="24">
        <v>10500</v>
      </c>
      <c r="M20" s="19">
        <f t="shared" si="0"/>
        <v>9033.90777773435</v>
      </c>
      <c r="N20" s="177"/>
      <c r="O20" s="3" t="s">
        <v>4918</v>
      </c>
      <c r="P20" s="3"/>
      <c r="Q20" s="4">
        <v>0</v>
      </c>
      <c r="R20" s="4">
        <v>0</v>
      </c>
      <c r="S20" s="4">
        <v>0</v>
      </c>
      <c r="T20" s="4">
        <v>145.60822027595</v>
      </c>
      <c r="U20" s="4">
        <v>485.32618077699999</v>
      </c>
      <c r="V20" s="4">
        <v>59.592820987899998</v>
      </c>
      <c r="W20" s="4">
        <v>86.806300811900002</v>
      </c>
      <c r="X20" s="4">
        <v>77.398242728300005</v>
      </c>
      <c r="Y20" s="92">
        <v>854.73176558105013</v>
      </c>
    </row>
    <row r="21" spans="1:25" ht="21" x14ac:dyDescent="0.35">
      <c r="A21" s="3" t="s">
        <v>390</v>
      </c>
      <c r="B21" s="3" t="s">
        <v>4919</v>
      </c>
      <c r="C21" s="4">
        <v>25.3125225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505.42007551400002</v>
      </c>
      <c r="J21" s="4">
        <v>0</v>
      </c>
      <c r="K21" s="20">
        <v>530.73259801400002</v>
      </c>
      <c r="L21" s="24"/>
      <c r="M21" s="19">
        <f t="shared" si="0"/>
        <v>-530.73259801400002</v>
      </c>
      <c r="N21" s="177"/>
      <c r="O21" s="3" t="s">
        <v>390</v>
      </c>
      <c r="P21" s="3" t="s">
        <v>4919</v>
      </c>
      <c r="Q21" s="4">
        <v>15.845639085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294.65990402499995</v>
      </c>
      <c r="X21" s="4">
        <v>0</v>
      </c>
      <c r="Y21" s="92">
        <v>310.50554310999996</v>
      </c>
    </row>
    <row r="22" spans="1:25" ht="21" x14ac:dyDescent="0.35">
      <c r="A22" s="3"/>
      <c r="B22" s="3" t="s">
        <v>4920</v>
      </c>
      <c r="C22" s="4">
        <v>97.249132220500002</v>
      </c>
      <c r="D22" s="4">
        <v>0</v>
      </c>
      <c r="E22" s="4">
        <v>0</v>
      </c>
      <c r="F22" s="4">
        <v>90.409094849100001</v>
      </c>
      <c r="G22" s="4">
        <v>0</v>
      </c>
      <c r="H22" s="4">
        <v>106.77495230765001</v>
      </c>
      <c r="I22" s="4">
        <v>0</v>
      </c>
      <c r="J22" s="4">
        <v>1063.34606517166</v>
      </c>
      <c r="K22" s="20">
        <v>1357.7792445489099</v>
      </c>
      <c r="L22" s="24"/>
      <c r="M22" s="19">
        <f t="shared" si="0"/>
        <v>-1357.7792445489099</v>
      </c>
      <c r="N22" s="177"/>
      <c r="O22" s="3"/>
      <c r="P22" s="3" t="s">
        <v>4920</v>
      </c>
      <c r="Q22" s="4">
        <v>60.877956770099999</v>
      </c>
      <c r="R22" s="4">
        <v>0</v>
      </c>
      <c r="S22" s="4">
        <v>0</v>
      </c>
      <c r="T22" s="4">
        <v>52.708502297000003</v>
      </c>
      <c r="U22" s="4">
        <v>0</v>
      </c>
      <c r="V22" s="4">
        <v>62.249797195406998</v>
      </c>
      <c r="W22" s="4">
        <v>0</v>
      </c>
      <c r="X22" s="4">
        <v>619.93075599507995</v>
      </c>
      <c r="Y22" s="92">
        <v>795.76701225758688</v>
      </c>
    </row>
    <row r="23" spans="1:25" ht="21" x14ac:dyDescent="0.35">
      <c r="A23" s="3"/>
      <c r="B23" s="3" t="s">
        <v>4921</v>
      </c>
      <c r="C23" s="4">
        <v>0</v>
      </c>
      <c r="D23" s="4">
        <v>0</v>
      </c>
      <c r="E23" s="4">
        <v>0</v>
      </c>
      <c r="F23" s="4">
        <v>52.709811546800005</v>
      </c>
      <c r="G23" s="4">
        <v>0</v>
      </c>
      <c r="H23" s="4">
        <v>14.567748869079999</v>
      </c>
      <c r="I23" s="4">
        <v>0</v>
      </c>
      <c r="J23" s="4">
        <v>651.14473901507995</v>
      </c>
      <c r="K23" s="20">
        <v>718.42229943095992</v>
      </c>
      <c r="L23" s="24"/>
      <c r="M23" s="19">
        <f t="shared" si="0"/>
        <v>-718.42229943095992</v>
      </c>
      <c r="N23" s="177"/>
      <c r="O23" s="3"/>
      <c r="P23" s="3" t="s">
        <v>4921</v>
      </c>
      <c r="Q23" s="4">
        <v>0</v>
      </c>
      <c r="R23" s="4">
        <v>0</v>
      </c>
      <c r="S23" s="4">
        <v>0</v>
      </c>
      <c r="T23" s="4">
        <v>30.729820131749999</v>
      </c>
      <c r="U23" s="4">
        <v>0</v>
      </c>
      <c r="V23" s="4">
        <v>8.4929975906700008</v>
      </c>
      <c r="W23" s="4">
        <v>0</v>
      </c>
      <c r="X23" s="4">
        <v>379.6173828453401</v>
      </c>
      <c r="Y23" s="92">
        <v>418.84020056776012</v>
      </c>
    </row>
    <row r="24" spans="1:25" ht="21" x14ac:dyDescent="0.35">
      <c r="A24" s="3"/>
      <c r="B24" s="3" t="s">
        <v>1950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18.75</v>
      </c>
      <c r="J24" s="4">
        <v>0</v>
      </c>
      <c r="K24" s="20">
        <v>18.75</v>
      </c>
      <c r="L24" s="24"/>
      <c r="M24" s="19">
        <f t="shared" si="0"/>
        <v>-18.75</v>
      </c>
      <c r="N24" s="177"/>
      <c r="O24" s="3"/>
      <c r="P24" s="3" t="s">
        <v>1950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10.93125</v>
      </c>
      <c r="X24" s="4">
        <v>0</v>
      </c>
      <c r="Y24" s="92">
        <v>10.93125</v>
      </c>
    </row>
    <row r="25" spans="1:25" ht="21" x14ac:dyDescent="0.35">
      <c r="A25" s="3"/>
      <c r="B25" s="3" t="s">
        <v>1367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137.5</v>
      </c>
      <c r="K25" s="20">
        <v>137.5</v>
      </c>
      <c r="L25" s="24"/>
      <c r="M25" s="19">
        <f t="shared" si="0"/>
        <v>-137.5</v>
      </c>
      <c r="N25" s="177"/>
      <c r="O25" s="3"/>
      <c r="P25" s="3" t="s">
        <v>1367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80.162499999999994</v>
      </c>
      <c r="Y25" s="92">
        <v>80.162499999999994</v>
      </c>
    </row>
    <row r="26" spans="1:25" ht="21" x14ac:dyDescent="0.35">
      <c r="A26" s="3"/>
      <c r="B26" s="3" t="s">
        <v>4922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17.3843564869</v>
      </c>
      <c r="J26" s="4">
        <v>0</v>
      </c>
      <c r="K26" s="20">
        <v>17.3843564869</v>
      </c>
      <c r="L26" s="24"/>
      <c r="M26" s="19">
        <f t="shared" si="0"/>
        <v>-17.3843564869</v>
      </c>
      <c r="N26" s="177"/>
      <c r="O26" s="3"/>
      <c r="P26" s="3" t="s">
        <v>4922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10.135079831900001</v>
      </c>
      <c r="X26" s="4">
        <v>0</v>
      </c>
      <c r="Y26" s="92">
        <v>10.135079831900001</v>
      </c>
    </row>
    <row r="27" spans="1:25" ht="21" x14ac:dyDescent="0.35">
      <c r="A27" s="3"/>
      <c r="B27" s="3" t="s">
        <v>4551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15.689845160500001</v>
      </c>
      <c r="I27" s="4">
        <v>875.84139666290002</v>
      </c>
      <c r="J27" s="4">
        <v>3728.9130589114002</v>
      </c>
      <c r="K27" s="20">
        <v>4620.4443007348</v>
      </c>
      <c r="L27" s="24"/>
      <c r="M27" s="19">
        <f t="shared" si="0"/>
        <v>-4620.4443007348</v>
      </c>
      <c r="N27" s="177"/>
      <c r="O27" s="3"/>
      <c r="P27" s="3" t="s">
        <v>4551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9.1471797285700003</v>
      </c>
      <c r="W27" s="4">
        <v>510.61553425479002</v>
      </c>
      <c r="X27" s="4">
        <v>2173.9563133445999</v>
      </c>
      <c r="Y27" s="92">
        <v>2693.7190273279602</v>
      </c>
    </row>
    <row r="28" spans="1:25" ht="21" x14ac:dyDescent="0.35">
      <c r="A28" s="3"/>
      <c r="B28" s="3" t="s">
        <v>4923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290.35717265559998</v>
      </c>
      <c r="I28" s="4">
        <v>0</v>
      </c>
      <c r="J28" s="4">
        <v>1773.9010815067002</v>
      </c>
      <c r="K28" s="20">
        <v>2064.2582541623001</v>
      </c>
      <c r="L28" s="24"/>
      <c r="M28" s="19">
        <f t="shared" si="0"/>
        <v>-2064.2582541623001</v>
      </c>
      <c r="N28" s="177"/>
      <c r="O28" s="3"/>
      <c r="P28" s="3" t="s">
        <v>4923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169.27823165827002</v>
      </c>
      <c r="W28" s="4">
        <v>0</v>
      </c>
      <c r="X28" s="4">
        <v>1034.1843305180998</v>
      </c>
      <c r="Y28" s="92">
        <v>1203.4625621763698</v>
      </c>
    </row>
    <row r="29" spans="1:25" ht="21" x14ac:dyDescent="0.35">
      <c r="A29" s="3"/>
      <c r="B29" s="3" t="s">
        <v>4924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134.13404791872</v>
      </c>
      <c r="I29" s="4">
        <v>212.34086666678002</v>
      </c>
      <c r="J29" s="4">
        <v>670.91610942900002</v>
      </c>
      <c r="K29" s="20">
        <v>1017.3910240145001</v>
      </c>
      <c r="L29" s="24"/>
      <c r="M29" s="19">
        <f t="shared" si="0"/>
        <v>-1017.3910240145001</v>
      </c>
      <c r="N29" s="177"/>
      <c r="O29" s="3"/>
      <c r="P29" s="3" t="s">
        <v>4924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78.200149936565992</v>
      </c>
      <c r="W29" s="4">
        <v>123.79472526677101</v>
      </c>
      <c r="X29" s="4">
        <v>391.14409179699999</v>
      </c>
      <c r="Y29" s="92">
        <v>593.13896700033706</v>
      </c>
    </row>
    <row r="30" spans="1:25" ht="21" x14ac:dyDescent="0.35">
      <c r="A30" s="3"/>
      <c r="B30" s="3" t="s">
        <v>1306</v>
      </c>
      <c r="C30" s="4">
        <v>0</v>
      </c>
      <c r="D30" s="4">
        <v>0</v>
      </c>
      <c r="E30" s="4">
        <v>165.375</v>
      </c>
      <c r="F30" s="4">
        <v>0</v>
      </c>
      <c r="G30" s="4">
        <v>0</v>
      </c>
      <c r="H30" s="4">
        <v>176.55986573682</v>
      </c>
      <c r="I30" s="4">
        <v>722.31821324302007</v>
      </c>
      <c r="J30" s="4">
        <v>680.94608276387009</v>
      </c>
      <c r="K30" s="20">
        <v>1745.1991617437102</v>
      </c>
      <c r="L30" s="24"/>
      <c r="M30" s="19">
        <f t="shared" si="0"/>
        <v>-1745.1991617437102</v>
      </c>
      <c r="N30" s="177"/>
      <c r="O30" s="3"/>
      <c r="P30" s="3" t="s">
        <v>1306</v>
      </c>
      <c r="Q30" s="4">
        <v>0</v>
      </c>
      <c r="R30" s="4">
        <v>0</v>
      </c>
      <c r="S30" s="4">
        <v>96.413624999999996</v>
      </c>
      <c r="T30" s="4">
        <v>0</v>
      </c>
      <c r="U30" s="4">
        <v>0</v>
      </c>
      <c r="V30" s="4">
        <v>102.93440172453001</v>
      </c>
      <c r="W30" s="4">
        <v>421.11151832083993</v>
      </c>
      <c r="X30" s="4">
        <v>396.99156625124004</v>
      </c>
      <c r="Y30" s="92">
        <v>1017.45111129661</v>
      </c>
    </row>
    <row r="31" spans="1:25" ht="21" x14ac:dyDescent="0.35">
      <c r="A31" s="3"/>
      <c r="B31" s="3" t="s">
        <v>4925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150</v>
      </c>
      <c r="K31" s="20">
        <v>150</v>
      </c>
      <c r="L31" s="24"/>
      <c r="M31" s="19">
        <f t="shared" si="0"/>
        <v>-150</v>
      </c>
      <c r="N31" s="177"/>
      <c r="O31" s="3"/>
      <c r="P31" s="3" t="s">
        <v>4925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87.45</v>
      </c>
      <c r="Y31" s="92">
        <v>87.45</v>
      </c>
    </row>
    <row r="32" spans="1:25" ht="21" x14ac:dyDescent="0.35">
      <c r="A32" s="3"/>
      <c r="B32" s="3" t="s">
        <v>4926</v>
      </c>
      <c r="C32" s="4">
        <v>0</v>
      </c>
      <c r="D32" s="4">
        <v>0</v>
      </c>
      <c r="E32" s="4">
        <v>0</v>
      </c>
      <c r="F32" s="4">
        <v>24.48540375</v>
      </c>
      <c r="G32" s="4">
        <v>0</v>
      </c>
      <c r="H32" s="4">
        <v>11.631277499999999</v>
      </c>
      <c r="I32" s="4">
        <v>0</v>
      </c>
      <c r="J32" s="4">
        <v>75</v>
      </c>
      <c r="K32" s="20">
        <v>111.11668125</v>
      </c>
      <c r="L32" s="24"/>
      <c r="M32" s="19">
        <f t="shared" si="0"/>
        <v>-111.11668125</v>
      </c>
      <c r="N32" s="177"/>
      <c r="O32" s="3"/>
      <c r="P32" s="3" t="s">
        <v>4926</v>
      </c>
      <c r="Q32" s="4">
        <v>0</v>
      </c>
      <c r="R32" s="4">
        <v>0</v>
      </c>
      <c r="S32" s="4">
        <v>0</v>
      </c>
      <c r="T32" s="4">
        <v>14.274990386200001</v>
      </c>
      <c r="U32" s="4">
        <v>0</v>
      </c>
      <c r="V32" s="4">
        <v>6.7810347824999999</v>
      </c>
      <c r="W32" s="4">
        <v>0</v>
      </c>
      <c r="X32" s="4">
        <v>43.725000000000001</v>
      </c>
      <c r="Y32" s="92">
        <v>64.781025168699998</v>
      </c>
    </row>
    <row r="33" spans="1:25" ht="21" x14ac:dyDescent="0.35">
      <c r="A33" s="3" t="s">
        <v>4927</v>
      </c>
      <c r="B33" s="3"/>
      <c r="C33" s="4">
        <v>122.5616547205</v>
      </c>
      <c r="D33" s="4">
        <v>0</v>
      </c>
      <c r="E33" s="4">
        <v>165.375</v>
      </c>
      <c r="F33" s="4">
        <v>167.6043101459</v>
      </c>
      <c r="G33" s="4">
        <v>0</v>
      </c>
      <c r="H33" s="4">
        <v>749.71491014837</v>
      </c>
      <c r="I33" s="4">
        <v>2352.0549085736002</v>
      </c>
      <c r="J33" s="4">
        <v>8931.6671367977106</v>
      </c>
      <c r="K33" s="20">
        <v>12488.97792038608</v>
      </c>
      <c r="L33" s="24">
        <v>85000</v>
      </c>
      <c r="M33" s="19">
        <f t="shared" si="0"/>
        <v>72511.022079613918</v>
      </c>
      <c r="N33" s="177"/>
      <c r="O33" s="3" t="s">
        <v>4927</v>
      </c>
      <c r="P33" s="3"/>
      <c r="Q33" s="4">
        <v>76.723595855100001</v>
      </c>
      <c r="R33" s="4">
        <v>0</v>
      </c>
      <c r="S33" s="4">
        <v>96.413624999999996</v>
      </c>
      <c r="T33" s="4">
        <v>97.713312814950001</v>
      </c>
      <c r="U33" s="4">
        <v>0</v>
      </c>
      <c r="V33" s="4">
        <v>437.08379261651299</v>
      </c>
      <c r="W33" s="4">
        <v>1371.2480116993008</v>
      </c>
      <c r="X33" s="4">
        <v>5207.1619407513608</v>
      </c>
      <c r="Y33" s="92">
        <v>7286.3442787372242</v>
      </c>
    </row>
    <row r="34" spans="1:25" ht="21" x14ac:dyDescent="0.35">
      <c r="A34" s="3" t="s">
        <v>4928</v>
      </c>
      <c r="B34" s="3" t="s">
        <v>4929</v>
      </c>
      <c r="C34" s="4">
        <v>0</v>
      </c>
      <c r="D34" s="4">
        <v>0</v>
      </c>
      <c r="E34" s="4">
        <v>0</v>
      </c>
      <c r="F34" s="4">
        <v>0</v>
      </c>
      <c r="G34" s="4">
        <v>145.51384592700001</v>
      </c>
      <c r="H34" s="4">
        <v>0</v>
      </c>
      <c r="I34" s="4">
        <v>0</v>
      </c>
      <c r="J34" s="4">
        <v>0</v>
      </c>
      <c r="K34" s="20">
        <v>145.51384592700001</v>
      </c>
      <c r="L34" s="24"/>
      <c r="M34" s="19">
        <f t="shared" si="0"/>
        <v>-145.51384592700001</v>
      </c>
      <c r="N34" s="177"/>
      <c r="O34" s="3" t="s">
        <v>4928</v>
      </c>
      <c r="P34" s="3" t="s">
        <v>4929</v>
      </c>
      <c r="Q34" s="4">
        <v>0</v>
      </c>
      <c r="R34" s="4">
        <v>0</v>
      </c>
      <c r="S34" s="4">
        <v>0</v>
      </c>
      <c r="T34" s="4">
        <v>0</v>
      </c>
      <c r="U34" s="4">
        <v>84.834572175399998</v>
      </c>
      <c r="V34" s="4">
        <v>0</v>
      </c>
      <c r="W34" s="4">
        <v>0</v>
      </c>
      <c r="X34" s="4">
        <v>0</v>
      </c>
      <c r="Y34" s="92">
        <v>84.834572175399998</v>
      </c>
    </row>
    <row r="35" spans="1:25" ht="21" x14ac:dyDescent="0.35">
      <c r="A35" s="3"/>
      <c r="B35" s="3" t="s">
        <v>4930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198.11676237882</v>
      </c>
      <c r="J35" s="4">
        <v>0</v>
      </c>
      <c r="K35" s="20">
        <v>198.11676237882</v>
      </c>
      <c r="L35" s="24"/>
      <c r="M35" s="19">
        <f t="shared" si="0"/>
        <v>-198.11676237882</v>
      </c>
      <c r="N35" s="177"/>
      <c r="O35" s="3"/>
      <c r="P35" s="3" t="s">
        <v>4930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115.50207246686</v>
      </c>
      <c r="X35" s="4">
        <v>0</v>
      </c>
      <c r="Y35" s="92">
        <v>115.50207246686</v>
      </c>
    </row>
    <row r="36" spans="1:25" ht="21" x14ac:dyDescent="0.35">
      <c r="A36" s="3"/>
      <c r="B36" s="3" t="s">
        <v>4931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745.61292347000006</v>
      </c>
      <c r="J36" s="4">
        <v>0</v>
      </c>
      <c r="K36" s="20">
        <v>745.61292347000006</v>
      </c>
      <c r="L36" s="24"/>
      <c r="M36" s="19">
        <f t="shared" si="0"/>
        <v>-745.61292347000006</v>
      </c>
      <c r="N36" s="177"/>
      <c r="O36" s="3"/>
      <c r="P36" s="3" t="s">
        <v>4931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434.692334383</v>
      </c>
      <c r="X36" s="4">
        <v>0</v>
      </c>
      <c r="Y36" s="92">
        <v>434.692334383</v>
      </c>
    </row>
    <row r="37" spans="1:25" ht="21" x14ac:dyDescent="0.35">
      <c r="A37" s="3"/>
      <c r="B37" s="3" t="s">
        <v>1121</v>
      </c>
      <c r="C37" s="4">
        <v>31.594915704200002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320.11564351300001</v>
      </c>
      <c r="J37" s="4">
        <v>0</v>
      </c>
      <c r="K37" s="20">
        <v>351.7105592172</v>
      </c>
      <c r="L37" s="24"/>
      <c r="M37" s="19">
        <f t="shared" si="0"/>
        <v>-351.7105592172</v>
      </c>
      <c r="N37" s="177"/>
      <c r="O37" s="3"/>
      <c r="P37" s="3" t="s">
        <v>1121</v>
      </c>
      <c r="Q37" s="4">
        <v>19.778417230799999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186.6274201681</v>
      </c>
      <c r="X37" s="4">
        <v>0</v>
      </c>
      <c r="Y37" s="92">
        <v>206.40583739889999</v>
      </c>
    </row>
    <row r="38" spans="1:25" ht="21" x14ac:dyDescent="0.35">
      <c r="A38" s="3"/>
      <c r="B38" s="3" t="s">
        <v>4932</v>
      </c>
      <c r="C38" s="4">
        <v>0</v>
      </c>
      <c r="D38" s="4">
        <v>0</v>
      </c>
      <c r="E38" s="4">
        <v>0</v>
      </c>
      <c r="F38" s="4">
        <v>0</v>
      </c>
      <c r="G38" s="4">
        <v>54.012390495299996</v>
      </c>
      <c r="H38" s="4">
        <v>0</v>
      </c>
      <c r="I38" s="4">
        <v>482.01832403360004</v>
      </c>
      <c r="J38" s="4">
        <v>0</v>
      </c>
      <c r="K38" s="20">
        <v>536.03071452890003</v>
      </c>
      <c r="L38" s="24"/>
      <c r="M38" s="19">
        <f t="shared" si="0"/>
        <v>-536.03071452890003</v>
      </c>
      <c r="N38" s="177"/>
      <c r="O38" s="3"/>
      <c r="P38" s="3" t="s">
        <v>4932</v>
      </c>
      <c r="Q38" s="4">
        <v>0</v>
      </c>
      <c r="R38" s="4">
        <v>0</v>
      </c>
      <c r="S38" s="4">
        <v>0</v>
      </c>
      <c r="T38" s="4">
        <v>0</v>
      </c>
      <c r="U38" s="4">
        <v>31.4892236588</v>
      </c>
      <c r="V38" s="4">
        <v>0</v>
      </c>
      <c r="W38" s="4">
        <v>281.01668291150003</v>
      </c>
      <c r="X38" s="4">
        <v>0</v>
      </c>
      <c r="Y38" s="92">
        <v>312.5059065703</v>
      </c>
    </row>
    <row r="39" spans="1:25" ht="21" x14ac:dyDescent="0.35">
      <c r="A39" s="3"/>
      <c r="B39" s="3" t="s">
        <v>4933</v>
      </c>
      <c r="C39" s="4">
        <v>0</v>
      </c>
      <c r="D39" s="4">
        <v>0</v>
      </c>
      <c r="E39" s="4">
        <v>0</v>
      </c>
      <c r="F39" s="4">
        <v>0</v>
      </c>
      <c r="G39" s="4">
        <v>16.841692500000001</v>
      </c>
      <c r="H39" s="4">
        <v>0</v>
      </c>
      <c r="I39" s="4">
        <v>0</v>
      </c>
      <c r="J39" s="4">
        <v>0</v>
      </c>
      <c r="K39" s="20">
        <v>16.841692500000001</v>
      </c>
      <c r="L39" s="24"/>
      <c r="M39" s="19">
        <f t="shared" si="0"/>
        <v>-16.841692500000001</v>
      </c>
      <c r="N39" s="177"/>
      <c r="O39" s="3"/>
      <c r="P39" s="3" t="s">
        <v>4933</v>
      </c>
      <c r="Q39" s="4">
        <v>0</v>
      </c>
      <c r="R39" s="4">
        <v>0</v>
      </c>
      <c r="S39" s="4">
        <v>0</v>
      </c>
      <c r="T39" s="4">
        <v>0</v>
      </c>
      <c r="U39" s="4">
        <v>9.8187067275000004</v>
      </c>
      <c r="V39" s="4">
        <v>0</v>
      </c>
      <c r="W39" s="4">
        <v>0</v>
      </c>
      <c r="X39" s="4">
        <v>0</v>
      </c>
      <c r="Y39" s="92">
        <v>9.8187067275000004</v>
      </c>
    </row>
    <row r="40" spans="1:25" ht="21" x14ac:dyDescent="0.35">
      <c r="A40" s="3"/>
      <c r="B40" s="3" t="s">
        <v>4337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78.917359067299998</v>
      </c>
      <c r="J40" s="4">
        <v>0</v>
      </c>
      <c r="K40" s="20">
        <v>78.917359067299998</v>
      </c>
      <c r="L40" s="24"/>
      <c r="M40" s="19">
        <f t="shared" si="0"/>
        <v>-78.917359067299998</v>
      </c>
      <c r="N40" s="177"/>
      <c r="O40" s="3"/>
      <c r="P40" s="3" t="s">
        <v>4337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46.008820336200003</v>
      </c>
      <c r="X40" s="4">
        <v>0</v>
      </c>
      <c r="Y40" s="92">
        <v>46.008820336200003</v>
      </c>
    </row>
    <row r="41" spans="1:25" ht="21" x14ac:dyDescent="0.35">
      <c r="A41" s="3"/>
      <c r="B41" s="3" t="s">
        <v>698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18.960124605899999</v>
      </c>
      <c r="I41" s="4">
        <v>0</v>
      </c>
      <c r="J41" s="4">
        <v>0</v>
      </c>
      <c r="K41" s="20">
        <v>18.960124605899999</v>
      </c>
      <c r="L41" s="24"/>
      <c r="M41" s="19">
        <f t="shared" si="0"/>
        <v>-18.960124605899999</v>
      </c>
      <c r="N41" s="177"/>
      <c r="O41" s="3"/>
      <c r="P41" s="3" t="s">
        <v>698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11.053752645199999</v>
      </c>
      <c r="W41" s="4">
        <v>0</v>
      </c>
      <c r="X41" s="4">
        <v>0</v>
      </c>
      <c r="Y41" s="92">
        <v>11.053752645199999</v>
      </c>
    </row>
    <row r="42" spans="1:25" ht="21" x14ac:dyDescent="0.35">
      <c r="A42" s="3"/>
      <c r="B42" s="3" t="s">
        <v>2604</v>
      </c>
      <c r="C42" s="4">
        <v>0</v>
      </c>
      <c r="D42" s="4">
        <v>0</v>
      </c>
      <c r="E42" s="4">
        <v>0</v>
      </c>
      <c r="F42" s="4">
        <v>0</v>
      </c>
      <c r="G42" s="4">
        <v>266.07718638969999</v>
      </c>
      <c r="H42" s="4">
        <v>0</v>
      </c>
      <c r="I42" s="4">
        <v>374.23167596678002</v>
      </c>
      <c r="J42" s="4">
        <v>0</v>
      </c>
      <c r="K42" s="20">
        <v>640.30886235647995</v>
      </c>
      <c r="L42" s="24"/>
      <c r="M42" s="19">
        <f t="shared" si="0"/>
        <v>-640.30886235647995</v>
      </c>
      <c r="N42" s="177"/>
      <c r="O42" s="3"/>
      <c r="P42" s="3" t="s">
        <v>2604</v>
      </c>
      <c r="Q42" s="4">
        <v>0</v>
      </c>
      <c r="R42" s="4">
        <v>0</v>
      </c>
      <c r="S42" s="4">
        <v>0</v>
      </c>
      <c r="T42" s="4">
        <v>0</v>
      </c>
      <c r="U42" s="4">
        <v>155.12299966524</v>
      </c>
      <c r="V42" s="4">
        <v>0</v>
      </c>
      <c r="W42" s="4">
        <v>218.17706708865001</v>
      </c>
      <c r="X42" s="4">
        <v>0</v>
      </c>
      <c r="Y42" s="92">
        <v>373.30006675389001</v>
      </c>
    </row>
    <row r="43" spans="1:25" ht="21" x14ac:dyDescent="0.35">
      <c r="A43" s="3" t="s">
        <v>4934</v>
      </c>
      <c r="B43" s="3"/>
      <c r="C43" s="4">
        <v>31.594915704200002</v>
      </c>
      <c r="D43" s="4">
        <v>0</v>
      </c>
      <c r="E43" s="4">
        <v>0</v>
      </c>
      <c r="F43" s="4">
        <v>0</v>
      </c>
      <c r="G43" s="4">
        <v>482.44511531199998</v>
      </c>
      <c r="H43" s="4">
        <v>18.960124605899999</v>
      </c>
      <c r="I43" s="4">
        <v>2199.0126884295</v>
      </c>
      <c r="J43" s="4">
        <v>0</v>
      </c>
      <c r="K43" s="20">
        <v>2732.0128440516</v>
      </c>
      <c r="L43" s="24">
        <v>36100</v>
      </c>
      <c r="M43" s="19">
        <f t="shared" si="0"/>
        <v>33367.987155948402</v>
      </c>
      <c r="N43" s="177"/>
      <c r="O43" s="3" t="s">
        <v>4934</v>
      </c>
      <c r="P43" s="3"/>
      <c r="Q43" s="4">
        <v>19.778417230799999</v>
      </c>
      <c r="R43" s="4">
        <v>0</v>
      </c>
      <c r="S43" s="4">
        <v>0</v>
      </c>
      <c r="T43" s="4">
        <v>0</v>
      </c>
      <c r="U43" s="4">
        <v>281.26550222693999</v>
      </c>
      <c r="V43" s="4">
        <v>11.053752645199999</v>
      </c>
      <c r="W43" s="4">
        <v>1282.0243973543102</v>
      </c>
      <c r="X43" s="4">
        <v>0</v>
      </c>
      <c r="Y43" s="92">
        <v>1594.1220694572498</v>
      </c>
    </row>
    <row r="44" spans="1:25" ht="21" x14ac:dyDescent="0.35">
      <c r="A44" s="3" t="s">
        <v>4935</v>
      </c>
      <c r="B44" s="3" t="s">
        <v>4936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52.320572606699997</v>
      </c>
      <c r="I44" s="4">
        <v>371.33937704269999</v>
      </c>
      <c r="J44" s="4">
        <v>141.20819834625999</v>
      </c>
      <c r="K44" s="20">
        <v>564.86814799566002</v>
      </c>
      <c r="L44" s="24"/>
      <c r="M44" s="19">
        <f t="shared" si="0"/>
        <v>-564.86814799566002</v>
      </c>
      <c r="N44" s="177"/>
      <c r="O44" s="3" t="s">
        <v>4935</v>
      </c>
      <c r="P44" s="3" t="s">
        <v>4936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30.5028938297</v>
      </c>
      <c r="W44" s="4">
        <v>216.49085681619999</v>
      </c>
      <c r="X44" s="4">
        <v>82.324379635829999</v>
      </c>
      <c r="Y44" s="92">
        <v>329.31813028172996</v>
      </c>
    </row>
    <row r="45" spans="1:25" ht="21" x14ac:dyDescent="0.35">
      <c r="A45" s="3"/>
      <c r="B45" s="3" t="s">
        <v>4937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157.275094016</v>
      </c>
      <c r="J45" s="4">
        <v>0</v>
      </c>
      <c r="K45" s="20">
        <v>157.275094016</v>
      </c>
      <c r="L45" s="24"/>
      <c r="M45" s="19">
        <f t="shared" si="0"/>
        <v>-157.275094016</v>
      </c>
      <c r="N45" s="177"/>
      <c r="O45" s="3"/>
      <c r="P45" s="3" t="s">
        <v>4937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91.691379811299996</v>
      </c>
      <c r="X45" s="4">
        <v>0</v>
      </c>
      <c r="Y45" s="92">
        <v>91.691379811299996</v>
      </c>
    </row>
    <row r="46" spans="1:25" ht="21" x14ac:dyDescent="0.35">
      <c r="A46" s="3"/>
      <c r="B46" s="3" t="s">
        <v>4938</v>
      </c>
      <c r="C46" s="4">
        <v>0</v>
      </c>
      <c r="D46" s="4">
        <v>0</v>
      </c>
      <c r="E46" s="4">
        <v>177.75</v>
      </c>
      <c r="F46" s="4">
        <v>0</v>
      </c>
      <c r="G46" s="4">
        <v>0</v>
      </c>
      <c r="H46" s="4">
        <v>412.53783415333999</v>
      </c>
      <c r="I46" s="4">
        <v>835.40315104309002</v>
      </c>
      <c r="J46" s="4">
        <v>1447.4249803859</v>
      </c>
      <c r="K46" s="20">
        <v>2873.1159655823303</v>
      </c>
      <c r="L46" s="24"/>
      <c r="M46" s="19">
        <f t="shared" si="0"/>
        <v>-2873.1159655823303</v>
      </c>
      <c r="N46" s="177"/>
      <c r="O46" s="3"/>
      <c r="P46" s="3" t="s">
        <v>4938</v>
      </c>
      <c r="Q46" s="4">
        <v>0</v>
      </c>
      <c r="R46" s="4">
        <v>0</v>
      </c>
      <c r="S46" s="4">
        <v>103.62825000000001</v>
      </c>
      <c r="T46" s="4">
        <v>0</v>
      </c>
      <c r="U46" s="4">
        <v>0</v>
      </c>
      <c r="V46" s="4">
        <v>240.50955731142</v>
      </c>
      <c r="W46" s="4">
        <v>487.04003705764006</v>
      </c>
      <c r="X46" s="4">
        <v>843.84876356489008</v>
      </c>
      <c r="Y46" s="92">
        <v>1675.0266079339501</v>
      </c>
    </row>
    <row r="47" spans="1:25" ht="21" x14ac:dyDescent="0.35">
      <c r="A47" s="3"/>
      <c r="B47" s="3" t="s">
        <v>4939</v>
      </c>
      <c r="C47" s="4">
        <v>0</v>
      </c>
      <c r="D47" s="4">
        <v>0</v>
      </c>
      <c r="E47" s="4">
        <v>0</v>
      </c>
      <c r="F47" s="4">
        <v>0</v>
      </c>
      <c r="G47" s="4">
        <v>52.006987500000001</v>
      </c>
      <c r="H47" s="4">
        <v>0</v>
      </c>
      <c r="I47" s="4">
        <v>0</v>
      </c>
      <c r="J47" s="4">
        <v>0</v>
      </c>
      <c r="K47" s="20">
        <v>52.006987500000001</v>
      </c>
      <c r="L47" s="24"/>
      <c r="M47" s="19">
        <f t="shared" si="0"/>
        <v>-52.006987500000001</v>
      </c>
      <c r="N47" s="177"/>
      <c r="O47" s="3"/>
      <c r="P47" s="3" t="s">
        <v>4939</v>
      </c>
      <c r="Q47" s="4">
        <v>0</v>
      </c>
      <c r="R47" s="4">
        <v>0</v>
      </c>
      <c r="S47" s="4">
        <v>0</v>
      </c>
      <c r="T47" s="4">
        <v>0</v>
      </c>
      <c r="U47" s="4">
        <v>30.320073712500001</v>
      </c>
      <c r="V47" s="4">
        <v>0</v>
      </c>
      <c r="W47" s="4">
        <v>0</v>
      </c>
      <c r="X47" s="4">
        <v>0</v>
      </c>
      <c r="Y47" s="92">
        <v>30.320073712500001</v>
      </c>
    </row>
    <row r="48" spans="1:25" ht="21" x14ac:dyDescent="0.35">
      <c r="A48" s="3"/>
      <c r="B48" s="3" t="s">
        <v>4940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156.68976592339999</v>
      </c>
      <c r="I48" s="4">
        <v>86.501465464800006</v>
      </c>
      <c r="J48" s="4">
        <v>306.65251352230001</v>
      </c>
      <c r="K48" s="20">
        <v>549.84374491049994</v>
      </c>
      <c r="L48" s="24"/>
      <c r="M48" s="19">
        <f t="shared" si="0"/>
        <v>-549.84374491049994</v>
      </c>
      <c r="N48" s="177"/>
      <c r="O48" s="3"/>
      <c r="P48" s="3" t="s">
        <v>4940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91.35013353330001</v>
      </c>
      <c r="W48" s="4">
        <v>50.430354365989999</v>
      </c>
      <c r="X48" s="4">
        <v>178.7784153835</v>
      </c>
      <c r="Y48" s="92">
        <v>320.55890328278997</v>
      </c>
    </row>
    <row r="49" spans="1:25" ht="21" x14ac:dyDescent="0.35">
      <c r="A49" s="3"/>
      <c r="B49" s="3" t="s">
        <v>2444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6.25</v>
      </c>
      <c r="J49" s="4">
        <v>469.31183584300004</v>
      </c>
      <c r="K49" s="20">
        <v>475.56183584300004</v>
      </c>
      <c r="L49" s="24"/>
      <c r="M49" s="19">
        <f t="shared" si="0"/>
        <v>-475.56183584300004</v>
      </c>
      <c r="N49" s="177"/>
      <c r="O49" s="3"/>
      <c r="P49" s="3" t="s">
        <v>2444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3.6437499999999998</v>
      </c>
      <c r="X49" s="4">
        <v>273.60880029650002</v>
      </c>
      <c r="Y49" s="92">
        <v>277.25255029650003</v>
      </c>
    </row>
    <row r="50" spans="1:25" ht="21" x14ac:dyDescent="0.35">
      <c r="A50" s="3"/>
      <c r="B50" s="3" t="s">
        <v>4941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29.714599936389998</v>
      </c>
      <c r="K50" s="20">
        <v>29.714599936389998</v>
      </c>
      <c r="L50" s="24"/>
      <c r="M50" s="19">
        <f t="shared" si="0"/>
        <v>-29.714599936389998</v>
      </c>
      <c r="N50" s="177"/>
      <c r="O50" s="3"/>
      <c r="P50" s="3" t="s">
        <v>4941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17.323611762919995</v>
      </c>
      <c r="Y50" s="92">
        <v>17.323611762919995</v>
      </c>
    </row>
    <row r="51" spans="1:25" ht="21" x14ac:dyDescent="0.35">
      <c r="A51" s="3"/>
      <c r="B51" s="3" t="s">
        <v>4942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120.07056731340001</v>
      </c>
      <c r="K51" s="20">
        <v>120.07056731340001</v>
      </c>
      <c r="L51" s="24"/>
      <c r="M51" s="19">
        <f t="shared" si="0"/>
        <v>-120.07056731340001</v>
      </c>
      <c r="N51" s="177"/>
      <c r="O51" s="3"/>
      <c r="P51" s="3" t="s">
        <v>4942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70.001140743690001</v>
      </c>
      <c r="Y51" s="92">
        <v>70.001140743690001</v>
      </c>
    </row>
    <row r="52" spans="1:25" ht="21" x14ac:dyDescent="0.35">
      <c r="A52" s="3"/>
      <c r="B52" s="3" t="s">
        <v>4943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16.875</v>
      </c>
      <c r="I52" s="4">
        <v>0</v>
      </c>
      <c r="J52" s="4">
        <v>0</v>
      </c>
      <c r="K52" s="20">
        <v>16.875</v>
      </c>
      <c r="L52" s="24"/>
      <c r="M52" s="19">
        <f t="shared" si="0"/>
        <v>-16.875</v>
      </c>
      <c r="N52" s="177"/>
      <c r="O52" s="3"/>
      <c r="P52" s="3" t="s">
        <v>4943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9.8381249999999998</v>
      </c>
      <c r="W52" s="4">
        <v>0</v>
      </c>
      <c r="X52" s="4">
        <v>0</v>
      </c>
      <c r="Y52" s="92">
        <v>9.8381249999999998</v>
      </c>
    </row>
    <row r="53" spans="1:25" ht="21" x14ac:dyDescent="0.35">
      <c r="A53" s="3"/>
      <c r="B53" s="3" t="s">
        <v>4944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92.186665394200006</v>
      </c>
      <c r="I53" s="4">
        <v>83.396845785099998</v>
      </c>
      <c r="J53" s="4">
        <v>219.82988218200001</v>
      </c>
      <c r="K53" s="20">
        <v>395.4133933613</v>
      </c>
      <c r="L53" s="24"/>
      <c r="M53" s="19">
        <f t="shared" si="0"/>
        <v>-395.4133933613</v>
      </c>
      <c r="N53" s="177"/>
      <c r="O53" s="3"/>
      <c r="P53" s="3" t="s">
        <v>4944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53.744825924799997</v>
      </c>
      <c r="W53" s="4">
        <v>48.620361092700001</v>
      </c>
      <c r="X53" s="4">
        <v>128.16082131209998</v>
      </c>
      <c r="Y53" s="92">
        <v>230.52600832959999</v>
      </c>
    </row>
    <row r="54" spans="1:25" ht="21" x14ac:dyDescent="0.35">
      <c r="A54" s="3" t="s">
        <v>4945</v>
      </c>
      <c r="B54" s="3"/>
      <c r="C54" s="4">
        <v>0</v>
      </c>
      <c r="D54" s="4">
        <v>0</v>
      </c>
      <c r="E54" s="4">
        <v>177.75</v>
      </c>
      <c r="F54" s="4">
        <v>0</v>
      </c>
      <c r="G54" s="4">
        <v>52.006987500000001</v>
      </c>
      <c r="H54" s="4">
        <v>730.60983807764001</v>
      </c>
      <c r="I54" s="4">
        <v>1540.16593335169</v>
      </c>
      <c r="J54" s="4">
        <v>2734.2125775292498</v>
      </c>
      <c r="K54" s="20">
        <v>5234.7453364585799</v>
      </c>
      <c r="L54" s="24">
        <v>110000</v>
      </c>
      <c r="M54" s="19">
        <f t="shared" si="0"/>
        <v>104765.25466354142</v>
      </c>
      <c r="N54" s="177"/>
      <c r="O54" s="3" t="s">
        <v>4945</v>
      </c>
      <c r="P54" s="3"/>
      <c r="Q54" s="4">
        <v>0</v>
      </c>
      <c r="R54" s="4">
        <v>0</v>
      </c>
      <c r="S54" s="4">
        <v>103.62825000000001</v>
      </c>
      <c r="T54" s="4">
        <v>0</v>
      </c>
      <c r="U54" s="4">
        <v>30.320073712500001</v>
      </c>
      <c r="V54" s="4">
        <v>425.94553559921997</v>
      </c>
      <c r="W54" s="4">
        <v>897.91673914383</v>
      </c>
      <c r="X54" s="4">
        <v>1594.0459326994301</v>
      </c>
      <c r="Y54" s="92">
        <v>3051.8565311549801</v>
      </c>
    </row>
    <row r="55" spans="1:25" ht="21" x14ac:dyDescent="0.35">
      <c r="A55" s="3" t="s">
        <v>4946</v>
      </c>
      <c r="B55" s="3" t="s">
        <v>4947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193.17394021300001</v>
      </c>
      <c r="K55" s="20">
        <v>193.17394021300001</v>
      </c>
      <c r="L55" s="24"/>
      <c r="M55" s="19">
        <f t="shared" si="0"/>
        <v>-193.17394021300001</v>
      </c>
      <c r="N55" s="177"/>
      <c r="O55" s="3" t="s">
        <v>4946</v>
      </c>
      <c r="P55" s="3" t="s">
        <v>4947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112.6204071442</v>
      </c>
      <c r="Y55" s="92">
        <v>112.6204071442</v>
      </c>
    </row>
    <row r="56" spans="1:25" ht="21" x14ac:dyDescent="0.35">
      <c r="A56" s="3"/>
      <c r="B56" s="3" t="s">
        <v>4948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205.44698678899999</v>
      </c>
      <c r="K56" s="20">
        <v>205.44698678899999</v>
      </c>
      <c r="L56" s="24"/>
      <c r="M56" s="19">
        <f t="shared" si="0"/>
        <v>-205.44698678899999</v>
      </c>
      <c r="N56" s="177"/>
      <c r="O56" s="3"/>
      <c r="P56" s="3" t="s">
        <v>4948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119.775593298</v>
      </c>
      <c r="Y56" s="92">
        <v>119.775593298</v>
      </c>
    </row>
    <row r="57" spans="1:25" ht="21" x14ac:dyDescent="0.35">
      <c r="A57" s="3"/>
      <c r="B57" s="3" t="s">
        <v>4949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516.90034120630003</v>
      </c>
      <c r="K57" s="20">
        <v>516.90034120630003</v>
      </c>
      <c r="L57" s="24"/>
      <c r="M57" s="19">
        <f t="shared" si="0"/>
        <v>-516.90034120630003</v>
      </c>
      <c r="N57" s="177"/>
      <c r="O57" s="3"/>
      <c r="P57" s="3" t="s">
        <v>4949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301.35289892279997</v>
      </c>
      <c r="Y57" s="92">
        <v>301.35289892279997</v>
      </c>
    </row>
    <row r="58" spans="1:25" ht="21" x14ac:dyDescent="0.35">
      <c r="A58" s="3"/>
      <c r="B58" s="3" t="s">
        <v>4946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51.161029605899998</v>
      </c>
      <c r="I58" s="4">
        <v>0</v>
      </c>
      <c r="J58" s="4">
        <v>155.02162919736</v>
      </c>
      <c r="K58" s="20">
        <v>206.18265880325998</v>
      </c>
      <c r="L58" s="24"/>
      <c r="M58" s="19">
        <f t="shared" si="0"/>
        <v>-206.18265880325998</v>
      </c>
      <c r="N58" s="177"/>
      <c r="O58" s="3"/>
      <c r="P58" s="3" t="s">
        <v>4946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29.826880260199999</v>
      </c>
      <c r="W58" s="4">
        <v>0</v>
      </c>
      <c r="X58" s="4">
        <v>90.377609821999997</v>
      </c>
      <c r="Y58" s="92">
        <v>120.2044900822</v>
      </c>
    </row>
    <row r="59" spans="1:25" ht="21" x14ac:dyDescent="0.35">
      <c r="A59" s="3"/>
      <c r="B59" s="3" t="s">
        <v>4950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38.204659605899998</v>
      </c>
      <c r="I59" s="4">
        <v>0</v>
      </c>
      <c r="J59" s="4">
        <v>1.73300770612</v>
      </c>
      <c r="K59" s="20">
        <v>39.937667312019997</v>
      </c>
      <c r="L59" s="24"/>
      <c r="M59" s="19">
        <f t="shared" si="0"/>
        <v>-39.937667312019997</v>
      </c>
      <c r="N59" s="177"/>
      <c r="O59" s="3"/>
      <c r="P59" s="3" t="s">
        <v>4950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22.273316550240001</v>
      </c>
      <c r="W59" s="4">
        <v>0</v>
      </c>
      <c r="X59" s="4">
        <v>1.0103434926699999</v>
      </c>
      <c r="Y59" s="92">
        <v>23.28366004291</v>
      </c>
    </row>
    <row r="60" spans="1:25" ht="21" x14ac:dyDescent="0.35">
      <c r="A60" s="3" t="s">
        <v>4951</v>
      </c>
      <c r="B60" s="3"/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89.365689211800003</v>
      </c>
      <c r="I60" s="4">
        <v>0</v>
      </c>
      <c r="J60" s="4">
        <v>1072.27590511178</v>
      </c>
      <c r="K60" s="20">
        <v>1161.6415943235802</v>
      </c>
      <c r="L60" s="24">
        <v>46000</v>
      </c>
      <c r="M60" s="19">
        <f t="shared" si="0"/>
        <v>44838.358405676423</v>
      </c>
      <c r="N60" s="177"/>
      <c r="O60" s="3" t="s">
        <v>4951</v>
      </c>
      <c r="P60" s="3"/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52.100196810439996</v>
      </c>
      <c r="W60" s="4">
        <v>0</v>
      </c>
      <c r="X60" s="4">
        <v>625.13685267966991</v>
      </c>
      <c r="Y60" s="92">
        <v>677.23704949010994</v>
      </c>
    </row>
    <row r="61" spans="1:25" ht="21" x14ac:dyDescent="0.35">
      <c r="A61" s="3" t="s">
        <v>4952</v>
      </c>
      <c r="B61" s="3" t="s">
        <v>4953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78.661383989200004</v>
      </c>
      <c r="I61" s="4">
        <v>207.54483267034001</v>
      </c>
      <c r="J61" s="4">
        <v>64.428987433840007</v>
      </c>
      <c r="K61" s="20">
        <v>350.63520409338003</v>
      </c>
      <c r="L61" s="24"/>
      <c r="M61" s="19">
        <f t="shared" si="0"/>
        <v>-350.63520409338003</v>
      </c>
      <c r="N61" s="177"/>
      <c r="O61" s="3" t="s">
        <v>4952</v>
      </c>
      <c r="P61" s="3" t="s">
        <v>4953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45.859586865700003</v>
      </c>
      <c r="W61" s="4">
        <v>120.998637446732</v>
      </c>
      <c r="X61" s="4">
        <v>37.562099673980001</v>
      </c>
      <c r="Y61" s="92">
        <v>204.42032398641203</v>
      </c>
    </row>
    <row r="62" spans="1:25" ht="21" x14ac:dyDescent="0.35">
      <c r="A62" s="3"/>
      <c r="B62" s="3" t="s">
        <v>4954</v>
      </c>
      <c r="C62" s="4">
        <v>0</v>
      </c>
      <c r="D62" s="4">
        <v>0</v>
      </c>
      <c r="E62" s="4">
        <v>113.20727085599999</v>
      </c>
      <c r="F62" s="4">
        <v>0</v>
      </c>
      <c r="G62" s="4">
        <v>0</v>
      </c>
      <c r="H62" s="4">
        <v>281.71697254560002</v>
      </c>
      <c r="I62" s="4">
        <v>1550.4559460032997</v>
      </c>
      <c r="J62" s="4">
        <v>276.38335711310003</v>
      </c>
      <c r="K62" s="20">
        <v>2221.7635465179997</v>
      </c>
      <c r="L62" s="24"/>
      <c r="M62" s="19">
        <f t="shared" si="0"/>
        <v>-2221.7635465179997</v>
      </c>
      <c r="N62" s="177"/>
      <c r="O62" s="3"/>
      <c r="P62" s="3" t="s">
        <v>4954</v>
      </c>
      <c r="Q62" s="4">
        <v>0</v>
      </c>
      <c r="R62" s="4">
        <v>0</v>
      </c>
      <c r="S62" s="4">
        <v>65.999838909000005</v>
      </c>
      <c r="T62" s="4">
        <v>0</v>
      </c>
      <c r="U62" s="4">
        <v>0</v>
      </c>
      <c r="V62" s="4">
        <v>164.24099499412</v>
      </c>
      <c r="W62" s="4">
        <v>903.91581652026002</v>
      </c>
      <c r="X62" s="4">
        <v>161.13149719693999</v>
      </c>
      <c r="Y62" s="92">
        <v>1295.2881476203202</v>
      </c>
    </row>
    <row r="63" spans="1:25" ht="21" x14ac:dyDescent="0.35">
      <c r="A63" s="3"/>
      <c r="B63" s="3" t="s">
        <v>4402</v>
      </c>
      <c r="C63" s="4">
        <v>0</v>
      </c>
      <c r="D63" s="4">
        <v>0</v>
      </c>
      <c r="E63" s="4">
        <v>0</v>
      </c>
      <c r="F63" s="4">
        <v>23.928118288299999</v>
      </c>
      <c r="G63" s="4">
        <v>0</v>
      </c>
      <c r="H63" s="4">
        <v>26.990708948080002</v>
      </c>
      <c r="I63" s="4">
        <v>0</v>
      </c>
      <c r="J63" s="4">
        <v>473.13367402988001</v>
      </c>
      <c r="K63" s="20">
        <v>524.05250126626004</v>
      </c>
      <c r="L63" s="24"/>
      <c r="M63" s="19">
        <f t="shared" si="0"/>
        <v>-524.05250126626004</v>
      </c>
      <c r="N63" s="177"/>
      <c r="O63" s="3"/>
      <c r="P63" s="3" t="s">
        <v>4402</v>
      </c>
      <c r="Q63" s="4">
        <v>0</v>
      </c>
      <c r="R63" s="4">
        <v>0</v>
      </c>
      <c r="S63" s="4">
        <v>0</v>
      </c>
      <c r="T63" s="4">
        <v>13.950092962099999</v>
      </c>
      <c r="U63" s="4">
        <v>0</v>
      </c>
      <c r="V63" s="4">
        <v>15.735583316730999</v>
      </c>
      <c r="W63" s="4">
        <v>0</v>
      </c>
      <c r="X63" s="4">
        <v>275.83693195912997</v>
      </c>
      <c r="Y63" s="92">
        <v>305.52260823796098</v>
      </c>
    </row>
    <row r="64" spans="1:25" ht="21" x14ac:dyDescent="0.35">
      <c r="A64" s="3"/>
      <c r="B64" s="3" t="s">
        <v>4955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2033.55772500749</v>
      </c>
      <c r="J64" s="4">
        <v>1431.1083628803001</v>
      </c>
      <c r="K64" s="20">
        <v>3464.6660878877901</v>
      </c>
      <c r="L64" s="24"/>
      <c r="M64" s="19">
        <f t="shared" si="0"/>
        <v>-3464.6660878877901</v>
      </c>
      <c r="N64" s="177"/>
      <c r="O64" s="3"/>
      <c r="P64" s="3" t="s">
        <v>4955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1185.564153678263</v>
      </c>
      <c r="X64" s="4">
        <v>834.33617555931983</v>
      </c>
      <c r="Y64" s="92">
        <v>2019.9003292375828</v>
      </c>
    </row>
    <row r="65" spans="1:25" ht="21" x14ac:dyDescent="0.35">
      <c r="A65" s="3"/>
      <c r="B65" s="3" t="s">
        <v>4956</v>
      </c>
      <c r="C65" s="4">
        <v>75.5397109779</v>
      </c>
      <c r="D65" s="4">
        <v>0</v>
      </c>
      <c r="E65" s="4">
        <v>405.04260456119999</v>
      </c>
      <c r="F65" s="4">
        <v>64.695517961799993</v>
      </c>
      <c r="G65" s="4">
        <v>28.72979138957</v>
      </c>
      <c r="H65" s="4">
        <v>616.62851984025019</v>
      </c>
      <c r="I65" s="4">
        <v>1925.31467555015</v>
      </c>
      <c r="J65" s="4">
        <v>323.06547811262999</v>
      </c>
      <c r="K65" s="20">
        <v>3439.0162983935002</v>
      </c>
      <c r="L65" s="24"/>
      <c r="M65" s="19">
        <f t="shared" si="0"/>
        <v>-3439.0162983935002</v>
      </c>
      <c r="N65" s="177"/>
      <c r="O65" s="3"/>
      <c r="P65" s="3" t="s">
        <v>4956</v>
      </c>
      <c r="Q65" s="4">
        <v>47.287859072099998</v>
      </c>
      <c r="R65" s="4">
        <v>0</v>
      </c>
      <c r="S65" s="4">
        <v>236.13983845929999</v>
      </c>
      <c r="T65" s="4">
        <v>37.717486971699998</v>
      </c>
      <c r="U65" s="4">
        <v>16.749468380170001</v>
      </c>
      <c r="V65" s="4">
        <v>359.49442706690996</v>
      </c>
      <c r="W65" s="4">
        <v>1122.4584558454501</v>
      </c>
      <c r="X65" s="4">
        <v>188.34717373962999</v>
      </c>
      <c r="Y65" s="92">
        <v>2008.19470953526</v>
      </c>
    </row>
    <row r="66" spans="1:25" ht="21" x14ac:dyDescent="0.35">
      <c r="A66" s="3"/>
      <c r="B66" s="3" t="s">
        <v>4952</v>
      </c>
      <c r="C66" s="4">
        <v>0</v>
      </c>
      <c r="D66" s="4">
        <v>0</v>
      </c>
      <c r="E66" s="4">
        <v>118.6875</v>
      </c>
      <c r="F66" s="4">
        <v>69.1875</v>
      </c>
      <c r="G66" s="4">
        <v>0</v>
      </c>
      <c r="H66" s="4">
        <v>15.466956722000001</v>
      </c>
      <c r="I66" s="4">
        <v>929.23626501741001</v>
      </c>
      <c r="J66" s="4">
        <v>1704.2462593888001</v>
      </c>
      <c r="K66" s="20">
        <v>2836.8244811282102</v>
      </c>
      <c r="L66" s="24"/>
      <c r="M66" s="19">
        <f t="shared" si="0"/>
        <v>-2836.8244811282102</v>
      </c>
      <c r="N66" s="177"/>
      <c r="O66" s="3"/>
      <c r="P66" s="3" t="s">
        <v>4952</v>
      </c>
      <c r="Q66" s="4">
        <v>0</v>
      </c>
      <c r="R66" s="4">
        <v>0</v>
      </c>
      <c r="S66" s="4">
        <v>69.194812499999998</v>
      </c>
      <c r="T66" s="4">
        <v>40.336312500000005</v>
      </c>
      <c r="U66" s="4">
        <v>0</v>
      </c>
      <c r="V66" s="4">
        <v>9.01723576893</v>
      </c>
      <c r="W66" s="4">
        <v>541.74474250520996</v>
      </c>
      <c r="X66" s="4">
        <v>993.57556922367985</v>
      </c>
      <c r="Y66" s="92">
        <v>1653.8686724978197</v>
      </c>
    </row>
    <row r="67" spans="1:25" ht="21" x14ac:dyDescent="0.35">
      <c r="A67" s="3"/>
      <c r="B67" s="3" t="s">
        <v>3798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28.108215895899999</v>
      </c>
      <c r="J67" s="4">
        <v>229.50049378207001</v>
      </c>
      <c r="K67" s="20">
        <v>257.60870967797001</v>
      </c>
      <c r="L67" s="24"/>
      <c r="M67" s="19">
        <f t="shared" si="0"/>
        <v>-257.60870967797001</v>
      </c>
      <c r="N67" s="177"/>
      <c r="O67" s="3"/>
      <c r="P67" s="3" t="s">
        <v>3798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16.387089867299999</v>
      </c>
      <c r="X67" s="4">
        <v>133.79878787492999</v>
      </c>
      <c r="Y67" s="92">
        <v>150.18587774222999</v>
      </c>
    </row>
    <row r="68" spans="1:25" ht="21" x14ac:dyDescent="0.35">
      <c r="A68" s="3" t="s">
        <v>4957</v>
      </c>
      <c r="B68" s="3"/>
      <c r="C68" s="4">
        <v>75.5397109779</v>
      </c>
      <c r="D68" s="4">
        <v>0</v>
      </c>
      <c r="E68" s="4">
        <v>636.93737541719997</v>
      </c>
      <c r="F68" s="4">
        <v>157.81113625009999</v>
      </c>
      <c r="G68" s="4">
        <v>28.72979138957</v>
      </c>
      <c r="H68" s="4">
        <v>1019.4645420451301</v>
      </c>
      <c r="I68" s="4">
        <v>6674.2176601445899</v>
      </c>
      <c r="J68" s="4">
        <v>4501.8666127406204</v>
      </c>
      <c r="K68" s="20">
        <v>13094.566828965111</v>
      </c>
      <c r="L68" s="24">
        <v>64000</v>
      </c>
      <c r="M68" s="19">
        <f t="shared" si="0"/>
        <v>50905.433171034892</v>
      </c>
      <c r="N68" s="177"/>
      <c r="O68" s="3" t="s">
        <v>4957</v>
      </c>
      <c r="P68" s="3"/>
      <c r="Q68" s="4">
        <v>47.287859072099998</v>
      </c>
      <c r="R68" s="4">
        <v>0</v>
      </c>
      <c r="S68" s="4">
        <v>371.33448986830001</v>
      </c>
      <c r="T68" s="4">
        <v>92.003892433800004</v>
      </c>
      <c r="U68" s="4">
        <v>16.749468380170001</v>
      </c>
      <c r="V68" s="4">
        <v>594.34782801239101</v>
      </c>
      <c r="W68" s="4">
        <v>3891.0688958632145</v>
      </c>
      <c r="X68" s="4">
        <v>2624.5882352276094</v>
      </c>
      <c r="Y68" s="92">
        <v>7637.380668857586</v>
      </c>
    </row>
    <row r="69" spans="1:25" ht="21" x14ac:dyDescent="0.35">
      <c r="A69" s="221" t="s">
        <v>142</v>
      </c>
      <c r="B69" s="222"/>
      <c r="C69" s="92">
        <v>229.69628140259999</v>
      </c>
      <c r="D69" s="92">
        <v>0</v>
      </c>
      <c r="E69" s="92">
        <v>980.06237541719997</v>
      </c>
      <c r="F69" s="92">
        <v>614.46156983067999</v>
      </c>
      <c r="G69" s="92">
        <v>1395.6453260655699</v>
      </c>
      <c r="H69" s="92">
        <v>2710.3326358006398</v>
      </c>
      <c r="I69" s="92">
        <v>12954.179716186678</v>
      </c>
      <c r="J69" s="92">
        <v>17866.530796036132</v>
      </c>
      <c r="K69" s="92">
        <v>36750.908700739506</v>
      </c>
      <c r="L69" s="92">
        <f>SUM(L11:L68)</f>
        <v>372700</v>
      </c>
      <c r="M69" s="92">
        <f t="shared" si="0"/>
        <v>335949.0912992605</v>
      </c>
      <c r="N69" s="177"/>
      <c r="O69" s="221" t="s">
        <v>142</v>
      </c>
      <c r="P69" s="222"/>
      <c r="Q69" s="92">
        <v>143.78987215800001</v>
      </c>
      <c r="R69" s="92">
        <v>0</v>
      </c>
      <c r="S69" s="92">
        <v>571.37636486830002</v>
      </c>
      <c r="T69" s="92">
        <v>358.2310952112</v>
      </c>
      <c r="U69" s="92">
        <v>813.66122509661</v>
      </c>
      <c r="V69" s="92">
        <v>1580.1239266716641</v>
      </c>
      <c r="W69" s="92">
        <v>7552.2867745363556</v>
      </c>
      <c r="X69" s="92">
        <v>10416.187454086568</v>
      </c>
      <c r="Y69" s="92">
        <v>21435.656712628705</v>
      </c>
    </row>
  </sheetData>
  <mergeCells count="26">
    <mergeCell ref="S9:T9"/>
    <mergeCell ref="U9:V9"/>
    <mergeCell ref="W9:X9"/>
    <mergeCell ref="O8:O10"/>
    <mergeCell ref="P8:P10"/>
    <mergeCell ref="C9:D9"/>
    <mergeCell ref="E9:F9"/>
    <mergeCell ref="G9:H9"/>
    <mergeCell ref="I9:J9"/>
    <mergeCell ref="Q9:R9"/>
    <mergeCell ref="O69:P69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69:B69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view="pageBreakPreview" zoomScale="60" workbookViewId="0">
      <selection activeCell="K7" sqref="K7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" customWidth="1"/>
    <col min="16" max="16" width="22.12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4958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5566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43.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ht="41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4959</v>
      </c>
      <c r="B11" s="3" t="s">
        <v>3301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73.767362833099995</v>
      </c>
      <c r="I11" s="4">
        <v>1027.95624787974</v>
      </c>
      <c r="J11" s="4">
        <v>1734.2501771889999</v>
      </c>
      <c r="K11" s="20">
        <v>2835.9737879018398</v>
      </c>
      <c r="L11" s="24"/>
      <c r="M11" s="19">
        <f>SUM(L11-K11)</f>
        <v>-2835.9737879018398</v>
      </c>
      <c r="N11" s="177"/>
      <c r="O11" s="3" t="s">
        <v>4959</v>
      </c>
      <c r="P11" s="3" t="s">
        <v>3301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23.531788743740002</v>
      </c>
      <c r="W11" s="4">
        <v>327.91804307361605</v>
      </c>
      <c r="X11" s="4">
        <v>553.22580652299996</v>
      </c>
      <c r="Y11" s="92">
        <v>904.67563834035604</v>
      </c>
    </row>
    <row r="12" spans="1:25" ht="21" x14ac:dyDescent="0.35">
      <c r="A12" s="3"/>
      <c r="B12" s="3" t="s">
        <v>4960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784.43368875270005</v>
      </c>
      <c r="J12" s="4">
        <v>637.5</v>
      </c>
      <c r="K12" s="20">
        <v>1421.9336887527002</v>
      </c>
      <c r="L12" s="24"/>
      <c r="M12" s="19">
        <f t="shared" ref="M12:M74" si="0">SUM(L12-K12)</f>
        <v>-1421.9336887527002</v>
      </c>
      <c r="N12" s="177"/>
      <c r="O12" s="3"/>
      <c r="P12" s="3" t="s">
        <v>4960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250.23434671210998</v>
      </c>
      <c r="X12" s="4">
        <v>203.36249999999998</v>
      </c>
      <c r="Y12" s="92">
        <v>453.59684671210994</v>
      </c>
    </row>
    <row r="13" spans="1:25" ht="21" x14ac:dyDescent="0.35">
      <c r="A13" s="3"/>
      <c r="B13" s="3" t="s">
        <v>4961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1607.7509448476701</v>
      </c>
      <c r="J13" s="4">
        <v>925</v>
      </c>
      <c r="K13" s="20">
        <v>2532.7509448476703</v>
      </c>
      <c r="L13" s="24"/>
      <c r="M13" s="19">
        <f t="shared" si="0"/>
        <v>-2532.7509448476703</v>
      </c>
      <c r="N13" s="177"/>
      <c r="O13" s="3"/>
      <c r="P13" s="3" t="s">
        <v>4961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512.87255140646982</v>
      </c>
      <c r="X13" s="4">
        <v>295.07499999999999</v>
      </c>
      <c r="Y13" s="92">
        <v>807.94755140646976</v>
      </c>
    </row>
    <row r="14" spans="1:25" ht="21" x14ac:dyDescent="0.35">
      <c r="A14" s="3"/>
      <c r="B14" s="3" t="s">
        <v>4959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1459.3409088337398</v>
      </c>
      <c r="J14" s="4">
        <v>969.91923402294003</v>
      </c>
      <c r="K14" s="20">
        <v>2429.26014285668</v>
      </c>
      <c r="L14" s="24"/>
      <c r="M14" s="19">
        <f t="shared" si="0"/>
        <v>-2429.26014285668</v>
      </c>
      <c r="N14" s="177"/>
      <c r="O14" s="3"/>
      <c r="P14" s="3" t="s">
        <v>4959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465.52974991793013</v>
      </c>
      <c r="X14" s="4">
        <v>309.40423565331901</v>
      </c>
      <c r="Y14" s="92">
        <v>774.9339855712492</v>
      </c>
    </row>
    <row r="15" spans="1:25" ht="21" x14ac:dyDescent="0.35">
      <c r="A15" s="3"/>
      <c r="B15" s="3" t="s">
        <v>4962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140.04657472259998</v>
      </c>
      <c r="I15" s="4">
        <v>448.07563547491992</v>
      </c>
      <c r="J15" s="4">
        <v>98.910187400300003</v>
      </c>
      <c r="K15" s="20">
        <v>687.03239759781991</v>
      </c>
      <c r="L15" s="24"/>
      <c r="M15" s="19">
        <f t="shared" si="0"/>
        <v>-687.03239759781991</v>
      </c>
      <c r="N15" s="177"/>
      <c r="O15" s="3"/>
      <c r="P15" s="3" t="s">
        <v>4962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44.674857336560002</v>
      </c>
      <c r="W15" s="4">
        <v>142.93612771645002</v>
      </c>
      <c r="X15" s="4">
        <v>31.552349780700002</v>
      </c>
      <c r="Y15" s="92">
        <v>219.16333483371002</v>
      </c>
    </row>
    <row r="16" spans="1:25" ht="21" x14ac:dyDescent="0.35">
      <c r="A16" s="3" t="s">
        <v>4963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213.81393755569997</v>
      </c>
      <c r="I16" s="4">
        <v>5327.5574257887702</v>
      </c>
      <c r="J16" s="4">
        <v>4365.5795986122403</v>
      </c>
      <c r="K16" s="20">
        <v>9906.9509619567107</v>
      </c>
      <c r="L16" s="24">
        <v>48900</v>
      </c>
      <c r="M16" s="19">
        <f t="shared" si="0"/>
        <v>38993.049038043289</v>
      </c>
      <c r="N16" s="177"/>
      <c r="O16" s="3" t="s">
        <v>4963</v>
      </c>
      <c r="P16" s="3"/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68.206646080300004</v>
      </c>
      <c r="W16" s="4">
        <v>1699.4908188265761</v>
      </c>
      <c r="X16" s="4">
        <v>1392.619891957019</v>
      </c>
      <c r="Y16" s="92">
        <v>3160.3173568638949</v>
      </c>
    </row>
    <row r="17" spans="1:25" ht="21" x14ac:dyDescent="0.35">
      <c r="A17" s="3" t="s">
        <v>4964</v>
      </c>
      <c r="B17" s="3" t="s">
        <v>4965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1875.21112485398</v>
      </c>
      <c r="J17" s="4">
        <v>0</v>
      </c>
      <c r="K17" s="20">
        <v>1875.21112485398</v>
      </c>
      <c r="L17" s="24"/>
      <c r="M17" s="19">
        <f t="shared" si="0"/>
        <v>-1875.21112485398</v>
      </c>
      <c r="N17" s="177"/>
      <c r="O17" s="3" t="s">
        <v>4964</v>
      </c>
      <c r="P17" s="3" t="s">
        <v>4965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598.19234882848116</v>
      </c>
      <c r="X17" s="4">
        <v>0</v>
      </c>
      <c r="Y17" s="92">
        <v>598.19234882848116</v>
      </c>
    </row>
    <row r="18" spans="1:25" ht="21" x14ac:dyDescent="0.35">
      <c r="A18" s="3"/>
      <c r="B18" s="3" t="s">
        <v>4966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184.61096021195999</v>
      </c>
      <c r="I18" s="4">
        <v>3097.1218905209289</v>
      </c>
      <c r="J18" s="4">
        <v>8356.4649018792988</v>
      </c>
      <c r="K18" s="20">
        <v>11638.197752612188</v>
      </c>
      <c r="L18" s="24"/>
      <c r="M18" s="19">
        <f t="shared" si="0"/>
        <v>-11638.197752612188</v>
      </c>
      <c r="N18" s="177"/>
      <c r="O18" s="3"/>
      <c r="P18" s="3" t="s">
        <v>4966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58.890896307542988</v>
      </c>
      <c r="W18" s="4">
        <v>987.98188307666135</v>
      </c>
      <c r="X18" s="4">
        <v>2665.7123036991402</v>
      </c>
      <c r="Y18" s="92">
        <v>3712.5850830833442</v>
      </c>
    </row>
    <row r="19" spans="1:25" ht="21" x14ac:dyDescent="0.35">
      <c r="A19" s="3"/>
      <c r="B19" s="3" t="s">
        <v>544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128.0732557908</v>
      </c>
      <c r="I19" s="4">
        <v>3128.9279764325997</v>
      </c>
      <c r="J19" s="4">
        <v>8198.1083577887512</v>
      </c>
      <c r="K19" s="20">
        <v>11455.109590012151</v>
      </c>
      <c r="L19" s="24"/>
      <c r="M19" s="19">
        <f t="shared" si="0"/>
        <v>-11455.109590012151</v>
      </c>
      <c r="N19" s="177"/>
      <c r="O19" s="3"/>
      <c r="P19" s="3" t="s">
        <v>544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40.8553685973</v>
      </c>
      <c r="W19" s="4">
        <v>998.12802448201614</v>
      </c>
      <c r="X19" s="4">
        <v>2615.1965661339573</v>
      </c>
      <c r="Y19" s="92">
        <v>3654.1799592132734</v>
      </c>
    </row>
    <row r="20" spans="1:25" ht="21" x14ac:dyDescent="0.35">
      <c r="A20" s="3"/>
      <c r="B20" s="3" t="s">
        <v>4967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482.87204483288002</v>
      </c>
      <c r="I20" s="4">
        <v>2597.8338279703503</v>
      </c>
      <c r="J20" s="4">
        <v>8240.6937098687504</v>
      </c>
      <c r="K20" s="20">
        <v>11321.39958267198</v>
      </c>
      <c r="L20" s="24"/>
      <c r="M20" s="19">
        <f t="shared" si="0"/>
        <v>-11321.39958267198</v>
      </c>
      <c r="N20" s="177"/>
      <c r="O20" s="3"/>
      <c r="P20" s="3" t="s">
        <v>4967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154.03618230166003</v>
      </c>
      <c r="W20" s="4">
        <v>828.70899112251209</v>
      </c>
      <c r="X20" s="4">
        <v>2628.7812934501799</v>
      </c>
      <c r="Y20" s="92">
        <v>3611.5264668743521</v>
      </c>
    </row>
    <row r="21" spans="1:25" ht="21" x14ac:dyDescent="0.35">
      <c r="A21" s="3"/>
      <c r="B21" s="3" t="s">
        <v>4968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380.60555882490002</v>
      </c>
      <c r="I21" s="4">
        <v>5415.6308823305098</v>
      </c>
      <c r="J21" s="4">
        <v>11725.978277146149</v>
      </c>
      <c r="K21" s="20">
        <v>17522.214718301559</v>
      </c>
      <c r="L21" s="24"/>
      <c r="M21" s="19">
        <f t="shared" si="0"/>
        <v>-17522.214718301559</v>
      </c>
      <c r="N21" s="177"/>
      <c r="O21" s="3"/>
      <c r="P21" s="3" t="s">
        <v>4968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121.41317326519</v>
      </c>
      <c r="W21" s="4">
        <v>1727.586251463892</v>
      </c>
      <c r="X21" s="4">
        <v>3740.587070414877</v>
      </c>
      <c r="Y21" s="92">
        <v>5589.5864951439589</v>
      </c>
    </row>
    <row r="22" spans="1:25" ht="21" x14ac:dyDescent="0.35">
      <c r="A22" s="3"/>
      <c r="B22" s="3" t="s">
        <v>881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360.44731996070004</v>
      </c>
      <c r="I22" s="4">
        <v>673.64686112778998</v>
      </c>
      <c r="J22" s="4">
        <v>6107.2113431776997</v>
      </c>
      <c r="K22" s="20">
        <v>7141.3055242661903</v>
      </c>
      <c r="L22" s="24"/>
      <c r="M22" s="19">
        <f t="shared" si="0"/>
        <v>-7141.3055242661903</v>
      </c>
      <c r="N22" s="177"/>
      <c r="O22" s="3"/>
      <c r="P22" s="3" t="s">
        <v>881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114.98269506752003</v>
      </c>
      <c r="W22" s="4">
        <v>214.89334869974999</v>
      </c>
      <c r="X22" s="4">
        <v>1948.2004184740003</v>
      </c>
      <c r="Y22" s="92">
        <v>2278.0764622412703</v>
      </c>
    </row>
    <row r="23" spans="1:25" ht="21" x14ac:dyDescent="0.35">
      <c r="A23" s="3"/>
      <c r="B23" s="3" t="s">
        <v>4969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7945.1965572547897</v>
      </c>
      <c r="J23" s="4">
        <v>14590.66128380265</v>
      </c>
      <c r="K23" s="20">
        <v>22535.857841057441</v>
      </c>
      <c r="L23" s="24"/>
      <c r="M23" s="19">
        <f t="shared" si="0"/>
        <v>-22535.857841057441</v>
      </c>
      <c r="N23" s="177"/>
      <c r="O23" s="3"/>
      <c r="P23" s="3" t="s">
        <v>4969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2534.5177017639498</v>
      </c>
      <c r="X23" s="4">
        <v>4654.4209495322402</v>
      </c>
      <c r="Y23" s="92">
        <v>7188.9386512961901</v>
      </c>
    </row>
    <row r="24" spans="1:25" ht="21" x14ac:dyDescent="0.35">
      <c r="A24" s="3" t="s">
        <v>4970</v>
      </c>
      <c r="B24" s="3"/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1536.60913962124</v>
      </c>
      <c r="I24" s="4">
        <v>24733.569120490949</v>
      </c>
      <c r="J24" s="4">
        <v>57219.117873663301</v>
      </c>
      <c r="K24" s="20">
        <v>83489.296133775497</v>
      </c>
      <c r="L24" s="24">
        <v>133900</v>
      </c>
      <c r="M24" s="19">
        <f t="shared" si="0"/>
        <v>50410.703866224503</v>
      </c>
      <c r="N24" s="177"/>
      <c r="O24" s="3" t="s">
        <v>4970</v>
      </c>
      <c r="P24" s="3"/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490.17831553921303</v>
      </c>
      <c r="W24" s="4">
        <v>7890.0085494372624</v>
      </c>
      <c r="X24" s="4">
        <v>18252.898601704394</v>
      </c>
      <c r="Y24" s="92">
        <v>26633.08546668087</v>
      </c>
    </row>
    <row r="25" spans="1:25" ht="21" x14ac:dyDescent="0.35">
      <c r="A25" s="3" t="s">
        <v>4971</v>
      </c>
      <c r="B25" s="3" t="s">
        <v>4972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604.35493975049997</v>
      </c>
      <c r="I25" s="4">
        <v>2502.2306166495196</v>
      </c>
      <c r="J25" s="4">
        <v>26874.045339005006</v>
      </c>
      <c r="K25" s="20">
        <v>29980.630895405026</v>
      </c>
      <c r="L25" s="24"/>
      <c r="M25" s="19">
        <f t="shared" si="0"/>
        <v>-29980.630895405026</v>
      </c>
      <c r="N25" s="177"/>
      <c r="O25" s="3" t="s">
        <v>4971</v>
      </c>
      <c r="P25" s="3" t="s">
        <v>4972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192.78922578024995</v>
      </c>
      <c r="W25" s="4">
        <v>798.21156671127028</v>
      </c>
      <c r="X25" s="4">
        <v>8572.8204631434401</v>
      </c>
      <c r="Y25" s="92">
        <v>9563.8212556349608</v>
      </c>
    </row>
    <row r="26" spans="1:25" ht="21" x14ac:dyDescent="0.35">
      <c r="A26" s="3"/>
      <c r="B26" s="3" t="s">
        <v>4971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260.94998496109997</v>
      </c>
      <c r="I26" s="4">
        <v>1504.2227643070196</v>
      </c>
      <c r="J26" s="4">
        <v>11487.6550135344</v>
      </c>
      <c r="K26" s="20">
        <v>13252.827762802521</v>
      </c>
      <c r="L26" s="24"/>
      <c r="M26" s="19">
        <f t="shared" si="0"/>
        <v>-13252.827762802521</v>
      </c>
      <c r="N26" s="177"/>
      <c r="O26" s="3"/>
      <c r="P26" s="3" t="s">
        <v>4971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83.243045202549993</v>
      </c>
      <c r="W26" s="4">
        <v>479.84706181389993</v>
      </c>
      <c r="X26" s="4">
        <v>3664.5619493145832</v>
      </c>
      <c r="Y26" s="92">
        <v>4227.6520563310332</v>
      </c>
    </row>
    <row r="27" spans="1:25" ht="21" x14ac:dyDescent="0.35">
      <c r="A27" s="3"/>
      <c r="B27" s="3" t="s">
        <v>4973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284.39796109964004</v>
      </c>
      <c r="I27" s="4">
        <v>2365.0173099509002</v>
      </c>
      <c r="J27" s="4">
        <v>11748.817037205592</v>
      </c>
      <c r="K27" s="20">
        <v>14398.232308256132</v>
      </c>
      <c r="L27" s="24"/>
      <c r="M27" s="19">
        <f t="shared" si="0"/>
        <v>-14398.232308256132</v>
      </c>
      <c r="N27" s="177"/>
      <c r="O27" s="3"/>
      <c r="P27" s="3" t="s">
        <v>4973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90.722949590840003</v>
      </c>
      <c r="W27" s="4">
        <v>754.44052187438319</v>
      </c>
      <c r="X27" s="4">
        <v>3747.8726348648397</v>
      </c>
      <c r="Y27" s="92">
        <v>4593.0361063300625</v>
      </c>
    </row>
    <row r="28" spans="1:25" ht="21" x14ac:dyDescent="0.35">
      <c r="A28" s="3"/>
      <c r="B28" s="3" t="s">
        <v>4974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249.93111541634002</v>
      </c>
      <c r="I28" s="4">
        <v>3268.6781802452806</v>
      </c>
      <c r="J28" s="4">
        <v>26438.8124630948</v>
      </c>
      <c r="K28" s="20">
        <v>29957.42175875642</v>
      </c>
      <c r="L28" s="24"/>
      <c r="M28" s="19">
        <f t="shared" si="0"/>
        <v>-29957.42175875642</v>
      </c>
      <c r="N28" s="177"/>
      <c r="O28" s="3"/>
      <c r="P28" s="3" t="s">
        <v>4974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79.728025817765001</v>
      </c>
      <c r="W28" s="4">
        <v>1042.7083394982103</v>
      </c>
      <c r="X28" s="4">
        <v>8433.9811757288298</v>
      </c>
      <c r="Y28" s="92">
        <v>9556.4175410448042</v>
      </c>
    </row>
    <row r="29" spans="1:25" ht="21" x14ac:dyDescent="0.35">
      <c r="A29" s="3" t="s">
        <v>4975</v>
      </c>
      <c r="B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1399.6340012275798</v>
      </c>
      <c r="I29" s="4">
        <v>9640.1488711527199</v>
      </c>
      <c r="J29" s="4">
        <v>76549.329852839801</v>
      </c>
      <c r="K29" s="20">
        <v>87589.112725220097</v>
      </c>
      <c r="L29" s="24">
        <v>95100</v>
      </c>
      <c r="M29" s="19">
        <f t="shared" si="0"/>
        <v>7510.8872747799032</v>
      </c>
      <c r="N29" s="177"/>
      <c r="O29" s="3" t="s">
        <v>4975</v>
      </c>
      <c r="P29" s="3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446.48324639140498</v>
      </c>
      <c r="W29" s="4">
        <v>3075.2074898977635</v>
      </c>
      <c r="X29" s="4">
        <v>24419.236223051696</v>
      </c>
      <c r="Y29" s="92">
        <v>27940.926959340861</v>
      </c>
    </row>
    <row r="30" spans="1:25" ht="21" x14ac:dyDescent="0.35">
      <c r="A30" s="3" t="s">
        <v>4976</v>
      </c>
      <c r="B30" s="3" t="s">
        <v>3155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460.82579929881001</v>
      </c>
      <c r="I30" s="4">
        <v>3312.4502567187401</v>
      </c>
      <c r="J30" s="4">
        <v>10459.408698543131</v>
      </c>
      <c r="K30" s="20">
        <v>14232.684754560682</v>
      </c>
      <c r="L30" s="24"/>
      <c r="M30" s="19">
        <f t="shared" si="0"/>
        <v>-14232.684754560682</v>
      </c>
      <c r="N30" s="177"/>
      <c r="O30" s="3" t="s">
        <v>4976</v>
      </c>
      <c r="P30" s="3" t="s">
        <v>3155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147.003429976456</v>
      </c>
      <c r="W30" s="4">
        <v>1056.6716318928711</v>
      </c>
      <c r="X30" s="4">
        <v>3336.5513748329899</v>
      </c>
      <c r="Y30" s="92">
        <v>4540.2264367023172</v>
      </c>
    </row>
    <row r="31" spans="1:25" ht="21" x14ac:dyDescent="0.35">
      <c r="A31" s="3"/>
      <c r="B31" s="3" t="s">
        <v>4977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209.20684559029999</v>
      </c>
      <c r="I31" s="4">
        <v>3436.1212667770201</v>
      </c>
      <c r="J31" s="4">
        <v>9237.7340561875189</v>
      </c>
      <c r="K31" s="20">
        <v>12883.062168554839</v>
      </c>
      <c r="L31" s="24"/>
      <c r="M31" s="19">
        <f t="shared" si="0"/>
        <v>-12883.062168554839</v>
      </c>
      <c r="N31" s="177"/>
      <c r="O31" s="3"/>
      <c r="P31" s="3" t="s">
        <v>4977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66.736983743270002</v>
      </c>
      <c r="W31" s="4">
        <v>1096.1226841018608</v>
      </c>
      <c r="X31" s="4">
        <v>2946.8371639276847</v>
      </c>
      <c r="Y31" s="92">
        <v>4109.6968317728151</v>
      </c>
    </row>
    <row r="32" spans="1:25" ht="21" x14ac:dyDescent="0.35">
      <c r="A32" s="3"/>
      <c r="B32" s="3" t="s">
        <v>4978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1342.4912063171</v>
      </c>
      <c r="I32" s="4">
        <v>1485.40684886492</v>
      </c>
      <c r="J32" s="4">
        <v>7437.6238430597714</v>
      </c>
      <c r="K32" s="20">
        <v>10265.521898241792</v>
      </c>
      <c r="L32" s="24"/>
      <c r="M32" s="19">
        <f t="shared" si="0"/>
        <v>-10265.521898241792</v>
      </c>
      <c r="N32" s="177"/>
      <c r="O32" s="3"/>
      <c r="P32" s="3" t="s">
        <v>4978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428.25469481505007</v>
      </c>
      <c r="W32" s="4">
        <v>473.84478478802697</v>
      </c>
      <c r="X32" s="4">
        <v>2372.6020059354796</v>
      </c>
      <c r="Y32" s="92">
        <v>3274.7014855385569</v>
      </c>
    </row>
    <row r="33" spans="1:25" ht="21" x14ac:dyDescent="0.35">
      <c r="A33" s="3"/>
      <c r="B33" s="3" t="s">
        <v>4979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148.07558473060001</v>
      </c>
      <c r="I33" s="4">
        <v>1581.9481129073401</v>
      </c>
      <c r="J33" s="4">
        <v>6907.8835536898705</v>
      </c>
      <c r="K33" s="20">
        <v>8637.9072513278115</v>
      </c>
      <c r="L33" s="24"/>
      <c r="M33" s="19">
        <f t="shared" si="0"/>
        <v>-8637.9072513278115</v>
      </c>
      <c r="N33" s="177"/>
      <c r="O33" s="3"/>
      <c r="P33" s="3" t="s">
        <v>4979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47.2361115291</v>
      </c>
      <c r="W33" s="4">
        <v>504.64144801747005</v>
      </c>
      <c r="X33" s="4">
        <v>2203.614853628048</v>
      </c>
      <c r="Y33" s="92">
        <v>2755.4924131746179</v>
      </c>
    </row>
    <row r="34" spans="1:25" ht="21" x14ac:dyDescent="0.35">
      <c r="A34" s="3"/>
      <c r="B34" s="3" t="s">
        <v>4980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87.636918055389998</v>
      </c>
      <c r="I34" s="4">
        <v>3137.4042449065</v>
      </c>
      <c r="J34" s="4">
        <v>7939.047285754159</v>
      </c>
      <c r="K34" s="20">
        <v>11164.088448716049</v>
      </c>
      <c r="L34" s="24"/>
      <c r="M34" s="19">
        <f t="shared" si="0"/>
        <v>-11164.088448716049</v>
      </c>
      <c r="N34" s="177"/>
      <c r="O34" s="3"/>
      <c r="P34" s="3" t="s">
        <v>4980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27.956176859670002</v>
      </c>
      <c r="W34" s="4">
        <v>1000.8319541252469</v>
      </c>
      <c r="X34" s="4">
        <v>2532.5560841512852</v>
      </c>
      <c r="Y34" s="92">
        <v>3561.3442151362024</v>
      </c>
    </row>
    <row r="35" spans="1:25" ht="21" x14ac:dyDescent="0.35">
      <c r="A35" s="3"/>
      <c r="B35" s="3" t="s">
        <v>4174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1121.29417046352</v>
      </c>
      <c r="I35" s="4">
        <v>2934.81388257761</v>
      </c>
      <c r="J35" s="4">
        <v>10339.178870504029</v>
      </c>
      <c r="K35" s="20">
        <v>14395.286923545158</v>
      </c>
      <c r="L35" s="24"/>
      <c r="M35" s="19">
        <f t="shared" si="0"/>
        <v>-14395.286923545158</v>
      </c>
      <c r="N35" s="177"/>
      <c r="O35" s="3"/>
      <c r="P35" s="3" t="s">
        <v>4174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357.69284037787401</v>
      </c>
      <c r="W35" s="4">
        <v>936.2056285422791</v>
      </c>
      <c r="X35" s="4">
        <v>3298.1980596922003</v>
      </c>
      <c r="Y35" s="92">
        <v>4592.0965286123537</v>
      </c>
    </row>
    <row r="36" spans="1:25" ht="21" x14ac:dyDescent="0.35">
      <c r="A36" s="3"/>
      <c r="B36" s="3" t="s">
        <v>4981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1295.3557188969003</v>
      </c>
      <c r="I36" s="4">
        <v>4543.154920610159</v>
      </c>
      <c r="J36" s="4">
        <v>11569.767432279552</v>
      </c>
      <c r="K36" s="20">
        <v>17408.278071786612</v>
      </c>
      <c r="L36" s="24"/>
      <c r="M36" s="19">
        <f t="shared" si="0"/>
        <v>-17408.278071786612</v>
      </c>
      <c r="N36" s="177"/>
      <c r="O36" s="3"/>
      <c r="P36" s="3" t="s">
        <v>4981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413.21847432808994</v>
      </c>
      <c r="W36" s="4">
        <v>1449.2664196745313</v>
      </c>
      <c r="X36" s="4">
        <v>3690.7558108995991</v>
      </c>
      <c r="Y36" s="92">
        <v>5553.2407049022204</v>
      </c>
    </row>
    <row r="37" spans="1:25" ht="21" x14ac:dyDescent="0.35">
      <c r="A37" s="3"/>
      <c r="B37" s="3" t="s">
        <v>2996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90.555900081030003</v>
      </c>
      <c r="I37" s="4">
        <v>1231.1953570149699</v>
      </c>
      <c r="J37" s="4">
        <v>6713.0292684909</v>
      </c>
      <c r="K37" s="20">
        <v>8034.7805255868998</v>
      </c>
      <c r="L37" s="24"/>
      <c r="M37" s="19">
        <f t="shared" si="0"/>
        <v>-8034.7805255868998</v>
      </c>
      <c r="N37" s="177"/>
      <c r="O37" s="3"/>
      <c r="P37" s="3" t="s">
        <v>2996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28.887332125819999</v>
      </c>
      <c r="W37" s="4">
        <v>392.75131888779794</v>
      </c>
      <c r="X37" s="4">
        <v>2141.45633664972</v>
      </c>
      <c r="Y37" s="92">
        <v>2563.0949876633381</v>
      </c>
    </row>
    <row r="38" spans="1:25" ht="21" x14ac:dyDescent="0.35">
      <c r="A38" s="3"/>
      <c r="B38" s="3" t="s">
        <v>4876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339.20167074879998</v>
      </c>
      <c r="I38" s="4">
        <v>1317.9488864510299</v>
      </c>
      <c r="J38" s="4">
        <v>10307.307351108553</v>
      </c>
      <c r="K38" s="20">
        <v>11964.457908308383</v>
      </c>
      <c r="L38" s="24"/>
      <c r="M38" s="19">
        <f t="shared" si="0"/>
        <v>-11964.457908308383</v>
      </c>
      <c r="N38" s="177"/>
      <c r="O38" s="3"/>
      <c r="P38" s="3" t="s">
        <v>4876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108.20533296874001</v>
      </c>
      <c r="W38" s="4">
        <v>420.42569477790499</v>
      </c>
      <c r="X38" s="4">
        <v>3288.0310449999406</v>
      </c>
      <c r="Y38" s="92">
        <v>3816.6620727465856</v>
      </c>
    </row>
    <row r="39" spans="1:25" ht="21" x14ac:dyDescent="0.35">
      <c r="A39" s="3"/>
      <c r="B39" s="3" t="s">
        <v>4982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434.31255899830001</v>
      </c>
      <c r="I39" s="4">
        <v>2458.7057980085406</v>
      </c>
      <c r="J39" s="4">
        <v>5403.4510686570702</v>
      </c>
      <c r="K39" s="20">
        <v>8296.4694256639104</v>
      </c>
      <c r="L39" s="24"/>
      <c r="M39" s="19">
        <f t="shared" si="0"/>
        <v>-8296.4694256639104</v>
      </c>
      <c r="N39" s="177"/>
      <c r="O39" s="3"/>
      <c r="P39" s="3" t="s">
        <v>4982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138.54570632041001</v>
      </c>
      <c r="W39" s="4">
        <v>784.32714956477707</v>
      </c>
      <c r="X39" s="4">
        <v>1723.7008908985479</v>
      </c>
      <c r="Y39" s="92">
        <v>2646.5737467837348</v>
      </c>
    </row>
    <row r="40" spans="1:25" ht="21" x14ac:dyDescent="0.35">
      <c r="A40" s="3"/>
      <c r="B40" s="3" t="s">
        <v>4983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1427.6095157973698</v>
      </c>
      <c r="I40" s="4">
        <v>5047.3603650690702</v>
      </c>
      <c r="J40" s="4">
        <v>8103.4584927086598</v>
      </c>
      <c r="K40" s="20">
        <v>14578.4283735751</v>
      </c>
      <c r="L40" s="24"/>
      <c r="M40" s="19">
        <f t="shared" si="0"/>
        <v>-14578.4283735751</v>
      </c>
      <c r="N40" s="177"/>
      <c r="O40" s="3"/>
      <c r="P40" s="3" t="s">
        <v>4983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455.40743553911</v>
      </c>
      <c r="W40" s="4">
        <v>1610.1079564573199</v>
      </c>
      <c r="X40" s="4">
        <v>2585.0032591765112</v>
      </c>
      <c r="Y40" s="92">
        <v>4650.5186511729407</v>
      </c>
    </row>
    <row r="41" spans="1:25" ht="21" x14ac:dyDescent="0.35">
      <c r="A41" s="3"/>
      <c r="B41" s="3" t="s">
        <v>4984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1200.6095201706305</v>
      </c>
      <c r="I41" s="4">
        <v>1641.5771392792401</v>
      </c>
      <c r="J41" s="4">
        <v>7166.678579711459</v>
      </c>
      <c r="K41" s="20">
        <v>10008.865239161329</v>
      </c>
      <c r="L41" s="24"/>
      <c r="M41" s="19">
        <f t="shared" si="0"/>
        <v>-10008.865239161329</v>
      </c>
      <c r="N41" s="177"/>
      <c r="O41" s="3"/>
      <c r="P41" s="3" t="s">
        <v>4984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382.994436934193</v>
      </c>
      <c r="W41" s="4">
        <v>523.66310743006102</v>
      </c>
      <c r="X41" s="4">
        <v>2286.1704669273431</v>
      </c>
      <c r="Y41" s="92">
        <v>3192.8280112915972</v>
      </c>
    </row>
    <row r="42" spans="1:25" ht="21" x14ac:dyDescent="0.35">
      <c r="A42" s="3"/>
      <c r="B42" s="3" t="s">
        <v>4985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596.76273637566999</v>
      </c>
      <c r="I42" s="4">
        <v>2027.04519810326</v>
      </c>
      <c r="J42" s="4">
        <v>7756.6438768116013</v>
      </c>
      <c r="K42" s="20">
        <v>10380.451811290532</v>
      </c>
      <c r="L42" s="24"/>
      <c r="M42" s="19">
        <f t="shared" si="0"/>
        <v>-10380.451811290532</v>
      </c>
      <c r="N42" s="177"/>
      <c r="O42" s="3"/>
      <c r="P42" s="3" t="s">
        <v>4985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190.36731290398302</v>
      </c>
      <c r="W42" s="4">
        <v>646.62741819495511</v>
      </c>
      <c r="X42" s="4">
        <v>2474.369396704149</v>
      </c>
      <c r="Y42" s="92">
        <v>3311.3641278030873</v>
      </c>
    </row>
    <row r="43" spans="1:25" ht="21" x14ac:dyDescent="0.35">
      <c r="A43" s="3"/>
      <c r="B43" s="3" t="s">
        <v>4986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206.93513054977998</v>
      </c>
      <c r="I43" s="4">
        <v>6133.9293518741797</v>
      </c>
      <c r="J43" s="4">
        <v>8369.3672672556204</v>
      </c>
      <c r="K43" s="20">
        <v>14710.23174967958</v>
      </c>
      <c r="L43" s="24"/>
      <c r="M43" s="19">
        <f t="shared" si="0"/>
        <v>-14710.23174967958</v>
      </c>
      <c r="N43" s="177"/>
      <c r="O43" s="3"/>
      <c r="P43" s="3" t="s">
        <v>4986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66.01230664549</v>
      </c>
      <c r="W43" s="4">
        <v>1956.723463248381</v>
      </c>
      <c r="X43" s="4">
        <v>2669.8281582548962</v>
      </c>
      <c r="Y43" s="92">
        <v>4692.5639281487674</v>
      </c>
    </row>
    <row r="44" spans="1:25" ht="21" x14ac:dyDescent="0.35">
      <c r="A44" s="3"/>
      <c r="B44" s="3" t="s">
        <v>4987</v>
      </c>
      <c r="C44" s="4">
        <v>0</v>
      </c>
      <c r="D44" s="4">
        <v>0</v>
      </c>
      <c r="E44" s="4">
        <v>0</v>
      </c>
      <c r="F44" s="4">
        <v>0</v>
      </c>
      <c r="G44" s="4">
        <v>101.9270553538</v>
      </c>
      <c r="H44" s="4">
        <v>1778.9970025748501</v>
      </c>
      <c r="I44" s="4">
        <v>3984.8687626413198</v>
      </c>
      <c r="J44" s="4">
        <v>10129.15510405938</v>
      </c>
      <c r="K44" s="20">
        <v>15994.94792462935</v>
      </c>
      <c r="L44" s="24"/>
      <c r="M44" s="19">
        <f t="shared" si="0"/>
        <v>-15994.94792462935</v>
      </c>
      <c r="N44" s="177"/>
      <c r="O44" s="3"/>
      <c r="P44" s="3" t="s">
        <v>4987</v>
      </c>
      <c r="Q44" s="4">
        <v>0</v>
      </c>
      <c r="R44" s="4">
        <v>0</v>
      </c>
      <c r="S44" s="4">
        <v>0</v>
      </c>
      <c r="T44" s="4">
        <v>0</v>
      </c>
      <c r="U44" s="4">
        <v>32.51473065783</v>
      </c>
      <c r="V44" s="4">
        <v>567.50004382142004</v>
      </c>
      <c r="W44" s="4">
        <v>1271.1731352826787</v>
      </c>
      <c r="X44" s="4">
        <v>3231.2004781916398</v>
      </c>
      <c r="Y44" s="92">
        <v>5102.3883879535688</v>
      </c>
    </row>
    <row r="45" spans="1:25" ht="21" x14ac:dyDescent="0.35">
      <c r="A45" s="3"/>
      <c r="B45" s="3" t="s">
        <v>4988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819.96267040760029</v>
      </c>
      <c r="I45" s="4">
        <v>4187.5539296199295</v>
      </c>
      <c r="J45" s="4">
        <v>12973.81123701403</v>
      </c>
      <c r="K45" s="20">
        <v>17981.327837041557</v>
      </c>
      <c r="L45" s="24"/>
      <c r="M45" s="19">
        <f t="shared" si="0"/>
        <v>-17981.327837041557</v>
      </c>
      <c r="N45" s="177"/>
      <c r="O45" s="3"/>
      <c r="P45" s="3" t="s">
        <v>4988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261.56809185997997</v>
      </c>
      <c r="W45" s="4">
        <v>1335.8297035490884</v>
      </c>
      <c r="X45" s="4">
        <v>4138.6457846108524</v>
      </c>
      <c r="Y45" s="92">
        <v>5736.0435800199211</v>
      </c>
    </row>
    <row r="46" spans="1:25" ht="21" x14ac:dyDescent="0.35">
      <c r="A46" s="3"/>
      <c r="B46" s="3" t="s">
        <v>4989</v>
      </c>
      <c r="C46" s="4">
        <v>0</v>
      </c>
      <c r="D46" s="4">
        <v>0</v>
      </c>
      <c r="E46" s="4">
        <v>0</v>
      </c>
      <c r="F46" s="4">
        <v>0</v>
      </c>
      <c r="G46" s="4">
        <v>194.3253061632</v>
      </c>
      <c r="H46" s="4">
        <v>877.8530120798099</v>
      </c>
      <c r="I46" s="4">
        <v>3514.9521984194403</v>
      </c>
      <c r="J46" s="4">
        <v>10329.03612967653</v>
      </c>
      <c r="K46" s="20">
        <v>14916.166646338979</v>
      </c>
      <c r="L46" s="24"/>
      <c r="M46" s="19">
        <f t="shared" si="0"/>
        <v>-14916.166646338979</v>
      </c>
      <c r="N46" s="177"/>
      <c r="O46" s="3"/>
      <c r="P46" s="3" t="s">
        <v>4989</v>
      </c>
      <c r="Q46" s="4">
        <v>0</v>
      </c>
      <c r="R46" s="4">
        <v>0</v>
      </c>
      <c r="S46" s="4">
        <v>0</v>
      </c>
      <c r="T46" s="4">
        <v>0</v>
      </c>
      <c r="U46" s="4">
        <v>61.989772666070003</v>
      </c>
      <c r="V46" s="4">
        <v>280.03511085355098</v>
      </c>
      <c r="W46" s="4">
        <v>1121.2697512963275</v>
      </c>
      <c r="X46" s="4">
        <v>3294.9625253636159</v>
      </c>
      <c r="Y46" s="92">
        <v>4758.2571601795644</v>
      </c>
    </row>
    <row r="47" spans="1:25" ht="21" x14ac:dyDescent="0.35">
      <c r="A47" s="3"/>
      <c r="B47" s="3" t="s">
        <v>898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187.65902833119998</v>
      </c>
      <c r="I47" s="4">
        <v>3444.00010883817</v>
      </c>
      <c r="J47" s="4">
        <v>10114.858075717661</v>
      </c>
      <c r="K47" s="20">
        <v>13746.517212887031</v>
      </c>
      <c r="L47" s="24"/>
      <c r="M47" s="19">
        <f t="shared" si="0"/>
        <v>-13746.517212887031</v>
      </c>
      <c r="N47" s="177"/>
      <c r="O47" s="3"/>
      <c r="P47" s="3" t="s">
        <v>898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59.863230037619999</v>
      </c>
      <c r="W47" s="4">
        <v>1098.6360347198729</v>
      </c>
      <c r="X47" s="4">
        <v>3226.6397261506195</v>
      </c>
      <c r="Y47" s="92">
        <v>4385.1389909081126</v>
      </c>
    </row>
    <row r="48" spans="1:25" ht="21" x14ac:dyDescent="0.35">
      <c r="A48" s="3"/>
      <c r="B48" s="3" t="s">
        <v>4990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1102.4232866684099</v>
      </c>
      <c r="I48" s="4">
        <v>2362.5633405178801</v>
      </c>
      <c r="J48" s="4">
        <v>6970.5698097959994</v>
      </c>
      <c r="K48" s="20">
        <v>10435.55643698229</v>
      </c>
      <c r="L48" s="24"/>
      <c r="M48" s="19">
        <f t="shared" si="0"/>
        <v>-10435.55643698229</v>
      </c>
      <c r="N48" s="177"/>
      <c r="O48" s="3"/>
      <c r="P48" s="3" t="s">
        <v>4990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351.67302844724998</v>
      </c>
      <c r="W48" s="4">
        <v>753.65770562486296</v>
      </c>
      <c r="X48" s="4">
        <v>2223.6117693239903</v>
      </c>
      <c r="Y48" s="92">
        <v>3328.9425033961033</v>
      </c>
    </row>
    <row r="49" spans="1:25" ht="21" x14ac:dyDescent="0.35">
      <c r="A49" s="3" t="s">
        <v>4991</v>
      </c>
      <c r="B49" s="3"/>
      <c r="C49" s="4">
        <v>0</v>
      </c>
      <c r="D49" s="4">
        <v>0</v>
      </c>
      <c r="E49" s="4">
        <v>0</v>
      </c>
      <c r="F49" s="4">
        <v>0</v>
      </c>
      <c r="G49" s="4">
        <v>296.252361517</v>
      </c>
      <c r="H49" s="4">
        <v>13727.76827613607</v>
      </c>
      <c r="I49" s="4">
        <v>57782.999969199322</v>
      </c>
      <c r="J49" s="4">
        <v>168228.01000102551</v>
      </c>
      <c r="K49" s="20">
        <v>240035.03060787785</v>
      </c>
      <c r="L49" s="24">
        <v>314180</v>
      </c>
      <c r="M49" s="19">
        <f t="shared" si="0"/>
        <v>74144.969392122148</v>
      </c>
      <c r="N49" s="177"/>
      <c r="O49" s="3" t="s">
        <v>4991</v>
      </c>
      <c r="P49" s="3"/>
      <c r="Q49" s="4">
        <v>0</v>
      </c>
      <c r="R49" s="4">
        <v>0</v>
      </c>
      <c r="S49" s="4">
        <v>0</v>
      </c>
      <c r="T49" s="4">
        <v>0</v>
      </c>
      <c r="U49" s="4">
        <v>94.504503323899996</v>
      </c>
      <c r="V49" s="4">
        <v>4379.158080087077</v>
      </c>
      <c r="W49" s="4">
        <v>18432.776990176313</v>
      </c>
      <c r="X49" s="4">
        <v>53664.735190319116</v>
      </c>
      <c r="Y49" s="92">
        <v>76571.174763906412</v>
      </c>
    </row>
    <row r="50" spans="1:25" ht="21" x14ac:dyDescent="0.35">
      <c r="A50" s="3" t="s">
        <v>4992</v>
      </c>
      <c r="B50" s="3" t="s">
        <v>1630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847.26170430905995</v>
      </c>
      <c r="I50" s="4">
        <v>2944.32905653341</v>
      </c>
      <c r="J50" s="4">
        <v>5699.6372744720593</v>
      </c>
      <c r="K50" s="20">
        <v>9491.2280353145288</v>
      </c>
      <c r="L50" s="24"/>
      <c r="M50" s="19">
        <f t="shared" si="0"/>
        <v>-9491.2280353145288</v>
      </c>
      <c r="N50" s="177"/>
      <c r="O50" s="3" t="s">
        <v>4992</v>
      </c>
      <c r="P50" s="3" t="s">
        <v>1630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270.27648367474006</v>
      </c>
      <c r="W50" s="4">
        <v>939.24096903429677</v>
      </c>
      <c r="X50" s="4">
        <v>1818.1842905613289</v>
      </c>
      <c r="Y50" s="92">
        <v>3027.701743270366</v>
      </c>
    </row>
    <row r="51" spans="1:25" ht="21" x14ac:dyDescent="0.35">
      <c r="A51" s="3"/>
      <c r="B51" s="3" t="s">
        <v>902</v>
      </c>
      <c r="C51" s="4">
        <v>0</v>
      </c>
      <c r="D51" s="4">
        <v>0</v>
      </c>
      <c r="E51" s="4">
        <v>0</v>
      </c>
      <c r="F51" s="4">
        <v>0</v>
      </c>
      <c r="G51" s="4">
        <v>197.8664878667</v>
      </c>
      <c r="H51" s="4">
        <v>2115.2650778546504</v>
      </c>
      <c r="I51" s="4">
        <v>3739.7738111976009</v>
      </c>
      <c r="J51" s="4">
        <v>20421.128977522709</v>
      </c>
      <c r="K51" s="20">
        <v>26474.034354441661</v>
      </c>
      <c r="L51" s="24"/>
      <c r="M51" s="19">
        <f t="shared" si="0"/>
        <v>-26474.034354441661</v>
      </c>
      <c r="N51" s="177"/>
      <c r="O51" s="3"/>
      <c r="P51" s="3" t="s">
        <v>902</v>
      </c>
      <c r="Q51" s="4">
        <v>0</v>
      </c>
      <c r="R51" s="4">
        <v>0</v>
      </c>
      <c r="S51" s="4">
        <v>0</v>
      </c>
      <c r="T51" s="4">
        <v>0</v>
      </c>
      <c r="U51" s="4">
        <v>63.119409629510002</v>
      </c>
      <c r="V51" s="4">
        <v>674.76955983577977</v>
      </c>
      <c r="W51" s="4">
        <v>1192.987845771577</v>
      </c>
      <c r="X51" s="4">
        <v>6514.3401438250394</v>
      </c>
      <c r="Y51" s="92">
        <v>8445.2169590619051</v>
      </c>
    </row>
    <row r="52" spans="1:25" ht="21" x14ac:dyDescent="0.35">
      <c r="A52" s="3"/>
      <c r="B52" s="3" t="s">
        <v>4993</v>
      </c>
      <c r="C52" s="4">
        <v>0</v>
      </c>
      <c r="D52" s="4">
        <v>0</v>
      </c>
      <c r="E52" s="4">
        <v>0</v>
      </c>
      <c r="F52" s="4">
        <v>0</v>
      </c>
      <c r="G52" s="4">
        <v>22.053409244600001</v>
      </c>
      <c r="H52" s="4">
        <v>971.16411517310007</v>
      </c>
      <c r="I52" s="4">
        <v>4333.4656963038306</v>
      </c>
      <c r="J52" s="4">
        <v>6796.7847134389995</v>
      </c>
      <c r="K52" s="20">
        <v>12123.46793416053</v>
      </c>
      <c r="L52" s="24"/>
      <c r="M52" s="19">
        <f t="shared" si="0"/>
        <v>-12123.46793416053</v>
      </c>
      <c r="N52" s="177"/>
      <c r="O52" s="3"/>
      <c r="P52" s="3" t="s">
        <v>4993</v>
      </c>
      <c r="Q52" s="4">
        <v>0</v>
      </c>
      <c r="R52" s="4">
        <v>0</v>
      </c>
      <c r="S52" s="4">
        <v>0</v>
      </c>
      <c r="T52" s="4">
        <v>0</v>
      </c>
      <c r="U52" s="4">
        <v>7.0350375490300001</v>
      </c>
      <c r="V52" s="4">
        <v>309.80135274029004</v>
      </c>
      <c r="W52" s="4">
        <v>1382.3755571200388</v>
      </c>
      <c r="X52" s="4">
        <v>2168.1743235839999</v>
      </c>
      <c r="Y52" s="92">
        <v>3867.3862709933587</v>
      </c>
    </row>
    <row r="53" spans="1:25" ht="21" x14ac:dyDescent="0.35">
      <c r="A53" s="3"/>
      <c r="B53" s="3" t="s">
        <v>4994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4094.3016311893898</v>
      </c>
      <c r="I53" s="4">
        <v>4059.3193485646893</v>
      </c>
      <c r="J53" s="4">
        <v>14459.347240266339</v>
      </c>
      <c r="K53" s="20">
        <v>22612.968220020419</v>
      </c>
      <c r="L53" s="24"/>
      <c r="M53" s="19">
        <f t="shared" si="0"/>
        <v>-22612.968220020419</v>
      </c>
      <c r="N53" s="177"/>
      <c r="O53" s="3"/>
      <c r="P53" s="3" t="s">
        <v>4994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1306.0822203490802</v>
      </c>
      <c r="W53" s="4">
        <v>1294.9228721923171</v>
      </c>
      <c r="X53" s="4">
        <v>4612.5317696457696</v>
      </c>
      <c r="Y53" s="92">
        <v>7213.5368621871667</v>
      </c>
    </row>
    <row r="54" spans="1:25" ht="21" x14ac:dyDescent="0.35">
      <c r="A54" s="3"/>
      <c r="B54" s="3" t="s">
        <v>4995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2781.9264016487805</v>
      </c>
      <c r="I54" s="4">
        <v>4915.2309248358197</v>
      </c>
      <c r="J54" s="4">
        <v>6413.7579460342004</v>
      </c>
      <c r="K54" s="20">
        <v>14110.9152725188</v>
      </c>
      <c r="L54" s="24"/>
      <c r="M54" s="19">
        <f t="shared" si="0"/>
        <v>-14110.9152725188</v>
      </c>
      <c r="N54" s="177"/>
      <c r="O54" s="3"/>
      <c r="P54" s="3" t="s">
        <v>4995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887.43452212648015</v>
      </c>
      <c r="W54" s="4">
        <v>1567.95866502325</v>
      </c>
      <c r="X54" s="4">
        <v>2045.988784781717</v>
      </c>
      <c r="Y54" s="92">
        <v>4501.381971931447</v>
      </c>
    </row>
    <row r="55" spans="1:25" ht="21" x14ac:dyDescent="0.35">
      <c r="A55" s="3"/>
      <c r="B55" s="3" t="s">
        <v>4996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584.44045853842988</v>
      </c>
      <c r="I55" s="4">
        <v>1808.2931849695999</v>
      </c>
      <c r="J55" s="4">
        <v>21385.005954688702</v>
      </c>
      <c r="K55" s="20">
        <v>23777.739598196731</v>
      </c>
      <c r="L55" s="24"/>
      <c r="M55" s="19">
        <f t="shared" si="0"/>
        <v>-23777.739598196731</v>
      </c>
      <c r="N55" s="177"/>
      <c r="O55" s="3"/>
      <c r="P55" s="3" t="s">
        <v>4996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186.43650627387899</v>
      </c>
      <c r="W55" s="4">
        <v>576.84552600524808</v>
      </c>
      <c r="X55" s="4">
        <v>6821.8168995446476</v>
      </c>
      <c r="Y55" s="92">
        <v>7585.0989318237744</v>
      </c>
    </row>
    <row r="56" spans="1:25" ht="21" x14ac:dyDescent="0.35">
      <c r="A56" s="3"/>
      <c r="B56" s="3" t="s">
        <v>4997</v>
      </c>
      <c r="C56" s="4">
        <v>0</v>
      </c>
      <c r="D56" s="4">
        <v>0</v>
      </c>
      <c r="E56" s="4">
        <v>0</v>
      </c>
      <c r="F56" s="4">
        <v>0</v>
      </c>
      <c r="G56" s="4">
        <v>80.413640224700004</v>
      </c>
      <c r="H56" s="4">
        <v>3764.7345898587409</v>
      </c>
      <c r="I56" s="4">
        <v>4357.3340534955405</v>
      </c>
      <c r="J56" s="4">
        <v>5815.249786709719</v>
      </c>
      <c r="K56" s="20">
        <v>14017.732070288701</v>
      </c>
      <c r="L56" s="24"/>
      <c r="M56" s="19">
        <f t="shared" si="0"/>
        <v>-14017.732070288701</v>
      </c>
      <c r="N56" s="177"/>
      <c r="O56" s="3"/>
      <c r="P56" s="3" t="s">
        <v>4997</v>
      </c>
      <c r="Q56" s="4">
        <v>0</v>
      </c>
      <c r="R56" s="4">
        <v>0</v>
      </c>
      <c r="S56" s="4">
        <v>0</v>
      </c>
      <c r="T56" s="4">
        <v>0</v>
      </c>
      <c r="U56" s="4">
        <v>25.651951231680002</v>
      </c>
      <c r="V56" s="4">
        <v>1200.9503341650072</v>
      </c>
      <c r="W56" s="4">
        <v>1389.9895630645588</v>
      </c>
      <c r="X56" s="4">
        <v>1855.064681964044</v>
      </c>
      <c r="Y56" s="92">
        <v>4471.6565304252899</v>
      </c>
    </row>
    <row r="57" spans="1:25" ht="21" x14ac:dyDescent="0.35">
      <c r="A57" s="3" t="s">
        <v>4998</v>
      </c>
      <c r="B57" s="3"/>
      <c r="C57" s="4">
        <v>0</v>
      </c>
      <c r="D57" s="4">
        <v>0</v>
      </c>
      <c r="E57" s="4">
        <v>0</v>
      </c>
      <c r="F57" s="4">
        <v>0</v>
      </c>
      <c r="G57" s="4">
        <v>300.33353733600001</v>
      </c>
      <c r="H57" s="4">
        <v>15159.093978572149</v>
      </c>
      <c r="I57" s="4">
        <v>26157.74607590049</v>
      </c>
      <c r="J57" s="4">
        <v>80990.911893132725</v>
      </c>
      <c r="K57" s="20">
        <v>122608.08548494137</v>
      </c>
      <c r="L57" s="24">
        <v>103550</v>
      </c>
      <c r="M57" s="19">
        <f t="shared" si="0"/>
        <v>-19058.085484941374</v>
      </c>
      <c r="N57" s="177"/>
      <c r="O57" s="3" t="s">
        <v>4998</v>
      </c>
      <c r="P57" s="3"/>
      <c r="Q57" s="4">
        <v>0</v>
      </c>
      <c r="R57" s="4">
        <v>0</v>
      </c>
      <c r="S57" s="4">
        <v>0</v>
      </c>
      <c r="T57" s="4">
        <v>0</v>
      </c>
      <c r="U57" s="4">
        <v>95.806398410219998</v>
      </c>
      <c r="V57" s="4">
        <v>4835.7509791652565</v>
      </c>
      <c r="W57" s="4">
        <v>8344.3209982112858</v>
      </c>
      <c r="X57" s="4">
        <v>25836.100893906543</v>
      </c>
      <c r="Y57" s="92">
        <v>39111.979269693307</v>
      </c>
    </row>
    <row r="58" spans="1:25" ht="21" x14ac:dyDescent="0.35">
      <c r="A58" s="3" t="s">
        <v>4999</v>
      </c>
      <c r="B58" s="3" t="s">
        <v>3314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1176.1259085683996</v>
      </c>
      <c r="I58" s="4">
        <v>2110.3596058262001</v>
      </c>
      <c r="J58" s="4">
        <v>11885.219002325101</v>
      </c>
      <c r="K58" s="20">
        <v>15171.704516719699</v>
      </c>
      <c r="L58" s="24"/>
      <c r="M58" s="19">
        <f t="shared" si="0"/>
        <v>-15171.704516719699</v>
      </c>
      <c r="N58" s="177"/>
      <c r="O58" s="3" t="s">
        <v>4999</v>
      </c>
      <c r="P58" s="3" t="s">
        <v>3314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375.18416483319004</v>
      </c>
      <c r="W58" s="4">
        <v>673.20471425850019</v>
      </c>
      <c r="X58" s="4">
        <v>3791.3848617463</v>
      </c>
      <c r="Y58" s="92">
        <v>4839.7737408379908</v>
      </c>
    </row>
    <row r="59" spans="1:25" ht="21" x14ac:dyDescent="0.35">
      <c r="A59" s="3"/>
      <c r="B59" s="3" t="s">
        <v>256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644.18711369125992</v>
      </c>
      <c r="I59" s="4">
        <v>2177.3045191705901</v>
      </c>
      <c r="J59" s="4">
        <v>5465.5241329011797</v>
      </c>
      <c r="K59" s="20">
        <v>8287.0157657630298</v>
      </c>
      <c r="L59" s="24"/>
      <c r="M59" s="19">
        <f t="shared" si="0"/>
        <v>-8287.0157657630298</v>
      </c>
      <c r="N59" s="177"/>
      <c r="O59" s="3"/>
      <c r="P59" s="3" t="s">
        <v>256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205.49568926753</v>
      </c>
      <c r="W59" s="4">
        <v>694.56014161500184</v>
      </c>
      <c r="X59" s="4">
        <v>1743.5021983955983</v>
      </c>
      <c r="Y59" s="92">
        <v>2643.5580292781301</v>
      </c>
    </row>
    <row r="60" spans="1:25" ht="21" x14ac:dyDescent="0.35">
      <c r="A60" s="3"/>
      <c r="B60" s="3" t="s">
        <v>5000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1271.0966432004102</v>
      </c>
      <c r="I60" s="4">
        <v>2323.5220977701497</v>
      </c>
      <c r="J60" s="4">
        <v>17478.622499289999</v>
      </c>
      <c r="K60" s="20">
        <v>21073.241240260559</v>
      </c>
      <c r="L60" s="24"/>
      <c r="M60" s="19">
        <f t="shared" si="0"/>
        <v>-21073.241240260559</v>
      </c>
      <c r="N60" s="177"/>
      <c r="O60" s="3"/>
      <c r="P60" s="3" t="s">
        <v>5000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405.47982918097608</v>
      </c>
      <c r="W60" s="4">
        <v>741.20354918887631</v>
      </c>
      <c r="X60" s="4">
        <v>5575.6805772700009</v>
      </c>
      <c r="Y60" s="92">
        <v>6722.363955639853</v>
      </c>
    </row>
    <row r="61" spans="1:25" ht="21" x14ac:dyDescent="0.35">
      <c r="A61" s="3"/>
      <c r="B61" s="3" t="s">
        <v>4999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2448.2997602133505</v>
      </c>
      <c r="I61" s="4">
        <v>3418.0627853607602</v>
      </c>
      <c r="J61" s="4">
        <v>17859.7349369732</v>
      </c>
      <c r="K61" s="20">
        <v>23726.097482547309</v>
      </c>
      <c r="L61" s="24"/>
      <c r="M61" s="19">
        <f t="shared" si="0"/>
        <v>-23726.097482547309</v>
      </c>
      <c r="N61" s="177"/>
      <c r="O61" s="3"/>
      <c r="P61" s="3" t="s">
        <v>4999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781.00762350821583</v>
      </c>
      <c r="W61" s="4">
        <v>1090.3620285300001</v>
      </c>
      <c r="X61" s="4">
        <v>5697.2554448910296</v>
      </c>
      <c r="Y61" s="92">
        <v>7568.625096929245</v>
      </c>
    </row>
    <row r="62" spans="1:25" ht="21" x14ac:dyDescent="0.35">
      <c r="A62" s="3"/>
      <c r="B62" s="3" t="s">
        <v>5001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851.29801063199989</v>
      </c>
      <c r="I62" s="4">
        <v>1526.0899493377201</v>
      </c>
      <c r="J62" s="4">
        <v>9858.3778013640986</v>
      </c>
      <c r="K62" s="20">
        <v>12235.76576133382</v>
      </c>
      <c r="L62" s="24"/>
      <c r="M62" s="19">
        <f t="shared" si="0"/>
        <v>-12235.76576133382</v>
      </c>
      <c r="N62" s="177"/>
      <c r="O62" s="3"/>
      <c r="P62" s="3" t="s">
        <v>5001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271.56406539167006</v>
      </c>
      <c r="W62" s="4">
        <v>486.82269383871017</v>
      </c>
      <c r="X62" s="4">
        <v>3144.8225186362401</v>
      </c>
      <c r="Y62" s="92">
        <v>3903.2092778666201</v>
      </c>
    </row>
    <row r="63" spans="1:25" ht="21" x14ac:dyDescent="0.35">
      <c r="A63" s="3"/>
      <c r="B63" s="3" t="s">
        <v>3227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375.27174594510001</v>
      </c>
      <c r="I63" s="4">
        <v>1689.0849765655198</v>
      </c>
      <c r="J63" s="4">
        <v>10794.07761940769</v>
      </c>
      <c r="K63" s="20">
        <v>12858.43434191831</v>
      </c>
      <c r="L63" s="24"/>
      <c r="M63" s="19">
        <f t="shared" si="0"/>
        <v>-12858.43434191831</v>
      </c>
      <c r="N63" s="177"/>
      <c r="O63" s="3"/>
      <c r="P63" s="3" t="s">
        <v>3227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119.71168695639001</v>
      </c>
      <c r="W63" s="4">
        <v>538.81810752444983</v>
      </c>
      <c r="X63" s="4">
        <v>3443.310760588533</v>
      </c>
      <c r="Y63" s="92">
        <v>4101.8405550693733</v>
      </c>
    </row>
    <row r="64" spans="1:25" ht="21" x14ac:dyDescent="0.35">
      <c r="A64" s="3" t="s">
        <v>5002</v>
      </c>
      <c r="B64" s="3"/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6766.2791822505196</v>
      </c>
      <c r="I64" s="4">
        <v>13244.423934030941</v>
      </c>
      <c r="J64" s="4">
        <v>73341.555992261259</v>
      </c>
      <c r="K64" s="20">
        <v>93352.259108542727</v>
      </c>
      <c r="L64" s="24">
        <v>102080</v>
      </c>
      <c r="M64" s="19">
        <f t="shared" si="0"/>
        <v>8727.7408914572734</v>
      </c>
      <c r="N64" s="177"/>
      <c r="O64" s="3" t="s">
        <v>5002</v>
      </c>
      <c r="P64" s="3"/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2158.4430591379719</v>
      </c>
      <c r="W64" s="4">
        <v>4224.9712349555384</v>
      </c>
      <c r="X64" s="4">
        <v>23395.956361527704</v>
      </c>
      <c r="Y64" s="92">
        <v>29779.370655621213</v>
      </c>
    </row>
    <row r="65" spans="1:25" ht="21" x14ac:dyDescent="0.35">
      <c r="A65" s="3" t="s">
        <v>5003</v>
      </c>
      <c r="B65" s="3" t="s">
        <v>5004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1253.5444358450004</v>
      </c>
      <c r="I65" s="4">
        <v>9096.030778013941</v>
      </c>
      <c r="J65" s="4">
        <v>9881.3828554786305</v>
      </c>
      <c r="K65" s="20">
        <v>20230.958069337572</v>
      </c>
      <c r="L65" s="24"/>
      <c r="M65" s="19">
        <f t="shared" si="0"/>
        <v>-20230.958069337572</v>
      </c>
      <c r="N65" s="177"/>
      <c r="O65" s="3" t="s">
        <v>5003</v>
      </c>
      <c r="P65" s="3" t="s">
        <v>5004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399.88067503445001</v>
      </c>
      <c r="W65" s="4">
        <v>2901.6338181907499</v>
      </c>
      <c r="X65" s="4">
        <v>3152.1611308989059</v>
      </c>
      <c r="Y65" s="92">
        <v>6453.6756241241055</v>
      </c>
    </row>
    <row r="66" spans="1:25" ht="21" x14ac:dyDescent="0.35">
      <c r="A66" s="3"/>
      <c r="B66" s="3" t="s">
        <v>5005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962.16081809829996</v>
      </c>
      <c r="I66" s="4">
        <v>5506.7632149556994</v>
      </c>
      <c r="J66" s="4">
        <v>15866.356669293753</v>
      </c>
      <c r="K66" s="20">
        <v>22335.280702347751</v>
      </c>
      <c r="L66" s="24"/>
      <c r="M66" s="19">
        <f t="shared" si="0"/>
        <v>-22335.280702347751</v>
      </c>
      <c r="N66" s="177"/>
      <c r="O66" s="3"/>
      <c r="P66" s="3" t="s">
        <v>5005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306.92930097324995</v>
      </c>
      <c r="W66" s="4">
        <v>1756.6574655708901</v>
      </c>
      <c r="X66" s="4">
        <v>5061.367777503805</v>
      </c>
      <c r="Y66" s="92">
        <v>7124.9545440479451</v>
      </c>
    </row>
    <row r="67" spans="1:25" ht="21" x14ac:dyDescent="0.35">
      <c r="A67" s="3"/>
      <c r="B67" s="3" t="s">
        <v>5006</v>
      </c>
      <c r="C67" s="4">
        <v>0</v>
      </c>
      <c r="D67" s="4">
        <v>0</v>
      </c>
      <c r="E67" s="4">
        <v>0</v>
      </c>
      <c r="F67" s="4">
        <v>0</v>
      </c>
      <c r="G67" s="4">
        <v>4078.5760032148996</v>
      </c>
      <c r="H67" s="4">
        <v>7288.220071135519</v>
      </c>
      <c r="I67" s="4">
        <v>5178.3508709174303</v>
      </c>
      <c r="J67" s="4">
        <v>9494.0973943570189</v>
      </c>
      <c r="K67" s="20">
        <v>26039.244339624871</v>
      </c>
      <c r="L67" s="24"/>
      <c r="M67" s="19">
        <f t="shared" si="0"/>
        <v>-26039.244339624871</v>
      </c>
      <c r="N67" s="177"/>
      <c r="O67" s="3"/>
      <c r="P67" s="3" t="s">
        <v>5006</v>
      </c>
      <c r="Q67" s="4">
        <v>0</v>
      </c>
      <c r="R67" s="4">
        <v>0</v>
      </c>
      <c r="S67" s="4">
        <v>0</v>
      </c>
      <c r="T67" s="4">
        <v>0</v>
      </c>
      <c r="U67" s="4">
        <v>1301.0657450251838</v>
      </c>
      <c r="V67" s="4">
        <v>2324.942202697544</v>
      </c>
      <c r="W67" s="4">
        <v>1651.8939278231503</v>
      </c>
      <c r="X67" s="4">
        <v>3028.6170688034199</v>
      </c>
      <c r="Y67" s="92">
        <v>8306.5189443492982</v>
      </c>
    </row>
    <row r="68" spans="1:25" ht="21" x14ac:dyDescent="0.35">
      <c r="A68" s="3"/>
      <c r="B68" s="3" t="s">
        <v>5007</v>
      </c>
      <c r="C68" s="4">
        <v>0</v>
      </c>
      <c r="D68" s="4">
        <v>0</v>
      </c>
      <c r="E68" s="4">
        <v>0</v>
      </c>
      <c r="F68" s="4">
        <v>0</v>
      </c>
      <c r="G68" s="4">
        <v>3384.7026147977999</v>
      </c>
      <c r="H68" s="4">
        <v>6293.1989784197704</v>
      </c>
      <c r="I68" s="4">
        <v>11479.44292188128</v>
      </c>
      <c r="J68" s="4">
        <v>13134.850011156001</v>
      </c>
      <c r="K68" s="20">
        <v>34292.194526254847</v>
      </c>
      <c r="L68" s="24"/>
      <c r="M68" s="19">
        <f t="shared" si="0"/>
        <v>-34292.194526254847</v>
      </c>
      <c r="N68" s="177"/>
      <c r="O68" s="3"/>
      <c r="P68" s="3" t="s">
        <v>5007</v>
      </c>
      <c r="Q68" s="4">
        <v>0</v>
      </c>
      <c r="R68" s="4">
        <v>0</v>
      </c>
      <c r="S68" s="4">
        <v>0</v>
      </c>
      <c r="T68" s="4">
        <v>0</v>
      </c>
      <c r="U68" s="4">
        <v>1079.7201341205198</v>
      </c>
      <c r="V68" s="4">
        <v>2007.5304741163177</v>
      </c>
      <c r="W68" s="4">
        <v>3661.9422920798984</v>
      </c>
      <c r="X68" s="4">
        <v>4190.0171535598993</v>
      </c>
      <c r="Y68" s="92">
        <v>10939.210053876635</v>
      </c>
    </row>
    <row r="69" spans="1:25" ht="21" x14ac:dyDescent="0.35">
      <c r="A69" s="3"/>
      <c r="B69" s="3" t="s">
        <v>5008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1573.9122911012801</v>
      </c>
      <c r="I69" s="4">
        <v>1562.23081233483</v>
      </c>
      <c r="J69" s="4">
        <v>5180.8542760509999</v>
      </c>
      <c r="K69" s="20">
        <v>8316.9973794871112</v>
      </c>
      <c r="L69" s="24"/>
      <c r="M69" s="19">
        <f t="shared" si="0"/>
        <v>-8316.9973794871112</v>
      </c>
      <c r="N69" s="177"/>
      <c r="O69" s="3"/>
      <c r="P69" s="3" t="s">
        <v>5008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502.07802086105994</v>
      </c>
      <c r="W69" s="4">
        <v>498.35162913466706</v>
      </c>
      <c r="X69" s="4">
        <v>1652.6925140574001</v>
      </c>
      <c r="Y69" s="92">
        <v>2653.1221640531271</v>
      </c>
    </row>
    <row r="70" spans="1:25" ht="21" x14ac:dyDescent="0.35">
      <c r="A70" s="3"/>
      <c r="B70" s="3" t="s">
        <v>5009</v>
      </c>
      <c r="C70" s="4">
        <v>0</v>
      </c>
      <c r="D70" s="4">
        <v>0</v>
      </c>
      <c r="E70" s="4">
        <v>0</v>
      </c>
      <c r="F70" s="4">
        <v>0</v>
      </c>
      <c r="G70" s="4">
        <v>2345.8081072390601</v>
      </c>
      <c r="H70" s="4">
        <v>1246.2802837973998</v>
      </c>
      <c r="I70" s="4">
        <v>3232.4972211844297</v>
      </c>
      <c r="J70" s="4">
        <v>10217.21966552808</v>
      </c>
      <c r="K70" s="20">
        <v>17041.805277748972</v>
      </c>
      <c r="L70" s="24"/>
      <c r="M70" s="19">
        <f t="shared" si="0"/>
        <v>-17041.805277748972</v>
      </c>
      <c r="N70" s="177"/>
      <c r="O70" s="3"/>
      <c r="P70" s="3" t="s">
        <v>5009</v>
      </c>
      <c r="Q70" s="4">
        <v>0</v>
      </c>
      <c r="R70" s="4">
        <v>0</v>
      </c>
      <c r="S70" s="4">
        <v>0</v>
      </c>
      <c r="T70" s="4">
        <v>0</v>
      </c>
      <c r="U70" s="4">
        <v>748.31278620928288</v>
      </c>
      <c r="V70" s="4">
        <v>397.56341053130006</v>
      </c>
      <c r="W70" s="4">
        <v>1031.166613557936</v>
      </c>
      <c r="X70" s="4">
        <v>3259.2930733080198</v>
      </c>
      <c r="Y70" s="92">
        <v>5436.3358836065381</v>
      </c>
    </row>
    <row r="71" spans="1:25" ht="21" x14ac:dyDescent="0.35">
      <c r="A71" s="3"/>
      <c r="B71" s="3" t="s">
        <v>2380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431.15029560002</v>
      </c>
      <c r="I71" s="4">
        <v>2929.2195088892609</v>
      </c>
      <c r="J71" s="4">
        <v>7581.7481896946092</v>
      </c>
      <c r="K71" s="20">
        <v>10942.117994183889</v>
      </c>
      <c r="L71" s="24"/>
      <c r="M71" s="19">
        <f t="shared" si="0"/>
        <v>-10942.117994183889</v>
      </c>
      <c r="N71" s="177"/>
      <c r="O71" s="3"/>
      <c r="P71" s="3" t="s">
        <v>2380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137.53694429637198</v>
      </c>
      <c r="W71" s="4">
        <v>934.42102333616003</v>
      </c>
      <c r="X71" s="4">
        <v>2418.5776725079304</v>
      </c>
      <c r="Y71" s="92">
        <v>3490.5356401404624</v>
      </c>
    </row>
    <row r="72" spans="1:25" ht="21" x14ac:dyDescent="0.35">
      <c r="A72" s="3"/>
      <c r="B72" s="3" t="s">
        <v>5003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439.92605153479002</v>
      </c>
      <c r="I72" s="4">
        <v>4796.9199736150003</v>
      </c>
      <c r="J72" s="4">
        <v>5299.7999518581</v>
      </c>
      <c r="K72" s="20">
        <v>10536.645977007891</v>
      </c>
      <c r="L72" s="24"/>
      <c r="M72" s="19">
        <f t="shared" si="0"/>
        <v>-10536.645977007891</v>
      </c>
      <c r="N72" s="177"/>
      <c r="O72" s="3"/>
      <c r="P72" s="3" t="s">
        <v>5003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140.33641043971102</v>
      </c>
      <c r="W72" s="4">
        <v>1530.2174715804201</v>
      </c>
      <c r="X72" s="4">
        <v>1690.63618464499</v>
      </c>
      <c r="Y72" s="92">
        <v>3361.1900666651209</v>
      </c>
    </row>
    <row r="73" spans="1:25" ht="21" x14ac:dyDescent="0.35">
      <c r="A73" s="3" t="s">
        <v>5010</v>
      </c>
      <c r="B73" s="3"/>
      <c r="C73" s="4">
        <v>0</v>
      </c>
      <c r="D73" s="4">
        <v>0</v>
      </c>
      <c r="E73" s="4">
        <v>0</v>
      </c>
      <c r="F73" s="4">
        <v>0</v>
      </c>
      <c r="G73" s="4">
        <v>9809.0867252517601</v>
      </c>
      <c r="H73" s="4">
        <v>19488.39322553208</v>
      </c>
      <c r="I73" s="4">
        <v>43781.455301791866</v>
      </c>
      <c r="J73" s="4">
        <v>76656.309013417194</v>
      </c>
      <c r="K73" s="20">
        <v>149735.24426599289</v>
      </c>
      <c r="L73" s="24">
        <v>130190</v>
      </c>
      <c r="M73" s="19">
        <f t="shared" si="0"/>
        <v>-19545.244265992893</v>
      </c>
      <c r="N73" s="177"/>
      <c r="O73" s="3" t="s">
        <v>5010</v>
      </c>
      <c r="P73" s="3"/>
      <c r="Q73" s="4">
        <v>0</v>
      </c>
      <c r="R73" s="4">
        <v>0</v>
      </c>
      <c r="S73" s="4">
        <v>0</v>
      </c>
      <c r="T73" s="4">
        <v>0</v>
      </c>
      <c r="U73" s="4">
        <v>3129.0986653549867</v>
      </c>
      <c r="V73" s="4">
        <v>6216.7974389500032</v>
      </c>
      <c r="W73" s="4">
        <v>13966.284241273874</v>
      </c>
      <c r="X73" s="4">
        <v>24453.362575284369</v>
      </c>
      <c r="Y73" s="92">
        <v>47765.542920863241</v>
      </c>
    </row>
    <row r="74" spans="1:25" ht="21" x14ac:dyDescent="0.35">
      <c r="A74" s="221" t="s">
        <v>142</v>
      </c>
      <c r="B74" s="222"/>
      <c r="C74" s="92">
        <v>0</v>
      </c>
      <c r="D74" s="92">
        <v>0</v>
      </c>
      <c r="E74" s="92">
        <v>0</v>
      </c>
      <c r="F74" s="92">
        <v>0</v>
      </c>
      <c r="G74" s="92">
        <v>10405.672624104758</v>
      </c>
      <c r="H74" s="92">
        <v>58291.591740895346</v>
      </c>
      <c r="I74" s="92">
        <v>180667.90069835505</v>
      </c>
      <c r="J74" s="92">
        <v>537350.8142249519</v>
      </c>
      <c r="K74" s="92">
        <v>786715.97928830737</v>
      </c>
      <c r="L74" s="92">
        <f>SUM(L11:L73)</f>
        <v>927900</v>
      </c>
      <c r="M74" s="92">
        <f t="shared" si="0"/>
        <v>141184.02071169263</v>
      </c>
      <c r="N74" s="177"/>
      <c r="O74" s="221" t="s">
        <v>142</v>
      </c>
      <c r="P74" s="222"/>
      <c r="Q74" s="92">
        <v>0</v>
      </c>
      <c r="R74" s="92">
        <v>0</v>
      </c>
      <c r="S74" s="92">
        <v>0</v>
      </c>
      <c r="T74" s="92">
        <v>0</v>
      </c>
      <c r="U74" s="92">
        <v>3319.4095670891065</v>
      </c>
      <c r="V74" s="92">
        <v>18595.017765351229</v>
      </c>
      <c r="W74" s="92">
        <v>57633.060322778605</v>
      </c>
      <c r="X74" s="92">
        <v>171414.90973775077</v>
      </c>
      <c r="Y74" s="92">
        <v>250962.39739296978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O74:P74"/>
    <mergeCell ref="A1:M1"/>
    <mergeCell ref="A2:M2"/>
    <mergeCell ref="O1:Y1"/>
    <mergeCell ref="O2:Y2"/>
    <mergeCell ref="O8:O10"/>
    <mergeCell ref="P8:P10"/>
    <mergeCell ref="A3:A6"/>
    <mergeCell ref="B3:M3"/>
    <mergeCell ref="B4:M4"/>
    <mergeCell ref="B5:M5"/>
    <mergeCell ref="B6:M6"/>
    <mergeCell ref="A74:B74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25" customWidth="1"/>
    <col min="16" max="16" width="18.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5011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5567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38.2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ht="39.7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5012</v>
      </c>
      <c r="B11" s="3" t="s">
        <v>5012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1452.0308311715701</v>
      </c>
      <c r="I11" s="4">
        <v>1843.7955220083002</v>
      </c>
      <c r="J11" s="4">
        <v>2525.3048573220203</v>
      </c>
      <c r="K11" s="20">
        <v>5821.1312105018906</v>
      </c>
      <c r="L11" s="24"/>
      <c r="M11" s="19">
        <f>SUM(L11-K11)</f>
        <v>-5821.1312105018906</v>
      </c>
      <c r="N11" s="177"/>
      <c r="O11" s="3" t="s">
        <v>5012</v>
      </c>
      <c r="P11" s="3" t="s">
        <v>5012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519.82703755941009</v>
      </c>
      <c r="W11" s="4">
        <v>660.07879687875993</v>
      </c>
      <c r="X11" s="4">
        <v>904.05913892096999</v>
      </c>
      <c r="Y11" s="92">
        <v>2083.96497335914</v>
      </c>
    </row>
    <row r="12" spans="1:25" ht="21" x14ac:dyDescent="0.35">
      <c r="A12" s="3"/>
      <c r="B12" s="3" t="s">
        <v>5013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489.45723731344009</v>
      </c>
      <c r="I12" s="4">
        <v>2199.8254704245301</v>
      </c>
      <c r="J12" s="4">
        <v>867.57493241712996</v>
      </c>
      <c r="K12" s="20">
        <v>3556.8576401550999</v>
      </c>
      <c r="L12" s="24"/>
      <c r="M12" s="19">
        <f t="shared" ref="M12:M75" si="0">SUM(L12-K12)</f>
        <v>-3556.8576401550999</v>
      </c>
      <c r="N12" s="177"/>
      <c r="O12" s="3"/>
      <c r="P12" s="3" t="s">
        <v>5013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175.22569095823005</v>
      </c>
      <c r="W12" s="4">
        <v>787.53751841286203</v>
      </c>
      <c r="X12" s="4">
        <v>310.59182580528</v>
      </c>
      <c r="Y12" s="92">
        <v>1273.355035176372</v>
      </c>
    </row>
    <row r="13" spans="1:25" ht="21" x14ac:dyDescent="0.35">
      <c r="A13" s="3"/>
      <c r="B13" s="3" t="s">
        <v>3323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3060.4740616604208</v>
      </c>
      <c r="I13" s="4">
        <v>8829.64594163734</v>
      </c>
      <c r="J13" s="4">
        <v>0</v>
      </c>
      <c r="K13" s="20">
        <v>11890.120003297761</v>
      </c>
      <c r="L13" s="24"/>
      <c r="M13" s="19">
        <f t="shared" si="0"/>
        <v>-11890.120003297761</v>
      </c>
      <c r="N13" s="177"/>
      <c r="O13" s="3"/>
      <c r="P13" s="3" t="s">
        <v>3323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1095.6497140743943</v>
      </c>
      <c r="W13" s="4">
        <v>3161.0132471084016</v>
      </c>
      <c r="X13" s="4">
        <v>0</v>
      </c>
      <c r="Y13" s="92">
        <v>4256.6629611827957</v>
      </c>
    </row>
    <row r="14" spans="1:25" ht="21" x14ac:dyDescent="0.35">
      <c r="A14" s="3"/>
      <c r="B14" s="3" t="s">
        <v>5014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129.83403908970001</v>
      </c>
      <c r="I14" s="4">
        <v>255.38752141664</v>
      </c>
      <c r="J14" s="4">
        <v>0</v>
      </c>
      <c r="K14" s="20">
        <v>385.22156050633998</v>
      </c>
      <c r="L14" s="24"/>
      <c r="M14" s="19">
        <f t="shared" si="0"/>
        <v>-385.22156050633998</v>
      </c>
      <c r="N14" s="177"/>
      <c r="O14" s="3"/>
      <c r="P14" s="3" t="s">
        <v>5014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46.480585994169999</v>
      </c>
      <c r="W14" s="4">
        <v>91.428732667159991</v>
      </c>
      <c r="X14" s="4">
        <v>0</v>
      </c>
      <c r="Y14" s="92">
        <v>137.90931866132999</v>
      </c>
    </row>
    <row r="15" spans="1:25" ht="21" x14ac:dyDescent="0.35">
      <c r="A15" s="3"/>
      <c r="B15" s="3" t="s">
        <v>4843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2100.286137691869</v>
      </c>
      <c r="I15" s="4">
        <v>5845.8919262538993</v>
      </c>
      <c r="J15" s="4">
        <v>1859.2225077534702</v>
      </c>
      <c r="K15" s="20">
        <v>9805.4005716992378</v>
      </c>
      <c r="L15" s="24"/>
      <c r="M15" s="19">
        <f t="shared" si="0"/>
        <v>-9805.4005716992378</v>
      </c>
      <c r="N15" s="177"/>
      <c r="O15" s="3"/>
      <c r="P15" s="3" t="s">
        <v>4843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751.90243729392671</v>
      </c>
      <c r="W15" s="4">
        <v>2092.8293095939998</v>
      </c>
      <c r="X15" s="4">
        <v>665.60165777598797</v>
      </c>
      <c r="Y15" s="92">
        <v>3510.3334046639143</v>
      </c>
    </row>
    <row r="16" spans="1:25" ht="21" x14ac:dyDescent="0.35">
      <c r="A16" s="3"/>
      <c r="B16" s="3" t="s">
        <v>5015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3544.6384574045496</v>
      </c>
      <c r="I16" s="4">
        <v>4545.7958797662995</v>
      </c>
      <c r="J16" s="4">
        <v>4116.1836733957907</v>
      </c>
      <c r="K16" s="20">
        <v>12206.618010566639</v>
      </c>
      <c r="L16" s="24"/>
      <c r="M16" s="19">
        <f t="shared" si="0"/>
        <v>-12206.618010566639</v>
      </c>
      <c r="N16" s="177"/>
      <c r="O16" s="3"/>
      <c r="P16" s="3" t="s">
        <v>5015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1268.98056775084</v>
      </c>
      <c r="W16" s="4">
        <v>1627.3949249559303</v>
      </c>
      <c r="X16" s="4">
        <v>1473.5937550756369</v>
      </c>
      <c r="Y16" s="92">
        <v>4369.9692477824074</v>
      </c>
    </row>
    <row r="17" spans="1:25" ht="21" x14ac:dyDescent="0.35">
      <c r="A17" s="3"/>
      <c r="B17" s="3" t="s">
        <v>5016</v>
      </c>
      <c r="C17" s="4">
        <v>0</v>
      </c>
      <c r="D17" s="4">
        <v>0</v>
      </c>
      <c r="E17" s="4">
        <v>0</v>
      </c>
      <c r="F17" s="4">
        <v>0</v>
      </c>
      <c r="G17" s="4">
        <v>178.20068467900001</v>
      </c>
      <c r="H17" s="4">
        <v>247.62852300240002</v>
      </c>
      <c r="I17" s="4">
        <v>27.756825024499999</v>
      </c>
      <c r="J17" s="4">
        <v>3375.4711353183793</v>
      </c>
      <c r="K17" s="20">
        <v>3829.0571680242792</v>
      </c>
      <c r="L17" s="24"/>
      <c r="M17" s="19">
        <f t="shared" si="0"/>
        <v>-3829.0571680242792</v>
      </c>
      <c r="N17" s="177"/>
      <c r="O17" s="3"/>
      <c r="P17" s="3" t="s">
        <v>5016</v>
      </c>
      <c r="Q17" s="4">
        <v>0</v>
      </c>
      <c r="R17" s="4">
        <v>0</v>
      </c>
      <c r="S17" s="4">
        <v>0</v>
      </c>
      <c r="T17" s="4">
        <v>0</v>
      </c>
      <c r="U17" s="4">
        <v>63.795845115100001</v>
      </c>
      <c r="V17" s="4">
        <v>88.651011234789991</v>
      </c>
      <c r="W17" s="4">
        <v>9.9369433587699998</v>
      </c>
      <c r="X17" s="4">
        <v>1208.4186664441097</v>
      </c>
      <c r="Y17" s="92">
        <v>1370.8024661527697</v>
      </c>
    </row>
    <row r="18" spans="1:25" ht="21" x14ac:dyDescent="0.35">
      <c r="A18" s="3" t="s">
        <v>5017</v>
      </c>
      <c r="B18" s="3"/>
      <c r="C18" s="4">
        <v>0</v>
      </c>
      <c r="D18" s="4">
        <v>0</v>
      </c>
      <c r="E18" s="4">
        <v>0</v>
      </c>
      <c r="F18" s="4">
        <v>0</v>
      </c>
      <c r="G18" s="4">
        <v>178.20068467900001</v>
      </c>
      <c r="H18" s="4">
        <v>11024.349287333949</v>
      </c>
      <c r="I18" s="4">
        <v>23548.099086531507</v>
      </c>
      <c r="J18" s="4">
        <v>12743.757106206791</v>
      </c>
      <c r="K18" s="20">
        <v>47494.40616475125</v>
      </c>
      <c r="L18" s="24">
        <v>93480</v>
      </c>
      <c r="M18" s="19">
        <f t="shared" si="0"/>
        <v>45985.59383524875</v>
      </c>
      <c r="N18" s="177"/>
      <c r="O18" s="3" t="s">
        <v>5017</v>
      </c>
      <c r="P18" s="3"/>
      <c r="Q18" s="4">
        <v>0</v>
      </c>
      <c r="R18" s="4">
        <v>0</v>
      </c>
      <c r="S18" s="4">
        <v>0</v>
      </c>
      <c r="T18" s="4">
        <v>0</v>
      </c>
      <c r="U18" s="4">
        <v>63.795845115100001</v>
      </c>
      <c r="V18" s="4">
        <v>3946.7170448657612</v>
      </c>
      <c r="W18" s="4">
        <v>8430.2194729758849</v>
      </c>
      <c r="X18" s="4">
        <v>4562.2650440219841</v>
      </c>
      <c r="Y18" s="92">
        <v>17002.997406978731</v>
      </c>
    </row>
    <row r="19" spans="1:25" ht="21" x14ac:dyDescent="0.35">
      <c r="A19" s="3" t="s">
        <v>5018</v>
      </c>
      <c r="B19" s="3" t="s">
        <v>5018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671.14477050453002</v>
      </c>
      <c r="I19" s="4">
        <v>647.12806424509006</v>
      </c>
      <c r="J19" s="4">
        <v>1008.6276316531901</v>
      </c>
      <c r="K19" s="20">
        <v>2326.9004664028098</v>
      </c>
      <c r="L19" s="24"/>
      <c r="M19" s="19">
        <f t="shared" si="0"/>
        <v>-2326.9004664028098</v>
      </c>
      <c r="N19" s="177"/>
      <c r="O19" s="3" t="s">
        <v>5018</v>
      </c>
      <c r="P19" s="3" t="s">
        <v>5018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240.26982784019</v>
      </c>
      <c r="W19" s="4">
        <v>231.67184699975496</v>
      </c>
      <c r="X19" s="4">
        <v>361.08869213179401</v>
      </c>
      <c r="Y19" s="92">
        <v>833.030366971739</v>
      </c>
    </row>
    <row r="20" spans="1:25" ht="21" x14ac:dyDescent="0.35">
      <c r="A20" s="3"/>
      <c r="B20" s="3" t="s">
        <v>5019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5519.9925163942889</v>
      </c>
      <c r="I20" s="4">
        <v>7500.86188076693</v>
      </c>
      <c r="J20" s="4">
        <v>471.41738860313001</v>
      </c>
      <c r="K20" s="20">
        <v>13492.271785764349</v>
      </c>
      <c r="L20" s="24"/>
      <c r="M20" s="19">
        <f t="shared" si="0"/>
        <v>-13492.271785764349</v>
      </c>
      <c r="N20" s="177"/>
      <c r="O20" s="3"/>
      <c r="P20" s="3" t="s">
        <v>5019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1976.1573208691771</v>
      </c>
      <c r="W20" s="4">
        <v>2685.3085533134536</v>
      </c>
      <c r="X20" s="4">
        <v>168.76742511987101</v>
      </c>
      <c r="Y20" s="92">
        <v>4830.233299302502</v>
      </c>
    </row>
    <row r="21" spans="1:25" ht="21" x14ac:dyDescent="0.35">
      <c r="A21" s="3"/>
      <c r="B21" s="3" t="s">
        <v>5020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3045.2312421051997</v>
      </c>
      <c r="I21" s="4">
        <v>3430.2532318856297</v>
      </c>
      <c r="J21" s="4">
        <v>950.70628631036016</v>
      </c>
      <c r="K21" s="20">
        <v>7426.1907603011896</v>
      </c>
      <c r="L21" s="24"/>
      <c r="M21" s="19">
        <f t="shared" si="0"/>
        <v>-7426.1907603011896</v>
      </c>
      <c r="N21" s="177"/>
      <c r="O21" s="3"/>
      <c r="P21" s="3" t="s">
        <v>5020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1090.19278467458</v>
      </c>
      <c r="W21" s="4">
        <v>1228.0306570156274</v>
      </c>
      <c r="X21" s="4">
        <v>340.352850499</v>
      </c>
      <c r="Y21" s="92">
        <v>2658.5762921892074</v>
      </c>
    </row>
    <row r="22" spans="1:25" ht="21" x14ac:dyDescent="0.35">
      <c r="A22" s="3"/>
      <c r="B22" s="3" t="s">
        <v>5021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2689.8671630791005</v>
      </c>
      <c r="I22" s="4">
        <v>2436.9837760519003</v>
      </c>
      <c r="J22" s="4">
        <v>0</v>
      </c>
      <c r="K22" s="20">
        <v>5126.8509391310008</v>
      </c>
      <c r="L22" s="24"/>
      <c r="M22" s="19">
        <f t="shared" si="0"/>
        <v>-5126.8509391310008</v>
      </c>
      <c r="N22" s="177"/>
      <c r="O22" s="3"/>
      <c r="P22" s="3" t="s">
        <v>5021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962.9724443826799</v>
      </c>
      <c r="W22" s="4">
        <v>872.4401918267389</v>
      </c>
      <c r="X22" s="4">
        <v>0</v>
      </c>
      <c r="Y22" s="92">
        <v>1835.4126362094189</v>
      </c>
    </row>
    <row r="23" spans="1:25" ht="21" x14ac:dyDescent="0.35">
      <c r="A23" s="3"/>
      <c r="B23" s="3" t="s">
        <v>3929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872.66710361320997</v>
      </c>
      <c r="I23" s="4">
        <v>1388.8087210608401</v>
      </c>
      <c r="J23" s="4">
        <v>2744.8532301269092</v>
      </c>
      <c r="K23" s="20">
        <v>5006.3290548009591</v>
      </c>
      <c r="L23" s="24"/>
      <c r="M23" s="19">
        <f t="shared" si="0"/>
        <v>-5006.3290548009591</v>
      </c>
      <c r="N23" s="177"/>
      <c r="O23" s="3"/>
      <c r="P23" s="3" t="s">
        <v>3929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312.41482309367001</v>
      </c>
      <c r="W23" s="4">
        <v>497.19352213968875</v>
      </c>
      <c r="X23" s="4">
        <v>982.65745638542967</v>
      </c>
      <c r="Y23" s="92">
        <v>1792.2658016187884</v>
      </c>
    </row>
    <row r="24" spans="1:25" ht="21" x14ac:dyDescent="0.35">
      <c r="A24" s="3"/>
      <c r="B24" s="3" t="s">
        <v>4843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380.57815496043997</v>
      </c>
      <c r="I24" s="4">
        <v>671.59558297498995</v>
      </c>
      <c r="J24" s="4">
        <v>314.24783447879997</v>
      </c>
      <c r="K24" s="20">
        <v>1366.42157241423</v>
      </c>
      <c r="L24" s="24"/>
      <c r="M24" s="19">
        <f t="shared" si="0"/>
        <v>-1366.42157241423</v>
      </c>
      <c r="N24" s="177"/>
      <c r="O24" s="3"/>
      <c r="P24" s="3" t="s">
        <v>4843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136.24697947591</v>
      </c>
      <c r="W24" s="4">
        <v>240.43121870497004</v>
      </c>
      <c r="X24" s="4">
        <v>112.50072474349999</v>
      </c>
      <c r="Y24" s="92">
        <v>489.17892292438</v>
      </c>
    </row>
    <row r="25" spans="1:25" ht="21" x14ac:dyDescent="0.35">
      <c r="A25" s="3"/>
      <c r="B25" s="3" t="s">
        <v>5022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2130.4870180321104</v>
      </c>
      <c r="I25" s="4">
        <v>3934.3587904786</v>
      </c>
      <c r="J25" s="4">
        <v>52.654184529600002</v>
      </c>
      <c r="K25" s="20">
        <v>6117.4999930403101</v>
      </c>
      <c r="L25" s="24"/>
      <c r="M25" s="19">
        <f t="shared" si="0"/>
        <v>-6117.4999930403101</v>
      </c>
      <c r="N25" s="177"/>
      <c r="O25" s="3"/>
      <c r="P25" s="3" t="s">
        <v>5022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762.71435245463988</v>
      </c>
      <c r="W25" s="4">
        <v>1408.5004469908417</v>
      </c>
      <c r="X25" s="4">
        <v>18.85019806159</v>
      </c>
      <c r="Y25" s="92">
        <v>2190.0649975070719</v>
      </c>
    </row>
    <row r="26" spans="1:25" ht="21" x14ac:dyDescent="0.35">
      <c r="A26" s="3"/>
      <c r="B26" s="3" t="s">
        <v>5023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8027.2853569890613</v>
      </c>
      <c r="I26" s="4">
        <v>5948.388995518193</v>
      </c>
      <c r="J26" s="4">
        <v>357.72700148820002</v>
      </c>
      <c r="K26" s="20">
        <v>14333.401353995454</v>
      </c>
      <c r="L26" s="24"/>
      <c r="M26" s="19">
        <f t="shared" si="0"/>
        <v>-14333.401353995454</v>
      </c>
      <c r="N26" s="177"/>
      <c r="O26" s="3"/>
      <c r="P26" s="3" t="s">
        <v>5023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2873.7681578021807</v>
      </c>
      <c r="W26" s="4">
        <v>2129.5232603955956</v>
      </c>
      <c r="X26" s="4">
        <v>128.06626653280998</v>
      </c>
      <c r="Y26" s="92">
        <v>5131.3576847305858</v>
      </c>
    </row>
    <row r="27" spans="1:25" ht="21" x14ac:dyDescent="0.35">
      <c r="A27" s="3"/>
      <c r="B27" s="3" t="s">
        <v>5024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364.77190279103991</v>
      </c>
      <c r="I27" s="4">
        <v>540.88987363498995</v>
      </c>
      <c r="J27" s="4">
        <v>850.30435010918006</v>
      </c>
      <c r="K27" s="20">
        <v>1755.9661265352099</v>
      </c>
      <c r="L27" s="24"/>
      <c r="M27" s="19">
        <f t="shared" si="0"/>
        <v>-1755.9661265352099</v>
      </c>
      <c r="N27" s="177"/>
      <c r="O27" s="3"/>
      <c r="P27" s="3" t="s">
        <v>5024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130.588341199247</v>
      </c>
      <c r="W27" s="4">
        <v>193.63857476129999</v>
      </c>
      <c r="X27" s="4">
        <v>304.40895733914101</v>
      </c>
      <c r="Y27" s="92">
        <v>628.635873299688</v>
      </c>
    </row>
    <row r="28" spans="1:25" ht="21" x14ac:dyDescent="0.35">
      <c r="A28" s="3"/>
      <c r="B28" s="3" t="s">
        <v>5025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240.40314795289999</v>
      </c>
      <c r="I28" s="4">
        <v>1013.4377194781998</v>
      </c>
      <c r="J28" s="4">
        <v>1740.2951315642003</v>
      </c>
      <c r="K28" s="20">
        <v>2994.1359989953003</v>
      </c>
      <c r="L28" s="24"/>
      <c r="M28" s="19">
        <f t="shared" si="0"/>
        <v>-2994.1359989953003</v>
      </c>
      <c r="N28" s="177"/>
      <c r="O28" s="3"/>
      <c r="P28" s="3" t="s">
        <v>5025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86.064326967180008</v>
      </c>
      <c r="W28" s="4">
        <v>362.81070357308801</v>
      </c>
      <c r="X28" s="4">
        <v>623.02565709984287</v>
      </c>
      <c r="Y28" s="92">
        <v>1071.9006876401108</v>
      </c>
    </row>
    <row r="29" spans="1:25" ht="21" x14ac:dyDescent="0.35">
      <c r="A29" s="3"/>
      <c r="B29" s="3" t="s">
        <v>5026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4742.9965922965603</v>
      </c>
      <c r="I29" s="4">
        <v>3523.1873240510399</v>
      </c>
      <c r="J29" s="4">
        <v>430.28268278460996</v>
      </c>
      <c r="K29" s="20">
        <v>8696.466599132209</v>
      </c>
      <c r="L29" s="24"/>
      <c r="M29" s="19">
        <f t="shared" si="0"/>
        <v>-8696.466599132209</v>
      </c>
      <c r="N29" s="177"/>
      <c r="O29" s="3"/>
      <c r="P29" s="3" t="s">
        <v>5026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1697.9927800415662</v>
      </c>
      <c r="W29" s="4">
        <v>1261.301062010532</v>
      </c>
      <c r="X29" s="4">
        <v>154.04120043683301</v>
      </c>
      <c r="Y29" s="92">
        <v>3113.3350424889313</v>
      </c>
    </row>
    <row r="30" spans="1:25" ht="21" x14ac:dyDescent="0.35">
      <c r="A30" s="3"/>
      <c r="B30" s="3" t="s">
        <v>1614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115.90109395856</v>
      </c>
      <c r="I30" s="4">
        <v>286.67693050936998</v>
      </c>
      <c r="J30" s="4">
        <v>2059.2056944429401</v>
      </c>
      <c r="K30" s="20">
        <v>2461.78371891087</v>
      </c>
      <c r="L30" s="24"/>
      <c r="M30" s="19">
        <f t="shared" si="0"/>
        <v>-2461.78371891087</v>
      </c>
      <c r="N30" s="177"/>
      <c r="O30" s="3"/>
      <c r="P30" s="3" t="s">
        <v>1614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41.492591637080004</v>
      </c>
      <c r="W30" s="4">
        <v>102.63034112235</v>
      </c>
      <c r="X30" s="4">
        <v>737.19563861045981</v>
      </c>
      <c r="Y30" s="92">
        <v>881.31857136988981</v>
      </c>
    </row>
    <row r="31" spans="1:25" ht="21" x14ac:dyDescent="0.35">
      <c r="A31" s="3" t="s">
        <v>5027</v>
      </c>
      <c r="B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28801.326062677002</v>
      </c>
      <c r="I31" s="4">
        <v>31322.570890655774</v>
      </c>
      <c r="J31" s="4">
        <v>10980.321416091119</v>
      </c>
      <c r="K31" s="20">
        <v>71104.218369423877</v>
      </c>
      <c r="L31" s="24">
        <v>162150</v>
      </c>
      <c r="M31" s="19">
        <f t="shared" si="0"/>
        <v>91045.781630576123</v>
      </c>
      <c r="N31" s="177"/>
      <c r="O31" s="3" t="s">
        <v>5027</v>
      </c>
      <c r="P31" s="3"/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10310.8747304381</v>
      </c>
      <c r="W31" s="4">
        <v>11213.480378853943</v>
      </c>
      <c r="X31" s="4">
        <v>3930.9550669602713</v>
      </c>
      <c r="Y31" s="92">
        <v>25455.310176252318</v>
      </c>
    </row>
    <row r="32" spans="1:25" ht="21" x14ac:dyDescent="0.35">
      <c r="A32" s="3" t="s">
        <v>5028</v>
      </c>
      <c r="B32" s="3" t="s">
        <v>5029</v>
      </c>
      <c r="C32" s="4">
        <v>0</v>
      </c>
      <c r="D32" s="4">
        <v>0</v>
      </c>
      <c r="E32" s="4">
        <v>0</v>
      </c>
      <c r="F32" s="4">
        <v>0</v>
      </c>
      <c r="G32" s="4">
        <v>43.75</v>
      </c>
      <c r="H32" s="4">
        <v>3529.4807661764994</v>
      </c>
      <c r="I32" s="4">
        <v>3231.5620477240905</v>
      </c>
      <c r="J32" s="4">
        <v>637.98122975635999</v>
      </c>
      <c r="K32" s="20">
        <v>7442.7740436569502</v>
      </c>
      <c r="L32" s="24"/>
      <c r="M32" s="19">
        <f t="shared" si="0"/>
        <v>-7442.7740436569502</v>
      </c>
      <c r="N32" s="177"/>
      <c r="O32" s="3" t="s">
        <v>5028</v>
      </c>
      <c r="P32" s="3" t="s">
        <v>5029</v>
      </c>
      <c r="Q32" s="4">
        <v>0</v>
      </c>
      <c r="R32" s="4">
        <v>0</v>
      </c>
      <c r="S32" s="4">
        <v>0</v>
      </c>
      <c r="T32" s="4">
        <v>0</v>
      </c>
      <c r="U32" s="4">
        <v>15.6625</v>
      </c>
      <c r="V32" s="4">
        <v>1263.55411429179</v>
      </c>
      <c r="W32" s="4">
        <v>1156.899213085833</v>
      </c>
      <c r="X32" s="4">
        <v>228.39728025285899</v>
      </c>
      <c r="Y32" s="92">
        <v>2664.5131076304815</v>
      </c>
    </row>
    <row r="33" spans="1:25" ht="21" x14ac:dyDescent="0.35">
      <c r="A33" s="3"/>
      <c r="B33" s="3" t="s">
        <v>3613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2513.3751875330909</v>
      </c>
      <c r="I33" s="4">
        <v>2002.2447184401196</v>
      </c>
      <c r="J33" s="4">
        <v>397.46961389079001</v>
      </c>
      <c r="K33" s="20">
        <v>4913.089519864001</v>
      </c>
      <c r="L33" s="24"/>
      <c r="M33" s="19">
        <f t="shared" si="0"/>
        <v>-4913.089519864001</v>
      </c>
      <c r="N33" s="177"/>
      <c r="O33" s="3"/>
      <c r="P33" s="3" t="s">
        <v>3613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899.78831713700276</v>
      </c>
      <c r="W33" s="4">
        <v>716.8036092014471</v>
      </c>
      <c r="X33" s="4">
        <v>142.29412177296101</v>
      </c>
      <c r="Y33" s="92">
        <v>1758.8860481114109</v>
      </c>
    </row>
    <row r="34" spans="1:25" ht="21" x14ac:dyDescent="0.35">
      <c r="A34" s="3"/>
      <c r="B34" s="3" t="s">
        <v>5030</v>
      </c>
      <c r="C34" s="4">
        <v>0</v>
      </c>
      <c r="D34" s="4">
        <v>0</v>
      </c>
      <c r="E34" s="4">
        <v>0</v>
      </c>
      <c r="F34" s="4">
        <v>0</v>
      </c>
      <c r="G34" s="4">
        <v>69.891475356900003</v>
      </c>
      <c r="H34" s="4">
        <v>1445.7979588681001</v>
      </c>
      <c r="I34" s="4">
        <v>1607.7655837709704</v>
      </c>
      <c r="J34" s="4">
        <v>42.807193765400001</v>
      </c>
      <c r="K34" s="20">
        <v>3166.2622117613705</v>
      </c>
      <c r="L34" s="24"/>
      <c r="M34" s="19">
        <f t="shared" si="0"/>
        <v>-3166.2622117613705</v>
      </c>
      <c r="N34" s="177"/>
      <c r="O34" s="3"/>
      <c r="P34" s="3" t="s">
        <v>5030</v>
      </c>
      <c r="Q34" s="4">
        <v>0</v>
      </c>
      <c r="R34" s="4">
        <v>0</v>
      </c>
      <c r="S34" s="4">
        <v>0</v>
      </c>
      <c r="T34" s="4">
        <v>0</v>
      </c>
      <c r="U34" s="4">
        <v>25.021148177780002</v>
      </c>
      <c r="V34" s="4">
        <v>517.59566927464004</v>
      </c>
      <c r="W34" s="4">
        <v>575.58007899054303</v>
      </c>
      <c r="X34" s="4">
        <v>15.324975368</v>
      </c>
      <c r="Y34" s="92">
        <v>1133.5218718109629</v>
      </c>
    </row>
    <row r="35" spans="1:25" ht="21" x14ac:dyDescent="0.35">
      <c r="A35" s="3"/>
      <c r="B35" s="3" t="s">
        <v>5031</v>
      </c>
      <c r="C35" s="4">
        <v>0</v>
      </c>
      <c r="D35" s="4">
        <v>0</v>
      </c>
      <c r="E35" s="4">
        <v>0</v>
      </c>
      <c r="F35" s="4">
        <v>0</v>
      </c>
      <c r="G35" s="4">
        <v>71.72639951810001</v>
      </c>
      <c r="H35" s="4">
        <v>506.19350476824002</v>
      </c>
      <c r="I35" s="4">
        <v>1104.4384897236998</v>
      </c>
      <c r="J35" s="4">
        <v>287.3024587507</v>
      </c>
      <c r="K35" s="20">
        <v>1969.6608527607398</v>
      </c>
      <c r="L35" s="24"/>
      <c r="M35" s="19">
        <f t="shared" si="0"/>
        <v>-1969.6608527607398</v>
      </c>
      <c r="N35" s="177"/>
      <c r="O35" s="3"/>
      <c r="P35" s="3" t="s">
        <v>5031</v>
      </c>
      <c r="Q35" s="4">
        <v>0</v>
      </c>
      <c r="R35" s="4">
        <v>0</v>
      </c>
      <c r="S35" s="4">
        <v>0</v>
      </c>
      <c r="T35" s="4">
        <v>0</v>
      </c>
      <c r="U35" s="4">
        <v>25.6780510275</v>
      </c>
      <c r="V35" s="4">
        <v>181.21727470700003</v>
      </c>
      <c r="W35" s="4">
        <v>395.38897932112997</v>
      </c>
      <c r="X35" s="4">
        <v>102.85428023273002</v>
      </c>
      <c r="Y35" s="92">
        <v>705.1385852883601</v>
      </c>
    </row>
    <row r="36" spans="1:25" ht="21" x14ac:dyDescent="0.35">
      <c r="A36" s="3" t="s">
        <v>5032</v>
      </c>
      <c r="B36" s="3"/>
      <c r="C36" s="4">
        <v>0</v>
      </c>
      <c r="D36" s="4">
        <v>0</v>
      </c>
      <c r="E36" s="4">
        <v>0</v>
      </c>
      <c r="F36" s="4">
        <v>0</v>
      </c>
      <c r="G36" s="4">
        <v>185.36787487500001</v>
      </c>
      <c r="H36" s="4">
        <v>7994.8474173459299</v>
      </c>
      <c r="I36" s="4">
        <v>7946.0108396588803</v>
      </c>
      <c r="J36" s="4">
        <v>1365.56049616325</v>
      </c>
      <c r="K36" s="20">
        <v>17491.786628043061</v>
      </c>
      <c r="L36" s="24">
        <v>28000</v>
      </c>
      <c r="M36" s="19">
        <f t="shared" si="0"/>
        <v>10508.213371956939</v>
      </c>
      <c r="N36" s="177"/>
      <c r="O36" s="3" t="s">
        <v>5032</v>
      </c>
      <c r="P36" s="3"/>
      <c r="Q36" s="4">
        <v>0</v>
      </c>
      <c r="R36" s="4">
        <v>0</v>
      </c>
      <c r="S36" s="4">
        <v>0</v>
      </c>
      <c r="T36" s="4">
        <v>0</v>
      </c>
      <c r="U36" s="4">
        <v>66.361699205280004</v>
      </c>
      <c r="V36" s="4">
        <v>2862.1553754104325</v>
      </c>
      <c r="W36" s="4">
        <v>2844.6718805989531</v>
      </c>
      <c r="X36" s="4">
        <v>488.87065762655004</v>
      </c>
      <c r="Y36" s="92">
        <v>6262.0596128412153</v>
      </c>
    </row>
    <row r="37" spans="1:25" ht="21" x14ac:dyDescent="0.35">
      <c r="A37" s="3" t="s">
        <v>5033</v>
      </c>
      <c r="B37" s="3" t="s">
        <v>5034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892.95195478139999</v>
      </c>
      <c r="I37" s="4">
        <v>301.07780581370002</v>
      </c>
      <c r="J37" s="4">
        <v>118.9118735449</v>
      </c>
      <c r="K37" s="20">
        <v>1312.9416341400001</v>
      </c>
      <c r="L37" s="24"/>
      <c r="M37" s="19">
        <f t="shared" si="0"/>
        <v>-1312.9416341400001</v>
      </c>
      <c r="N37" s="177"/>
      <c r="O37" s="3" t="s">
        <v>5033</v>
      </c>
      <c r="P37" s="3" t="s">
        <v>5034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319.67679981168004</v>
      </c>
      <c r="W37" s="4">
        <v>107.785854481325</v>
      </c>
      <c r="X37" s="4">
        <v>42.570450729080001</v>
      </c>
      <c r="Y37" s="92">
        <v>470.03310502208501</v>
      </c>
    </row>
    <row r="38" spans="1:25" ht="21" x14ac:dyDescent="0.35">
      <c r="A38" s="3"/>
      <c r="B38" s="3" t="s">
        <v>5033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5847.3735338700099</v>
      </c>
      <c r="I38" s="4">
        <v>3330.8353370365294</v>
      </c>
      <c r="J38" s="4">
        <v>855.26328495710004</v>
      </c>
      <c r="K38" s="20">
        <v>10033.472155863639</v>
      </c>
      <c r="L38" s="24"/>
      <c r="M38" s="19">
        <f t="shared" si="0"/>
        <v>-10033.472155863639</v>
      </c>
      <c r="N38" s="177"/>
      <c r="O38" s="3"/>
      <c r="P38" s="3" t="s">
        <v>5033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2093.3597251253</v>
      </c>
      <c r="W38" s="4">
        <v>1192.43905065934</v>
      </c>
      <c r="X38" s="4">
        <v>306.18425601433</v>
      </c>
      <c r="Y38" s="92">
        <v>3591.9830317989699</v>
      </c>
    </row>
    <row r="39" spans="1:25" ht="21" x14ac:dyDescent="0.35">
      <c r="A39" s="3"/>
      <c r="B39" s="3" t="s">
        <v>3610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835.7903848750301</v>
      </c>
      <c r="I39" s="4">
        <v>936.32367743359998</v>
      </c>
      <c r="J39" s="4">
        <v>0</v>
      </c>
      <c r="K39" s="20">
        <v>1772.1140623086301</v>
      </c>
      <c r="L39" s="24"/>
      <c r="M39" s="19">
        <f t="shared" si="0"/>
        <v>-1772.1140623086301</v>
      </c>
      <c r="N39" s="177"/>
      <c r="O39" s="3"/>
      <c r="P39" s="3" t="s">
        <v>3610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299.21295778522796</v>
      </c>
      <c r="W39" s="4">
        <v>335.20387652110992</v>
      </c>
      <c r="X39" s="4">
        <v>0</v>
      </c>
      <c r="Y39" s="92">
        <v>634.41683430633793</v>
      </c>
    </row>
    <row r="40" spans="1:25" ht="21" x14ac:dyDescent="0.35">
      <c r="A40" s="3"/>
      <c r="B40" s="3" t="s">
        <v>1553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6425.4457442254998</v>
      </c>
      <c r="I40" s="4">
        <v>2941.4809866905712</v>
      </c>
      <c r="J40" s="4">
        <v>1016.6204241717199</v>
      </c>
      <c r="K40" s="20">
        <v>10383.547155087792</v>
      </c>
      <c r="L40" s="24"/>
      <c r="M40" s="19">
        <f t="shared" si="0"/>
        <v>-10383.547155087792</v>
      </c>
      <c r="N40" s="177"/>
      <c r="O40" s="3"/>
      <c r="P40" s="3" t="s">
        <v>1553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2300.3095764291297</v>
      </c>
      <c r="W40" s="4">
        <v>1053.0501932349864</v>
      </c>
      <c r="X40" s="4">
        <v>363.95011185395003</v>
      </c>
      <c r="Y40" s="92">
        <v>3717.3098815180665</v>
      </c>
    </row>
    <row r="41" spans="1:25" ht="21" x14ac:dyDescent="0.35">
      <c r="A41" s="3" t="s">
        <v>5035</v>
      </c>
      <c r="B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14001.561617751941</v>
      </c>
      <c r="I41" s="4">
        <v>7509.7178069744004</v>
      </c>
      <c r="J41" s="4">
        <v>1990.79558267372</v>
      </c>
      <c r="K41" s="20">
        <v>23502.075007400061</v>
      </c>
      <c r="L41" s="24">
        <v>60400</v>
      </c>
      <c r="M41" s="19">
        <f t="shared" si="0"/>
        <v>36897.924992599939</v>
      </c>
      <c r="N41" s="177"/>
      <c r="O41" s="3" t="s">
        <v>5035</v>
      </c>
      <c r="P41" s="3"/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5012.5590591513374</v>
      </c>
      <c r="W41" s="4">
        <v>2688.4789748967614</v>
      </c>
      <c r="X41" s="4">
        <v>712.70481859736003</v>
      </c>
      <c r="Y41" s="92">
        <v>8413.7428526454605</v>
      </c>
    </row>
    <row r="42" spans="1:25" ht="21" x14ac:dyDescent="0.35">
      <c r="A42" s="3" t="s">
        <v>5036</v>
      </c>
      <c r="B42" s="3" t="s">
        <v>5036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5843.2431120285974</v>
      </c>
      <c r="I42" s="4">
        <v>14305.597681721723</v>
      </c>
      <c r="J42" s="4">
        <v>1008.4102335083403</v>
      </c>
      <c r="K42" s="20">
        <v>21157.251027258662</v>
      </c>
      <c r="L42" s="24"/>
      <c r="M42" s="19">
        <f t="shared" si="0"/>
        <v>-21157.251027258662</v>
      </c>
      <c r="N42" s="177"/>
      <c r="O42" s="3" t="s">
        <v>5036</v>
      </c>
      <c r="P42" s="3" t="s">
        <v>5036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2091.8810341066401</v>
      </c>
      <c r="W42" s="4">
        <v>5121.4039700546509</v>
      </c>
      <c r="X42" s="4">
        <v>361.01086359585014</v>
      </c>
      <c r="Y42" s="92">
        <v>7574.2958677571414</v>
      </c>
    </row>
    <row r="43" spans="1:25" ht="21" x14ac:dyDescent="0.35">
      <c r="A43" s="3"/>
      <c r="B43" s="3" t="s">
        <v>2807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4513.2358466640599</v>
      </c>
      <c r="I43" s="4">
        <v>10697.920935473499</v>
      </c>
      <c r="J43" s="4">
        <v>311.31897098129002</v>
      </c>
      <c r="K43" s="20">
        <v>15522.47575311885</v>
      </c>
      <c r="L43" s="24"/>
      <c r="M43" s="19">
        <f t="shared" si="0"/>
        <v>-15522.47575311885</v>
      </c>
      <c r="N43" s="177"/>
      <c r="O43" s="3"/>
      <c r="P43" s="3" t="s">
        <v>2807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1615.7384331051601</v>
      </c>
      <c r="W43" s="4">
        <v>3829.8556948999267</v>
      </c>
      <c r="X43" s="4">
        <v>111.45219161127999</v>
      </c>
      <c r="Y43" s="92">
        <v>5557.0463196163664</v>
      </c>
    </row>
    <row r="44" spans="1:25" ht="21" x14ac:dyDescent="0.35">
      <c r="A44" s="3"/>
      <c r="B44" s="3" t="s">
        <v>543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1693.3943528948203</v>
      </c>
      <c r="I44" s="4">
        <v>8293.5258418201684</v>
      </c>
      <c r="J44" s="4">
        <v>285.07568968377001</v>
      </c>
      <c r="K44" s="20">
        <v>10271.995884398759</v>
      </c>
      <c r="L44" s="24"/>
      <c r="M44" s="19">
        <f t="shared" si="0"/>
        <v>-10271.995884398759</v>
      </c>
      <c r="N44" s="177"/>
      <c r="O44" s="3"/>
      <c r="P44" s="3" t="s">
        <v>543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606.23517833603887</v>
      </c>
      <c r="W44" s="4">
        <v>2969.0822513717476</v>
      </c>
      <c r="X44" s="4">
        <v>102.05709690675999</v>
      </c>
      <c r="Y44" s="92">
        <v>3677.3745266145465</v>
      </c>
    </row>
    <row r="45" spans="1:25" ht="21" x14ac:dyDescent="0.35">
      <c r="A45" s="3"/>
      <c r="B45" s="3" t="s">
        <v>1437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568.18069556854994</v>
      </c>
      <c r="I45" s="4">
        <v>4220.9083331094198</v>
      </c>
      <c r="J45" s="4">
        <v>0</v>
      </c>
      <c r="K45" s="20">
        <v>4789.0890286779695</v>
      </c>
      <c r="L45" s="24"/>
      <c r="M45" s="19">
        <f t="shared" si="0"/>
        <v>-4789.0890286779695</v>
      </c>
      <c r="N45" s="177"/>
      <c r="O45" s="3"/>
      <c r="P45" s="3" t="s">
        <v>1437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203.40868901354997</v>
      </c>
      <c r="W45" s="4">
        <v>1511.0851832540943</v>
      </c>
      <c r="X45" s="4">
        <v>0</v>
      </c>
      <c r="Y45" s="92">
        <v>1714.4938722676443</v>
      </c>
    </row>
    <row r="46" spans="1:25" ht="21" x14ac:dyDescent="0.35">
      <c r="A46" s="3" t="s">
        <v>5037</v>
      </c>
      <c r="B46" s="3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12618.054007156026</v>
      </c>
      <c r="I46" s="4">
        <v>37517.952792124815</v>
      </c>
      <c r="J46" s="4">
        <v>1604.8048941734003</v>
      </c>
      <c r="K46" s="20">
        <v>51740.811693454241</v>
      </c>
      <c r="L46" s="24">
        <v>39900</v>
      </c>
      <c r="M46" s="19">
        <f t="shared" si="0"/>
        <v>-11840.811693454241</v>
      </c>
      <c r="N46" s="177"/>
      <c r="O46" s="3" t="s">
        <v>5037</v>
      </c>
      <c r="P46" s="3"/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4517.2633345613885</v>
      </c>
      <c r="W46" s="4">
        <v>13431.427099580418</v>
      </c>
      <c r="X46" s="4">
        <v>574.52015211389016</v>
      </c>
      <c r="Y46" s="92">
        <v>18523.2105862557</v>
      </c>
    </row>
    <row r="47" spans="1:25" ht="21" x14ac:dyDescent="0.35">
      <c r="A47" s="3" t="s">
        <v>5038</v>
      </c>
      <c r="B47" s="3" t="s">
        <v>5039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143.75</v>
      </c>
      <c r="I47" s="4">
        <v>87.5</v>
      </c>
      <c r="J47" s="4">
        <v>0</v>
      </c>
      <c r="K47" s="20">
        <v>231.25</v>
      </c>
      <c r="L47" s="24"/>
      <c r="M47" s="19">
        <f t="shared" si="0"/>
        <v>-231.25</v>
      </c>
      <c r="N47" s="177"/>
      <c r="O47" s="3" t="s">
        <v>5038</v>
      </c>
      <c r="P47" s="3" t="s">
        <v>5039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51.462499999999999</v>
      </c>
      <c r="W47" s="4">
        <v>31.324999999999999</v>
      </c>
      <c r="X47" s="4">
        <v>0</v>
      </c>
      <c r="Y47" s="92">
        <v>82.787499999999994</v>
      </c>
    </row>
    <row r="48" spans="1:25" ht="21" x14ac:dyDescent="0.35">
      <c r="A48" s="3"/>
      <c r="B48" s="3" t="s">
        <v>5038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87.180623516500006</v>
      </c>
      <c r="I48" s="4">
        <v>0</v>
      </c>
      <c r="J48" s="4">
        <v>247.7100463813</v>
      </c>
      <c r="K48" s="20">
        <v>334.89066989780002</v>
      </c>
      <c r="L48" s="24"/>
      <c r="M48" s="19">
        <f t="shared" si="0"/>
        <v>-334.89066989780002</v>
      </c>
      <c r="N48" s="177"/>
      <c r="O48" s="3"/>
      <c r="P48" s="3" t="s">
        <v>5038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31.210663218960001</v>
      </c>
      <c r="W48" s="4">
        <v>0</v>
      </c>
      <c r="X48" s="4">
        <v>88.680196604399995</v>
      </c>
      <c r="Y48" s="92">
        <v>119.89085982335999</v>
      </c>
    </row>
    <row r="49" spans="1:25" ht="21" x14ac:dyDescent="0.35">
      <c r="A49" s="3"/>
      <c r="B49" s="3" t="s">
        <v>591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56.797489425599998</v>
      </c>
      <c r="I49" s="4">
        <v>0</v>
      </c>
      <c r="J49" s="4">
        <v>297.28822832949999</v>
      </c>
      <c r="K49" s="20">
        <v>354.08571775510001</v>
      </c>
      <c r="L49" s="24"/>
      <c r="M49" s="19">
        <f t="shared" si="0"/>
        <v>-354.08571775510001</v>
      </c>
      <c r="N49" s="177"/>
      <c r="O49" s="3"/>
      <c r="P49" s="3" t="s">
        <v>591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20.333501214399998</v>
      </c>
      <c r="W49" s="4">
        <v>0</v>
      </c>
      <c r="X49" s="4">
        <v>106.429185742</v>
      </c>
      <c r="Y49" s="92">
        <v>126.7626869564</v>
      </c>
    </row>
    <row r="50" spans="1:25" ht="21" x14ac:dyDescent="0.35">
      <c r="A50" s="3"/>
      <c r="B50" s="3" t="s">
        <v>5040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646.91388381189006</v>
      </c>
      <c r="I50" s="4">
        <v>879.20614337550001</v>
      </c>
      <c r="J50" s="4">
        <v>971.27020569958995</v>
      </c>
      <c r="K50" s="20">
        <v>2497.3902328869799</v>
      </c>
      <c r="L50" s="24"/>
      <c r="M50" s="19">
        <f t="shared" si="0"/>
        <v>-2497.3902328869799</v>
      </c>
      <c r="N50" s="177"/>
      <c r="O50" s="3"/>
      <c r="P50" s="3" t="s">
        <v>5040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231.59517040473901</v>
      </c>
      <c r="W50" s="4">
        <v>314.75579932795</v>
      </c>
      <c r="X50" s="4">
        <v>347.71473364044004</v>
      </c>
      <c r="Y50" s="92">
        <v>894.06570337312905</v>
      </c>
    </row>
    <row r="51" spans="1:25" ht="21" x14ac:dyDescent="0.35">
      <c r="A51" s="3" t="s">
        <v>5041</v>
      </c>
      <c r="B51" s="3"/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934.64199675399004</v>
      </c>
      <c r="I51" s="4">
        <v>966.70614337550001</v>
      </c>
      <c r="J51" s="4">
        <v>1516.2684804103899</v>
      </c>
      <c r="K51" s="20">
        <v>3417.6166205398799</v>
      </c>
      <c r="L51" s="24">
        <v>10680</v>
      </c>
      <c r="M51" s="19">
        <f t="shared" si="0"/>
        <v>7262.3833794601196</v>
      </c>
      <c r="N51" s="177"/>
      <c r="O51" s="3" t="s">
        <v>5041</v>
      </c>
      <c r="P51" s="3"/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334.60183483809902</v>
      </c>
      <c r="W51" s="4">
        <v>346.08079932794999</v>
      </c>
      <c r="X51" s="4">
        <v>542.82411598684007</v>
      </c>
      <c r="Y51" s="92">
        <v>1223.506750152889</v>
      </c>
    </row>
    <row r="52" spans="1:25" ht="21" x14ac:dyDescent="0.35">
      <c r="A52" s="3" t="s">
        <v>5042</v>
      </c>
      <c r="B52" s="3" t="s">
        <v>1442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666.41436597280995</v>
      </c>
      <c r="I52" s="4">
        <v>1285.9597924746399</v>
      </c>
      <c r="J52" s="4">
        <v>0</v>
      </c>
      <c r="K52" s="20">
        <v>1952.3741584474499</v>
      </c>
      <c r="L52" s="24"/>
      <c r="M52" s="19">
        <f t="shared" si="0"/>
        <v>-1952.3741584474499</v>
      </c>
      <c r="N52" s="177"/>
      <c r="O52" s="3" t="s">
        <v>5042</v>
      </c>
      <c r="P52" s="3" t="s">
        <v>1442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238.57634301823001</v>
      </c>
      <c r="W52" s="4">
        <v>460.37360570606995</v>
      </c>
      <c r="X52" s="4">
        <v>0</v>
      </c>
      <c r="Y52" s="92">
        <v>698.94994872429993</v>
      </c>
    </row>
    <row r="53" spans="1:25" ht="21" x14ac:dyDescent="0.35">
      <c r="A53" s="3"/>
      <c r="B53" s="3" t="s">
        <v>5042</v>
      </c>
      <c r="C53" s="4">
        <v>0</v>
      </c>
      <c r="D53" s="4">
        <v>0</v>
      </c>
      <c r="E53" s="4">
        <v>0</v>
      </c>
      <c r="F53" s="4">
        <v>0</v>
      </c>
      <c r="G53" s="4">
        <v>88.341468993809997</v>
      </c>
      <c r="H53" s="4">
        <v>993.6540569670002</v>
      </c>
      <c r="I53" s="4">
        <v>2922.59948731246</v>
      </c>
      <c r="J53" s="4">
        <v>0</v>
      </c>
      <c r="K53" s="20">
        <v>4004.5950132732705</v>
      </c>
      <c r="L53" s="24"/>
      <c r="M53" s="19">
        <f t="shared" si="0"/>
        <v>-4004.5950132732705</v>
      </c>
      <c r="N53" s="177"/>
      <c r="O53" s="3"/>
      <c r="P53" s="3" t="s">
        <v>5042</v>
      </c>
      <c r="Q53" s="4">
        <v>0</v>
      </c>
      <c r="R53" s="4">
        <v>0</v>
      </c>
      <c r="S53" s="4">
        <v>0</v>
      </c>
      <c r="T53" s="4">
        <v>0</v>
      </c>
      <c r="U53" s="4">
        <v>31.626245899778997</v>
      </c>
      <c r="V53" s="4">
        <v>355.72815239418992</v>
      </c>
      <c r="W53" s="4">
        <v>1046.29061645769</v>
      </c>
      <c r="X53" s="4">
        <v>0</v>
      </c>
      <c r="Y53" s="92">
        <v>1433.6450147516589</v>
      </c>
    </row>
    <row r="54" spans="1:25" ht="21" x14ac:dyDescent="0.35">
      <c r="A54" s="3"/>
      <c r="B54" s="3" t="s">
        <v>5043</v>
      </c>
      <c r="C54" s="4">
        <v>0</v>
      </c>
      <c r="D54" s="4">
        <v>0</v>
      </c>
      <c r="E54" s="4">
        <v>0</v>
      </c>
      <c r="F54" s="4">
        <v>0</v>
      </c>
      <c r="G54" s="4">
        <v>496.52751003716998</v>
      </c>
      <c r="H54" s="4">
        <v>115.32861262430001</v>
      </c>
      <c r="I54" s="4">
        <v>4376.6325736133003</v>
      </c>
      <c r="J54" s="4">
        <v>0</v>
      </c>
      <c r="K54" s="20">
        <v>4988.4886962747705</v>
      </c>
      <c r="L54" s="24"/>
      <c r="M54" s="19">
        <f t="shared" si="0"/>
        <v>-4988.4886962747705</v>
      </c>
      <c r="N54" s="177"/>
      <c r="O54" s="3"/>
      <c r="P54" s="3" t="s">
        <v>5043</v>
      </c>
      <c r="Q54" s="4">
        <v>0</v>
      </c>
      <c r="R54" s="4">
        <v>0</v>
      </c>
      <c r="S54" s="4">
        <v>0</v>
      </c>
      <c r="T54" s="4">
        <v>0</v>
      </c>
      <c r="U54" s="4">
        <v>177.75684859320998</v>
      </c>
      <c r="V54" s="4">
        <v>41.287643319490002</v>
      </c>
      <c r="W54" s="4">
        <v>1566.8344613540999</v>
      </c>
      <c r="X54" s="4">
        <v>0</v>
      </c>
      <c r="Y54" s="92">
        <v>1785.8789532667997</v>
      </c>
    </row>
    <row r="55" spans="1:25" ht="21" x14ac:dyDescent="0.35">
      <c r="A55" s="3"/>
      <c r="B55" s="3" t="s">
        <v>897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549.90690415719996</v>
      </c>
      <c r="I55" s="4">
        <v>3263.8740670348998</v>
      </c>
      <c r="J55" s="4">
        <v>0</v>
      </c>
      <c r="K55" s="20">
        <v>3813.7809711921</v>
      </c>
      <c r="L55" s="24"/>
      <c r="M55" s="19">
        <f t="shared" si="0"/>
        <v>-3813.7809711921</v>
      </c>
      <c r="N55" s="177"/>
      <c r="O55" s="3"/>
      <c r="P55" s="3" t="s">
        <v>897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196.86667168837997</v>
      </c>
      <c r="W55" s="4">
        <v>1168.46691599879</v>
      </c>
      <c r="X55" s="4">
        <v>0</v>
      </c>
      <c r="Y55" s="92">
        <v>1365.3335876871699</v>
      </c>
    </row>
    <row r="56" spans="1:25" ht="21" x14ac:dyDescent="0.35">
      <c r="A56" s="3"/>
      <c r="B56" s="3" t="s">
        <v>284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883.71467677769988</v>
      </c>
      <c r="I56" s="4">
        <v>8042.4921108248</v>
      </c>
      <c r="J56" s="4">
        <v>137.5</v>
      </c>
      <c r="K56" s="20">
        <v>9063.7067876024994</v>
      </c>
      <c r="L56" s="24"/>
      <c r="M56" s="19">
        <f t="shared" si="0"/>
        <v>-9063.7067876024994</v>
      </c>
      <c r="N56" s="177"/>
      <c r="O56" s="3"/>
      <c r="P56" s="3" t="s">
        <v>284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316.36985428639002</v>
      </c>
      <c r="W56" s="4">
        <v>2879.2121756711599</v>
      </c>
      <c r="X56" s="4">
        <v>49.225000000000001</v>
      </c>
      <c r="Y56" s="92">
        <v>3244.8070299575497</v>
      </c>
    </row>
    <row r="57" spans="1:25" ht="21" x14ac:dyDescent="0.35">
      <c r="A57" s="3"/>
      <c r="B57" s="3" t="s">
        <v>5044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310.27108297855</v>
      </c>
      <c r="I57" s="4">
        <v>3029.5528778561802</v>
      </c>
      <c r="J57" s="4">
        <v>304.81640877730001</v>
      </c>
      <c r="K57" s="20">
        <v>3644.6403696120306</v>
      </c>
      <c r="L57" s="24"/>
      <c r="M57" s="19">
        <f t="shared" si="0"/>
        <v>-3644.6403696120306</v>
      </c>
      <c r="N57" s="177"/>
      <c r="O57" s="3"/>
      <c r="P57" s="3" t="s">
        <v>5044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111.07704770631999</v>
      </c>
      <c r="W57" s="4">
        <v>1084.5799302728801</v>
      </c>
      <c r="X57" s="4">
        <v>109.12427434227</v>
      </c>
      <c r="Y57" s="92">
        <v>1304.78125232147</v>
      </c>
    </row>
    <row r="58" spans="1:25" ht="21" x14ac:dyDescent="0.35">
      <c r="A58" s="3"/>
      <c r="B58" s="3" t="s">
        <v>293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941.49679144292998</v>
      </c>
      <c r="I58" s="4">
        <v>7500.6446427228702</v>
      </c>
      <c r="J58" s="4">
        <v>0</v>
      </c>
      <c r="K58" s="20">
        <v>8442.1414341658001</v>
      </c>
      <c r="L58" s="24"/>
      <c r="M58" s="19">
        <f t="shared" si="0"/>
        <v>-8442.1414341658001</v>
      </c>
      <c r="N58" s="177"/>
      <c r="O58" s="3"/>
      <c r="P58" s="3" t="s">
        <v>293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337.05585133656399</v>
      </c>
      <c r="W58" s="4">
        <v>2685.2307820944761</v>
      </c>
      <c r="X58" s="4">
        <v>0</v>
      </c>
      <c r="Y58" s="92">
        <v>3022.2866334310402</v>
      </c>
    </row>
    <row r="59" spans="1:25" ht="21" x14ac:dyDescent="0.35">
      <c r="A59" s="3" t="s">
        <v>5045</v>
      </c>
      <c r="B59" s="3"/>
      <c r="C59" s="4">
        <v>0</v>
      </c>
      <c r="D59" s="4">
        <v>0</v>
      </c>
      <c r="E59" s="4">
        <v>0</v>
      </c>
      <c r="F59" s="4">
        <v>0</v>
      </c>
      <c r="G59" s="4">
        <v>584.86897903097997</v>
      </c>
      <c r="H59" s="4">
        <v>4460.78649092049</v>
      </c>
      <c r="I59" s="4">
        <v>30421.755551839149</v>
      </c>
      <c r="J59" s="4">
        <v>442.31640877730001</v>
      </c>
      <c r="K59" s="20">
        <v>35909.727430567924</v>
      </c>
      <c r="L59" s="24">
        <v>36720</v>
      </c>
      <c r="M59" s="19">
        <f t="shared" si="0"/>
        <v>810.27256943207612</v>
      </c>
      <c r="N59" s="177"/>
      <c r="O59" s="3" t="s">
        <v>5045</v>
      </c>
      <c r="P59" s="3"/>
      <c r="Q59" s="4">
        <v>0</v>
      </c>
      <c r="R59" s="4">
        <v>0</v>
      </c>
      <c r="S59" s="4">
        <v>0</v>
      </c>
      <c r="T59" s="4">
        <v>0</v>
      </c>
      <c r="U59" s="4">
        <v>209.38309449298899</v>
      </c>
      <c r="V59" s="4">
        <v>1596.9615637495638</v>
      </c>
      <c r="W59" s="4">
        <v>10890.988487555165</v>
      </c>
      <c r="X59" s="4">
        <v>158.34927434227001</v>
      </c>
      <c r="Y59" s="92">
        <v>12855.682420139989</v>
      </c>
    </row>
    <row r="60" spans="1:25" ht="21" x14ac:dyDescent="0.35">
      <c r="A60" s="3" t="s">
        <v>331</v>
      </c>
      <c r="B60" s="3" t="s">
        <v>1630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392.68735785600006</v>
      </c>
      <c r="I60" s="4">
        <v>1785.698277924</v>
      </c>
      <c r="J60" s="4">
        <v>0</v>
      </c>
      <c r="K60" s="20">
        <v>2178.38563578</v>
      </c>
      <c r="L60" s="24"/>
      <c r="M60" s="19">
        <f t="shared" si="0"/>
        <v>-2178.38563578</v>
      </c>
      <c r="N60" s="177"/>
      <c r="O60" s="3" t="s">
        <v>331</v>
      </c>
      <c r="P60" s="3" t="s">
        <v>1630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140.58207411254</v>
      </c>
      <c r="W60" s="4">
        <v>639.279983496</v>
      </c>
      <c r="X60" s="4">
        <v>0</v>
      </c>
      <c r="Y60" s="92">
        <v>779.86205760854</v>
      </c>
    </row>
    <row r="61" spans="1:25" ht="21" x14ac:dyDescent="0.35">
      <c r="A61" s="3"/>
      <c r="B61" s="3" t="s">
        <v>5046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659.90656283290002</v>
      </c>
      <c r="I61" s="4">
        <v>2665.5619440260202</v>
      </c>
      <c r="J61" s="4">
        <v>281.05964625319996</v>
      </c>
      <c r="K61" s="20">
        <v>3606.52815311212</v>
      </c>
      <c r="L61" s="24"/>
      <c r="M61" s="19">
        <f t="shared" si="0"/>
        <v>-3606.52815311212</v>
      </c>
      <c r="N61" s="177"/>
      <c r="O61" s="3"/>
      <c r="P61" s="3" t="s">
        <v>5046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236.24654949431996</v>
      </c>
      <c r="W61" s="4">
        <v>954.27117596083997</v>
      </c>
      <c r="X61" s="4">
        <v>100.61935335866998</v>
      </c>
      <c r="Y61" s="92">
        <v>1291.1370788138299</v>
      </c>
    </row>
    <row r="62" spans="1:25" ht="21" x14ac:dyDescent="0.35">
      <c r="A62" s="3"/>
      <c r="B62" s="3" t="s">
        <v>331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96.82571906921001</v>
      </c>
      <c r="I62" s="4">
        <v>0</v>
      </c>
      <c r="J62" s="4">
        <v>0</v>
      </c>
      <c r="K62" s="20">
        <v>96.82571906921001</v>
      </c>
      <c r="L62" s="24"/>
      <c r="M62" s="19">
        <f t="shared" si="0"/>
        <v>-96.82571906921001</v>
      </c>
      <c r="N62" s="177"/>
      <c r="O62" s="3"/>
      <c r="P62" s="3" t="s">
        <v>331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34.663607426719999</v>
      </c>
      <c r="W62" s="4">
        <v>0</v>
      </c>
      <c r="X62" s="4">
        <v>0</v>
      </c>
      <c r="Y62" s="92">
        <v>34.663607426719999</v>
      </c>
    </row>
    <row r="63" spans="1:25" ht="21" x14ac:dyDescent="0.35">
      <c r="A63" s="3"/>
      <c r="B63" s="3" t="s">
        <v>5047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273.88029834389999</v>
      </c>
      <c r="I63" s="4">
        <v>1073.5517399801302</v>
      </c>
      <c r="J63" s="4">
        <v>360.08154486298002</v>
      </c>
      <c r="K63" s="20">
        <v>1707.5135831870102</v>
      </c>
      <c r="L63" s="24"/>
      <c r="M63" s="19">
        <f t="shared" si="0"/>
        <v>-1707.5135831870102</v>
      </c>
      <c r="N63" s="177"/>
      <c r="O63" s="3"/>
      <c r="P63" s="3" t="s">
        <v>5047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98.049146807110006</v>
      </c>
      <c r="W63" s="4">
        <v>384.33152291284</v>
      </c>
      <c r="X63" s="4">
        <v>128.909193060891</v>
      </c>
      <c r="Y63" s="92">
        <v>611.28986278084096</v>
      </c>
    </row>
    <row r="64" spans="1:25" ht="21" x14ac:dyDescent="0.35">
      <c r="A64" s="3"/>
      <c r="B64" s="3" t="s">
        <v>5048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975.54281102055006</v>
      </c>
      <c r="J64" s="4">
        <v>0</v>
      </c>
      <c r="K64" s="20">
        <v>975.54281102055006</v>
      </c>
      <c r="L64" s="24"/>
      <c r="M64" s="19">
        <f t="shared" si="0"/>
        <v>-975.54281102055006</v>
      </c>
      <c r="N64" s="177"/>
      <c r="O64" s="3"/>
      <c r="P64" s="3" t="s">
        <v>5048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349.24432634529194</v>
      </c>
      <c r="X64" s="4">
        <v>0</v>
      </c>
      <c r="Y64" s="92">
        <v>349.24432634529194</v>
      </c>
    </row>
    <row r="65" spans="1:25" ht="21" x14ac:dyDescent="0.35">
      <c r="A65" s="3"/>
      <c r="B65" s="3" t="s">
        <v>311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48.925157216000002</v>
      </c>
      <c r="I65" s="4">
        <v>1384.7789316625001</v>
      </c>
      <c r="J65" s="4">
        <v>0</v>
      </c>
      <c r="K65" s="20">
        <v>1433.7040888785</v>
      </c>
      <c r="L65" s="24"/>
      <c r="M65" s="19">
        <f t="shared" si="0"/>
        <v>-1433.7040888785</v>
      </c>
      <c r="N65" s="177"/>
      <c r="O65" s="3"/>
      <c r="P65" s="3" t="s">
        <v>311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17.515206283330002</v>
      </c>
      <c r="W65" s="4">
        <v>495.75085753510007</v>
      </c>
      <c r="X65" s="4">
        <v>0</v>
      </c>
      <c r="Y65" s="92">
        <v>513.2660638184301</v>
      </c>
    </row>
    <row r="66" spans="1:25" ht="21" x14ac:dyDescent="0.35">
      <c r="A66" s="3" t="s">
        <v>5049</v>
      </c>
      <c r="B66" s="3"/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1472.2250953180101</v>
      </c>
      <c r="I66" s="4">
        <v>7885.1337046132012</v>
      </c>
      <c r="J66" s="4">
        <v>641.14119111617993</v>
      </c>
      <c r="K66" s="20">
        <v>9998.4999910473889</v>
      </c>
      <c r="L66" s="24">
        <v>59850</v>
      </c>
      <c r="M66" s="19">
        <f t="shared" si="0"/>
        <v>49851.500008952615</v>
      </c>
      <c r="N66" s="177"/>
      <c r="O66" s="3" t="s">
        <v>5049</v>
      </c>
      <c r="P66" s="3"/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527.05658412401999</v>
      </c>
      <c r="W66" s="4">
        <v>2822.8778662500717</v>
      </c>
      <c r="X66" s="4">
        <v>229.528546419561</v>
      </c>
      <c r="Y66" s="92">
        <v>3579.4629967936526</v>
      </c>
    </row>
    <row r="67" spans="1:25" ht="21" x14ac:dyDescent="0.35">
      <c r="A67" s="3" t="s">
        <v>5050</v>
      </c>
      <c r="B67" s="3" t="s">
        <v>3261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4011.369132633979</v>
      </c>
      <c r="I67" s="4">
        <v>6344.5646515773697</v>
      </c>
      <c r="J67" s="4">
        <v>1577.8915617101402</v>
      </c>
      <c r="K67" s="20">
        <v>11933.82534592149</v>
      </c>
      <c r="L67" s="24"/>
      <c r="M67" s="19">
        <f t="shared" si="0"/>
        <v>-11933.82534592149</v>
      </c>
      <c r="N67" s="177"/>
      <c r="O67" s="3" t="s">
        <v>5050</v>
      </c>
      <c r="P67" s="3" t="s">
        <v>3261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1436.07014948253</v>
      </c>
      <c r="W67" s="4">
        <v>2271.3541452650156</v>
      </c>
      <c r="X67" s="4">
        <v>564.8851790923311</v>
      </c>
      <c r="Y67" s="92">
        <v>4272.3094738398768</v>
      </c>
    </row>
    <row r="68" spans="1:25" ht="21" x14ac:dyDescent="0.35">
      <c r="A68" s="3"/>
      <c r="B68" s="3" t="s">
        <v>5051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9619.866868884601</v>
      </c>
      <c r="I68" s="4">
        <v>15237.270234701758</v>
      </c>
      <c r="J68" s="4">
        <v>0</v>
      </c>
      <c r="K68" s="20">
        <v>24857.137103586359</v>
      </c>
      <c r="L68" s="24"/>
      <c r="M68" s="19">
        <f t="shared" si="0"/>
        <v>-24857.137103586359</v>
      </c>
      <c r="N68" s="177"/>
      <c r="O68" s="3"/>
      <c r="P68" s="3" t="s">
        <v>5051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3443.9123390627301</v>
      </c>
      <c r="W68" s="4">
        <v>5454.9427440237996</v>
      </c>
      <c r="X68" s="4">
        <v>0</v>
      </c>
      <c r="Y68" s="92">
        <v>8898.8550830865297</v>
      </c>
    </row>
    <row r="69" spans="1:25" ht="21" x14ac:dyDescent="0.35">
      <c r="A69" s="3"/>
      <c r="B69" s="3" t="s">
        <v>635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563.03932446847</v>
      </c>
      <c r="I69" s="4">
        <v>2121.7781350502701</v>
      </c>
      <c r="J69" s="4">
        <v>4387.0880828119189</v>
      </c>
      <c r="K69" s="20">
        <v>7071.905542330659</v>
      </c>
      <c r="L69" s="24"/>
      <c r="M69" s="19">
        <f t="shared" si="0"/>
        <v>-7071.905542330659</v>
      </c>
      <c r="N69" s="177"/>
      <c r="O69" s="3"/>
      <c r="P69" s="3" t="s">
        <v>635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201.56807815967997</v>
      </c>
      <c r="W69" s="4">
        <v>759.59657234807469</v>
      </c>
      <c r="X69" s="4">
        <v>1570.5775336461757</v>
      </c>
      <c r="Y69" s="92">
        <v>2531.7421841539303</v>
      </c>
    </row>
    <row r="70" spans="1:25" ht="21" x14ac:dyDescent="0.35">
      <c r="A70" s="3"/>
      <c r="B70" s="3" t="s">
        <v>5052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3285.2007919973403</v>
      </c>
      <c r="I70" s="4">
        <v>19691.55558479562</v>
      </c>
      <c r="J70" s="4">
        <v>1498.17533124529</v>
      </c>
      <c r="K70" s="20">
        <v>24474.93170803825</v>
      </c>
      <c r="L70" s="24"/>
      <c r="M70" s="19">
        <f t="shared" si="0"/>
        <v>-24474.93170803825</v>
      </c>
      <c r="N70" s="177"/>
      <c r="O70" s="3"/>
      <c r="P70" s="3" t="s">
        <v>5052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1176.1018835354271</v>
      </c>
      <c r="W70" s="4">
        <v>7049.5768993566271</v>
      </c>
      <c r="X70" s="4">
        <v>536.34676858538705</v>
      </c>
      <c r="Y70" s="92">
        <v>8762.0255514774399</v>
      </c>
    </row>
    <row r="71" spans="1:25" ht="21" x14ac:dyDescent="0.35">
      <c r="A71" s="3"/>
      <c r="B71" s="3" t="s">
        <v>5053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12015.032264997399</v>
      </c>
      <c r="I71" s="4">
        <v>17366.059376448859</v>
      </c>
      <c r="J71" s="4">
        <v>0</v>
      </c>
      <c r="K71" s="20">
        <v>29381.091641446255</v>
      </c>
      <c r="L71" s="24"/>
      <c r="M71" s="19">
        <f t="shared" si="0"/>
        <v>-29381.091641446255</v>
      </c>
      <c r="N71" s="177"/>
      <c r="O71" s="3"/>
      <c r="P71" s="3" t="s">
        <v>5053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4301.3815508690705</v>
      </c>
      <c r="W71" s="4">
        <v>6217.0492567727388</v>
      </c>
      <c r="X71" s="4">
        <v>0</v>
      </c>
      <c r="Y71" s="92">
        <v>10518.430807641809</v>
      </c>
    </row>
    <row r="72" spans="1:25" ht="21" x14ac:dyDescent="0.35">
      <c r="A72" s="3"/>
      <c r="B72" s="3" t="s">
        <v>5054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2625.4904539607896</v>
      </c>
      <c r="I72" s="4">
        <v>5707.6652096873086</v>
      </c>
      <c r="J72" s="4">
        <v>5856.7358879521198</v>
      </c>
      <c r="K72" s="20">
        <v>14189.891551600218</v>
      </c>
      <c r="L72" s="24"/>
      <c r="M72" s="19">
        <f t="shared" si="0"/>
        <v>-14189.891551600218</v>
      </c>
      <c r="N72" s="177"/>
      <c r="O72" s="3"/>
      <c r="P72" s="3" t="s">
        <v>5054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939.92558251813978</v>
      </c>
      <c r="W72" s="4">
        <v>2043.3441450680089</v>
      </c>
      <c r="X72" s="4">
        <v>2096.711447886697</v>
      </c>
      <c r="Y72" s="92">
        <v>5079.9811754728453</v>
      </c>
    </row>
    <row r="73" spans="1:25" ht="21" x14ac:dyDescent="0.35">
      <c r="A73" s="3"/>
      <c r="B73" s="3" t="s">
        <v>5050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8493.2121590877596</v>
      </c>
      <c r="I73" s="4">
        <v>7458.6493982439206</v>
      </c>
      <c r="J73" s="4">
        <v>3636.1463590980993</v>
      </c>
      <c r="K73" s="20">
        <v>19588.007916429779</v>
      </c>
      <c r="L73" s="24"/>
      <c r="M73" s="19">
        <f t="shared" si="0"/>
        <v>-19588.007916429779</v>
      </c>
      <c r="N73" s="177"/>
      <c r="O73" s="3"/>
      <c r="P73" s="3" t="s">
        <v>5050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3040.5699529502226</v>
      </c>
      <c r="W73" s="4">
        <v>2670.1964845666471</v>
      </c>
      <c r="X73" s="4">
        <v>1301.7403965577657</v>
      </c>
      <c r="Y73" s="92">
        <v>7012.5068340746357</v>
      </c>
    </row>
    <row r="74" spans="1:25" ht="21" x14ac:dyDescent="0.35">
      <c r="A74" s="3"/>
      <c r="B74" s="3" t="s">
        <v>5055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1361.3084513080703</v>
      </c>
      <c r="I74" s="4">
        <v>5724.385603123369</v>
      </c>
      <c r="J74" s="4">
        <v>1484.0836357359601</v>
      </c>
      <c r="K74" s="20">
        <v>8569.7776901673988</v>
      </c>
      <c r="L74" s="24"/>
      <c r="M74" s="19">
        <f t="shared" si="0"/>
        <v>-8569.7776901673988</v>
      </c>
      <c r="N74" s="177"/>
      <c r="O74" s="3"/>
      <c r="P74" s="3" t="s">
        <v>5055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487.34842556790994</v>
      </c>
      <c r="W74" s="4">
        <v>2049.3300459187512</v>
      </c>
      <c r="X74" s="4">
        <v>531.30194159355017</v>
      </c>
      <c r="Y74" s="92">
        <v>3067.9804130802113</v>
      </c>
    </row>
    <row r="75" spans="1:25" ht="21" x14ac:dyDescent="0.35">
      <c r="A75" s="3"/>
      <c r="B75" s="3" t="s">
        <v>3756</v>
      </c>
      <c r="C75" s="4">
        <v>0</v>
      </c>
      <c r="D75" s="4">
        <v>0</v>
      </c>
      <c r="E75" s="4">
        <v>0</v>
      </c>
      <c r="F75" s="4">
        <v>0</v>
      </c>
      <c r="G75" s="4">
        <v>12.5</v>
      </c>
      <c r="H75" s="4">
        <v>6009.6788594528189</v>
      </c>
      <c r="I75" s="4">
        <v>5956.14345246621</v>
      </c>
      <c r="J75" s="4">
        <v>77.017257398409996</v>
      </c>
      <c r="K75" s="20">
        <v>12055.339569317439</v>
      </c>
      <c r="L75" s="24"/>
      <c r="M75" s="19">
        <f t="shared" si="0"/>
        <v>-12055.339569317439</v>
      </c>
      <c r="N75" s="177"/>
      <c r="O75" s="3"/>
      <c r="P75" s="3" t="s">
        <v>3756</v>
      </c>
      <c r="Q75" s="4">
        <v>0</v>
      </c>
      <c r="R75" s="4">
        <v>0</v>
      </c>
      <c r="S75" s="4">
        <v>0</v>
      </c>
      <c r="T75" s="4">
        <v>0</v>
      </c>
      <c r="U75" s="4">
        <v>4.4749999999999996</v>
      </c>
      <c r="V75" s="4">
        <v>2151.4650316835769</v>
      </c>
      <c r="W75" s="4">
        <v>2132.2993559820648</v>
      </c>
      <c r="X75" s="4">
        <v>27.572178148630002</v>
      </c>
      <c r="Y75" s="92">
        <v>4315.8115658142715</v>
      </c>
    </row>
    <row r="76" spans="1:25" ht="21" x14ac:dyDescent="0.35">
      <c r="A76" s="3"/>
      <c r="B76" s="3" t="s">
        <v>3610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12206.514136632341</v>
      </c>
      <c r="I76" s="4">
        <v>6480.7684685002196</v>
      </c>
      <c r="J76" s="4">
        <v>470.96773227507998</v>
      </c>
      <c r="K76" s="20">
        <v>19158.25033740764</v>
      </c>
      <c r="L76" s="24"/>
      <c r="M76" s="19">
        <f t="shared" ref="M76:M139" si="1">SUM(L76-K76)</f>
        <v>-19158.25033740764</v>
      </c>
      <c r="N76" s="177"/>
      <c r="O76" s="3"/>
      <c r="P76" s="3" t="s">
        <v>3610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4369.9320609171809</v>
      </c>
      <c r="W76" s="4">
        <v>2320.1151117229119</v>
      </c>
      <c r="X76" s="4">
        <v>168.60644815459599</v>
      </c>
      <c r="Y76" s="92">
        <v>6858.6536207946892</v>
      </c>
    </row>
    <row r="77" spans="1:25" ht="21" x14ac:dyDescent="0.35">
      <c r="A77" s="3"/>
      <c r="B77" s="3" t="s">
        <v>416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6702.5648051072403</v>
      </c>
      <c r="I77" s="4">
        <v>6523.9144007049199</v>
      </c>
      <c r="J77" s="4">
        <v>0</v>
      </c>
      <c r="K77" s="20">
        <v>13226.47920581216</v>
      </c>
      <c r="L77" s="24"/>
      <c r="M77" s="19">
        <f t="shared" si="1"/>
        <v>-13226.47920581216</v>
      </c>
      <c r="N77" s="177"/>
      <c r="O77" s="3"/>
      <c r="P77" s="3" t="s">
        <v>416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2399.5182002270394</v>
      </c>
      <c r="W77" s="4">
        <v>2335.5613554476704</v>
      </c>
      <c r="X77" s="4">
        <v>0</v>
      </c>
      <c r="Y77" s="92">
        <v>4735.0795556747098</v>
      </c>
    </row>
    <row r="78" spans="1:25" ht="21" x14ac:dyDescent="0.35">
      <c r="A78" s="3"/>
      <c r="B78" s="3" t="s">
        <v>5056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2275.5294634155903</v>
      </c>
      <c r="I78" s="4">
        <v>65.184411160400003</v>
      </c>
      <c r="J78" s="4">
        <v>140.28695959954001</v>
      </c>
      <c r="K78" s="20">
        <v>2481.0008341755301</v>
      </c>
      <c r="L78" s="24"/>
      <c r="M78" s="19">
        <f t="shared" si="1"/>
        <v>-2481.0008341755301</v>
      </c>
      <c r="N78" s="177"/>
      <c r="O78" s="3"/>
      <c r="P78" s="3" t="s">
        <v>5056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814.63954790254991</v>
      </c>
      <c r="W78" s="4">
        <v>23.336019195399999</v>
      </c>
      <c r="X78" s="4">
        <v>50.222731536639998</v>
      </c>
      <c r="Y78" s="92">
        <v>888.19829863458995</v>
      </c>
    </row>
    <row r="79" spans="1:25" ht="21" x14ac:dyDescent="0.35">
      <c r="A79" s="3"/>
      <c r="B79" s="3" t="s">
        <v>5057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3495.7999707876602</v>
      </c>
      <c r="I79" s="4">
        <v>4243.9766217916404</v>
      </c>
      <c r="J79" s="4">
        <v>2824.41848565089</v>
      </c>
      <c r="K79" s="20">
        <v>10564.19507823019</v>
      </c>
      <c r="L79" s="24"/>
      <c r="M79" s="19">
        <f t="shared" si="1"/>
        <v>-10564.19507823019</v>
      </c>
      <c r="N79" s="177"/>
      <c r="O79" s="3"/>
      <c r="P79" s="3" t="s">
        <v>5057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1251.4963895423498</v>
      </c>
      <c r="W79" s="4">
        <v>1519.3436306015813</v>
      </c>
      <c r="X79" s="4">
        <v>1011.1418178631801</v>
      </c>
      <c r="Y79" s="92">
        <v>3781.981838007111</v>
      </c>
    </row>
    <row r="80" spans="1:25" ht="21" x14ac:dyDescent="0.35">
      <c r="A80" s="3" t="s">
        <v>5058</v>
      </c>
      <c r="B80" s="3"/>
      <c r="C80" s="4">
        <v>0</v>
      </c>
      <c r="D80" s="4">
        <v>0</v>
      </c>
      <c r="E80" s="4">
        <v>0</v>
      </c>
      <c r="F80" s="4">
        <v>0</v>
      </c>
      <c r="G80" s="4">
        <v>12.5</v>
      </c>
      <c r="H80" s="4">
        <v>72664.60668273404</v>
      </c>
      <c r="I80" s="4">
        <v>102921.91554825188</v>
      </c>
      <c r="J80" s="4">
        <v>21952.811293477447</v>
      </c>
      <c r="K80" s="20">
        <v>197551.83352446335</v>
      </c>
      <c r="L80" s="24">
        <v>86990</v>
      </c>
      <c r="M80" s="19">
        <f t="shared" si="1"/>
        <v>-110561.83352446335</v>
      </c>
      <c r="N80" s="177"/>
      <c r="O80" s="3" t="s">
        <v>5058</v>
      </c>
      <c r="P80" s="3"/>
      <c r="Q80" s="4">
        <v>0</v>
      </c>
      <c r="R80" s="4">
        <v>0</v>
      </c>
      <c r="S80" s="4">
        <v>0</v>
      </c>
      <c r="T80" s="4">
        <v>0</v>
      </c>
      <c r="U80" s="4">
        <v>4.4749999999999996</v>
      </c>
      <c r="V80" s="4">
        <v>26013.929192418404</v>
      </c>
      <c r="W80" s="4">
        <v>36846.045766269286</v>
      </c>
      <c r="X80" s="4">
        <v>7859.1064430649531</v>
      </c>
      <c r="Y80" s="92">
        <v>70723.556401752649</v>
      </c>
    </row>
    <row r="81" spans="1:25" ht="21" x14ac:dyDescent="0.35">
      <c r="A81" s="3" t="s">
        <v>614</v>
      </c>
      <c r="B81" s="3" t="s">
        <v>5059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3057.2929562508393</v>
      </c>
      <c r="I81" s="4">
        <v>9083.5749217928606</v>
      </c>
      <c r="J81" s="4">
        <v>0</v>
      </c>
      <c r="K81" s="20">
        <v>12140.8678780437</v>
      </c>
      <c r="L81" s="24"/>
      <c r="M81" s="19">
        <f t="shared" si="1"/>
        <v>-12140.8678780437</v>
      </c>
      <c r="N81" s="177"/>
      <c r="O81" s="3" t="s">
        <v>614</v>
      </c>
      <c r="P81" s="3" t="s">
        <v>5059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1094.5108783381402</v>
      </c>
      <c r="W81" s="4">
        <v>3251.9198219990203</v>
      </c>
      <c r="X81" s="4">
        <v>0</v>
      </c>
      <c r="Y81" s="92">
        <v>4346.4307003371605</v>
      </c>
    </row>
    <row r="82" spans="1:25" ht="21" x14ac:dyDescent="0.35">
      <c r="A82" s="3"/>
      <c r="B82" s="3" t="s">
        <v>5060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708.05719980437004</v>
      </c>
      <c r="I82" s="4">
        <v>6587.4345391960596</v>
      </c>
      <c r="J82" s="4">
        <v>0</v>
      </c>
      <c r="K82" s="20">
        <v>7295.4917390004293</v>
      </c>
      <c r="L82" s="24"/>
      <c r="M82" s="19">
        <f t="shared" si="1"/>
        <v>-7295.4917390004293</v>
      </c>
      <c r="N82" s="177"/>
      <c r="O82" s="3"/>
      <c r="P82" s="3" t="s">
        <v>5060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253.48447752978001</v>
      </c>
      <c r="W82" s="4">
        <v>2358.3015650317202</v>
      </c>
      <c r="X82" s="4">
        <v>0</v>
      </c>
      <c r="Y82" s="92">
        <v>2611.7860425615004</v>
      </c>
    </row>
    <row r="83" spans="1:25" ht="21" x14ac:dyDescent="0.35">
      <c r="A83" s="3"/>
      <c r="B83" s="3" t="s">
        <v>5061</v>
      </c>
      <c r="C83" s="4">
        <v>0</v>
      </c>
      <c r="D83" s="4">
        <v>0</v>
      </c>
      <c r="E83" s="4">
        <v>0</v>
      </c>
      <c r="F83" s="4">
        <v>0</v>
      </c>
      <c r="G83" s="4">
        <v>140.52736044</v>
      </c>
      <c r="H83" s="4">
        <v>895.79405467634012</v>
      </c>
      <c r="I83" s="4">
        <v>4743.4200494136003</v>
      </c>
      <c r="J83" s="4">
        <v>0</v>
      </c>
      <c r="K83" s="20">
        <v>5779.7414645299405</v>
      </c>
      <c r="L83" s="24"/>
      <c r="M83" s="19">
        <f t="shared" si="1"/>
        <v>-5779.7414645299405</v>
      </c>
      <c r="N83" s="177"/>
      <c r="O83" s="3"/>
      <c r="P83" s="3" t="s">
        <v>5061</v>
      </c>
      <c r="Q83" s="4">
        <v>0</v>
      </c>
      <c r="R83" s="4">
        <v>0</v>
      </c>
      <c r="S83" s="4">
        <v>0</v>
      </c>
      <c r="T83" s="4">
        <v>0</v>
      </c>
      <c r="U83" s="4">
        <v>50.308795037499998</v>
      </c>
      <c r="V83" s="4">
        <v>320.69427157415998</v>
      </c>
      <c r="W83" s="4">
        <v>1698.1443776901306</v>
      </c>
      <c r="X83" s="4">
        <v>0</v>
      </c>
      <c r="Y83" s="92">
        <v>2069.1474443017905</v>
      </c>
    </row>
    <row r="84" spans="1:25" ht="21" x14ac:dyDescent="0.35">
      <c r="A84" s="3"/>
      <c r="B84" s="3" t="s">
        <v>5062</v>
      </c>
      <c r="C84" s="4">
        <v>0</v>
      </c>
      <c r="D84" s="4">
        <v>0</v>
      </c>
      <c r="E84" s="4">
        <v>0</v>
      </c>
      <c r="F84" s="4">
        <v>0</v>
      </c>
      <c r="G84" s="4">
        <v>218.75</v>
      </c>
      <c r="H84" s="4">
        <v>462.70506450409999</v>
      </c>
      <c r="I84" s="4">
        <v>3612.5547506966504</v>
      </c>
      <c r="J84" s="4">
        <v>0</v>
      </c>
      <c r="K84" s="20">
        <v>4294.0098152007504</v>
      </c>
      <c r="L84" s="24"/>
      <c r="M84" s="19">
        <f t="shared" si="1"/>
        <v>-4294.0098152007504</v>
      </c>
      <c r="N84" s="177"/>
      <c r="O84" s="3"/>
      <c r="P84" s="3" t="s">
        <v>5062</v>
      </c>
      <c r="Q84" s="4">
        <v>0</v>
      </c>
      <c r="R84" s="4">
        <v>0</v>
      </c>
      <c r="S84" s="4">
        <v>0</v>
      </c>
      <c r="T84" s="4">
        <v>0</v>
      </c>
      <c r="U84" s="4">
        <v>78.3125</v>
      </c>
      <c r="V84" s="4">
        <v>165.64841309246998</v>
      </c>
      <c r="W84" s="4">
        <v>1293.2946007488042</v>
      </c>
      <c r="X84" s="4">
        <v>0</v>
      </c>
      <c r="Y84" s="92">
        <v>1537.2555138412743</v>
      </c>
    </row>
    <row r="85" spans="1:25" ht="21" x14ac:dyDescent="0.35">
      <c r="A85" s="3"/>
      <c r="B85" s="3" t="s">
        <v>321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315.57225092268999</v>
      </c>
      <c r="I85" s="4">
        <v>3853.5087561164401</v>
      </c>
      <c r="J85" s="4">
        <v>0</v>
      </c>
      <c r="K85" s="20">
        <v>4169.0810070391299</v>
      </c>
      <c r="L85" s="24"/>
      <c r="M85" s="19">
        <f t="shared" si="1"/>
        <v>-4169.0810070391299</v>
      </c>
      <c r="N85" s="177"/>
      <c r="O85" s="3"/>
      <c r="P85" s="3" t="s">
        <v>321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112.97486583034001</v>
      </c>
      <c r="W85" s="4">
        <v>1379.556134690486</v>
      </c>
      <c r="X85" s="4">
        <v>0</v>
      </c>
      <c r="Y85" s="92">
        <v>1492.531000520826</v>
      </c>
    </row>
    <row r="86" spans="1:25" ht="21" x14ac:dyDescent="0.35">
      <c r="A86" s="3"/>
      <c r="B86" s="3" t="s">
        <v>5063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3519.5915243699706</v>
      </c>
      <c r="I86" s="4">
        <v>19444.47052981954</v>
      </c>
      <c r="J86" s="4">
        <v>0</v>
      </c>
      <c r="K86" s="20">
        <v>22964.062054189511</v>
      </c>
      <c r="L86" s="24"/>
      <c r="M86" s="19">
        <f t="shared" si="1"/>
        <v>-22964.062054189511</v>
      </c>
      <c r="N86" s="177"/>
      <c r="O86" s="3"/>
      <c r="P86" s="3" t="s">
        <v>5063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1260.0137657244229</v>
      </c>
      <c r="W86" s="4">
        <v>6961.1204496774099</v>
      </c>
      <c r="X86" s="4">
        <v>0</v>
      </c>
      <c r="Y86" s="92">
        <v>8221.134215401833</v>
      </c>
    </row>
    <row r="87" spans="1:25" ht="21" x14ac:dyDescent="0.35">
      <c r="A87" s="3"/>
      <c r="B87" s="3" t="s">
        <v>591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1332.2901387027</v>
      </c>
      <c r="I87" s="4">
        <v>15194.524635959098</v>
      </c>
      <c r="J87" s="4">
        <v>0</v>
      </c>
      <c r="K87" s="20">
        <v>16526.814774661798</v>
      </c>
      <c r="L87" s="24"/>
      <c r="M87" s="19">
        <f t="shared" si="1"/>
        <v>-16526.814774661798</v>
      </c>
      <c r="N87" s="177"/>
      <c r="O87" s="3"/>
      <c r="P87" s="3" t="s">
        <v>591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476.95986965545012</v>
      </c>
      <c r="W87" s="4">
        <v>5439.6398196709997</v>
      </c>
      <c r="X87" s="4">
        <v>0</v>
      </c>
      <c r="Y87" s="92">
        <v>5916.5996893264501</v>
      </c>
    </row>
    <row r="88" spans="1:25" ht="21" x14ac:dyDescent="0.35">
      <c r="A88" s="3"/>
      <c r="B88" s="3" t="s">
        <v>567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1501.37798704685</v>
      </c>
      <c r="I88" s="4">
        <v>6747.2333879371199</v>
      </c>
      <c r="J88" s="4">
        <v>0</v>
      </c>
      <c r="K88" s="20">
        <v>8248.6113749839697</v>
      </c>
      <c r="L88" s="24"/>
      <c r="M88" s="19">
        <f t="shared" si="1"/>
        <v>-8248.6113749839697</v>
      </c>
      <c r="N88" s="177"/>
      <c r="O88" s="3"/>
      <c r="P88" s="3" t="s">
        <v>567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537.49331936279202</v>
      </c>
      <c r="W88" s="4">
        <v>2415.5095528800202</v>
      </c>
      <c r="X88" s="4">
        <v>0</v>
      </c>
      <c r="Y88" s="92">
        <v>2953.0028722428124</v>
      </c>
    </row>
    <row r="89" spans="1:25" ht="21" x14ac:dyDescent="0.35">
      <c r="A89" s="3"/>
      <c r="B89" s="3" t="s">
        <v>614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2337.8132748298603</v>
      </c>
      <c r="I89" s="4">
        <v>13763.586598591601</v>
      </c>
      <c r="J89" s="4">
        <v>0</v>
      </c>
      <c r="K89" s="20">
        <v>16101.399873421462</v>
      </c>
      <c r="L89" s="24"/>
      <c r="M89" s="19">
        <f t="shared" si="1"/>
        <v>-16101.399873421462</v>
      </c>
      <c r="N89" s="177"/>
      <c r="O89" s="3"/>
      <c r="P89" s="3" t="s">
        <v>614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836.93715238926313</v>
      </c>
      <c r="W89" s="4">
        <v>4927.3640023001299</v>
      </c>
      <c r="X89" s="4">
        <v>0</v>
      </c>
      <c r="Y89" s="92">
        <v>5764.3011546893931</v>
      </c>
    </row>
    <row r="90" spans="1:25" ht="21" x14ac:dyDescent="0.35">
      <c r="A90" s="3"/>
      <c r="B90" s="3" t="s">
        <v>1051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2776.9010311749003</v>
      </c>
      <c r="I90" s="4">
        <v>16369.37517606025</v>
      </c>
      <c r="J90" s="4">
        <v>0</v>
      </c>
      <c r="K90" s="20">
        <v>19146.276207235151</v>
      </c>
      <c r="L90" s="24"/>
      <c r="M90" s="19">
        <f t="shared" si="1"/>
        <v>-19146.276207235151</v>
      </c>
      <c r="N90" s="177"/>
      <c r="O90" s="3"/>
      <c r="P90" s="3" t="s">
        <v>1051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994.13056916113021</v>
      </c>
      <c r="W90" s="4">
        <v>5860.2363130292797</v>
      </c>
      <c r="X90" s="4">
        <v>0</v>
      </c>
      <c r="Y90" s="92">
        <v>6854.3668821904103</v>
      </c>
    </row>
    <row r="91" spans="1:25" ht="21" x14ac:dyDescent="0.35">
      <c r="A91" s="3"/>
      <c r="B91" s="3" t="s">
        <v>293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693.53909834114995</v>
      </c>
      <c r="I91" s="4">
        <v>6862.6722168675806</v>
      </c>
      <c r="J91" s="4">
        <v>0</v>
      </c>
      <c r="K91" s="20">
        <v>7556.2113152087304</v>
      </c>
      <c r="L91" s="24"/>
      <c r="M91" s="19">
        <f t="shared" si="1"/>
        <v>-7556.2113152087304</v>
      </c>
      <c r="N91" s="177"/>
      <c r="O91" s="3"/>
      <c r="P91" s="3" t="s">
        <v>293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248.28699720601</v>
      </c>
      <c r="W91" s="4">
        <v>2456.8366536396202</v>
      </c>
      <c r="X91" s="4">
        <v>0</v>
      </c>
      <c r="Y91" s="92">
        <v>2705.12365084563</v>
      </c>
    </row>
    <row r="92" spans="1:25" ht="21" x14ac:dyDescent="0.35">
      <c r="A92" s="3"/>
      <c r="B92" s="3" t="s">
        <v>5064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425.07620934640011</v>
      </c>
      <c r="I92" s="4">
        <v>1646.540089137</v>
      </c>
      <c r="J92" s="4">
        <v>0</v>
      </c>
      <c r="K92" s="20">
        <v>2071.6162984834</v>
      </c>
      <c r="L92" s="24"/>
      <c r="M92" s="19">
        <f t="shared" si="1"/>
        <v>-2071.6162984834</v>
      </c>
      <c r="N92" s="177"/>
      <c r="O92" s="3"/>
      <c r="P92" s="3" t="s">
        <v>5064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152.17728294605001</v>
      </c>
      <c r="W92" s="4">
        <v>589.46135191079998</v>
      </c>
      <c r="X92" s="4">
        <v>0</v>
      </c>
      <c r="Y92" s="92">
        <v>741.63863485684999</v>
      </c>
    </row>
    <row r="93" spans="1:25" ht="21" x14ac:dyDescent="0.35">
      <c r="A93" s="3"/>
      <c r="B93" s="3" t="s">
        <v>2216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1826.4182110171598</v>
      </c>
      <c r="I93" s="4">
        <v>23285.532720426003</v>
      </c>
      <c r="J93" s="4">
        <v>36.804437500100001</v>
      </c>
      <c r="K93" s="20">
        <v>25148.755368943264</v>
      </c>
      <c r="L93" s="24"/>
      <c r="M93" s="19">
        <f t="shared" si="1"/>
        <v>-25148.755368943264</v>
      </c>
      <c r="N93" s="177"/>
      <c r="O93" s="3"/>
      <c r="P93" s="3" t="s">
        <v>2216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653.85771954422</v>
      </c>
      <c r="W93" s="4">
        <v>8336.2207139113198</v>
      </c>
      <c r="X93" s="4">
        <v>13.175988625</v>
      </c>
      <c r="Y93" s="92">
        <v>9003.2544220805394</v>
      </c>
    </row>
    <row r="94" spans="1:25" ht="21" x14ac:dyDescent="0.35">
      <c r="A94" s="3" t="s">
        <v>5065</v>
      </c>
      <c r="B94" s="3"/>
      <c r="C94" s="4">
        <v>0</v>
      </c>
      <c r="D94" s="4">
        <v>0</v>
      </c>
      <c r="E94" s="4">
        <v>0</v>
      </c>
      <c r="F94" s="4">
        <v>0</v>
      </c>
      <c r="G94" s="4">
        <v>359.27736044</v>
      </c>
      <c r="H94" s="4">
        <v>19852.429000987329</v>
      </c>
      <c r="I94" s="4">
        <v>131194.42837201379</v>
      </c>
      <c r="J94" s="4">
        <v>36.804437500100001</v>
      </c>
      <c r="K94" s="20">
        <v>151442.93917094124</v>
      </c>
      <c r="L94" s="24">
        <v>212730</v>
      </c>
      <c r="M94" s="19">
        <f t="shared" si="1"/>
        <v>61287.060829058755</v>
      </c>
      <c r="N94" s="177"/>
      <c r="O94" s="3" t="s">
        <v>5065</v>
      </c>
      <c r="P94" s="3"/>
      <c r="Q94" s="4">
        <v>0</v>
      </c>
      <c r="R94" s="4">
        <v>0</v>
      </c>
      <c r="S94" s="4">
        <v>0</v>
      </c>
      <c r="T94" s="4">
        <v>0</v>
      </c>
      <c r="U94" s="4">
        <v>128.6212950375</v>
      </c>
      <c r="V94" s="4">
        <v>7107.1695823542286</v>
      </c>
      <c r="W94" s="4">
        <v>46967.605357179738</v>
      </c>
      <c r="X94" s="4">
        <v>13.175988625</v>
      </c>
      <c r="Y94" s="92">
        <v>54216.572223196461</v>
      </c>
    </row>
    <row r="95" spans="1:25" ht="21" x14ac:dyDescent="0.35">
      <c r="A95" s="3" t="s">
        <v>5066</v>
      </c>
      <c r="B95" s="3" t="s">
        <v>5067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2356.6264986393694</v>
      </c>
      <c r="I95" s="4">
        <v>8866.8707635785977</v>
      </c>
      <c r="J95" s="4">
        <v>302.44140061681998</v>
      </c>
      <c r="K95" s="20">
        <v>11525.938662834787</v>
      </c>
      <c r="L95" s="24"/>
      <c r="M95" s="19">
        <f t="shared" si="1"/>
        <v>-11525.938662834787</v>
      </c>
      <c r="N95" s="177"/>
      <c r="O95" s="3" t="s">
        <v>5066</v>
      </c>
      <c r="P95" s="3" t="s">
        <v>5067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843.67228651295795</v>
      </c>
      <c r="W95" s="4">
        <v>3174.3397333607491</v>
      </c>
      <c r="X95" s="4">
        <v>108.27402142083501</v>
      </c>
      <c r="Y95" s="92">
        <v>4126.286041294542</v>
      </c>
    </row>
    <row r="96" spans="1:25" ht="21" x14ac:dyDescent="0.35">
      <c r="A96" s="3"/>
      <c r="B96" s="3" t="s">
        <v>5068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1856.1568186853103</v>
      </c>
      <c r="I96" s="4">
        <v>5382.3567252575403</v>
      </c>
      <c r="J96" s="4">
        <v>72.654794654400007</v>
      </c>
      <c r="K96" s="20">
        <v>7311.1683385972501</v>
      </c>
      <c r="L96" s="24"/>
      <c r="M96" s="19">
        <f t="shared" si="1"/>
        <v>-7311.1683385972501</v>
      </c>
      <c r="N96" s="177"/>
      <c r="O96" s="3"/>
      <c r="P96" s="3" t="s">
        <v>5068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664.50414108958023</v>
      </c>
      <c r="W96" s="4">
        <v>1926.8837076423067</v>
      </c>
      <c r="X96" s="4">
        <v>26.010416486299999</v>
      </c>
      <c r="Y96" s="92">
        <v>2617.3982652181871</v>
      </c>
    </row>
    <row r="97" spans="1:25" ht="21" x14ac:dyDescent="0.35">
      <c r="A97" s="3"/>
      <c r="B97" s="3" t="s">
        <v>4171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6004.7564954057207</v>
      </c>
      <c r="I97" s="4">
        <v>3149.5702773706007</v>
      </c>
      <c r="J97" s="4">
        <v>0</v>
      </c>
      <c r="K97" s="20">
        <v>9154.3267727763214</v>
      </c>
      <c r="L97" s="24"/>
      <c r="M97" s="19">
        <f t="shared" si="1"/>
        <v>-9154.3267727763214</v>
      </c>
      <c r="N97" s="177"/>
      <c r="O97" s="3"/>
      <c r="P97" s="3" t="s">
        <v>4171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2149.7028253552708</v>
      </c>
      <c r="W97" s="4">
        <v>1127.5461592987383</v>
      </c>
      <c r="X97" s="4">
        <v>0</v>
      </c>
      <c r="Y97" s="92">
        <v>3277.2489846540093</v>
      </c>
    </row>
    <row r="98" spans="1:25" ht="21" x14ac:dyDescent="0.35">
      <c r="A98" s="3" t="s">
        <v>5069</v>
      </c>
      <c r="B98" s="3"/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10217.5398127304</v>
      </c>
      <c r="I98" s="4">
        <v>17398.797766206739</v>
      </c>
      <c r="J98" s="4">
        <v>375.09619527121998</v>
      </c>
      <c r="K98" s="20">
        <v>27991.433774208359</v>
      </c>
      <c r="L98" s="24">
        <v>35040</v>
      </c>
      <c r="M98" s="19">
        <f t="shared" si="1"/>
        <v>7048.566225791641</v>
      </c>
      <c r="N98" s="177"/>
      <c r="O98" s="3" t="s">
        <v>5069</v>
      </c>
      <c r="P98" s="3"/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3657.8792529578091</v>
      </c>
      <c r="W98" s="4">
        <v>6228.7696003017945</v>
      </c>
      <c r="X98" s="4">
        <v>134.28443790713501</v>
      </c>
      <c r="Y98" s="92">
        <v>10020.933291166737</v>
      </c>
    </row>
    <row r="99" spans="1:25" ht="21" x14ac:dyDescent="0.35">
      <c r="A99" s="3" t="s">
        <v>5070</v>
      </c>
      <c r="B99" s="3" t="s">
        <v>5071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1522.9310708069797</v>
      </c>
      <c r="I99" s="4">
        <v>6674.7722340094297</v>
      </c>
      <c r="J99" s="4">
        <v>1423.3857981441399</v>
      </c>
      <c r="K99" s="20">
        <v>9621.0891029605482</v>
      </c>
      <c r="L99" s="24"/>
      <c r="M99" s="19">
        <f t="shared" si="1"/>
        <v>-9621.0891029605482</v>
      </c>
      <c r="N99" s="177"/>
      <c r="O99" s="3" t="s">
        <v>5070</v>
      </c>
      <c r="P99" s="3" t="s">
        <v>5071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545.20932334866995</v>
      </c>
      <c r="W99" s="4">
        <v>2389.568459775784</v>
      </c>
      <c r="X99" s="4">
        <v>509.572115735463</v>
      </c>
      <c r="Y99" s="92">
        <v>3444.3498988599167</v>
      </c>
    </row>
    <row r="100" spans="1:25" ht="21" x14ac:dyDescent="0.35">
      <c r="A100" s="3"/>
      <c r="B100" s="3" t="s">
        <v>1466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1014.5146961218899</v>
      </c>
      <c r="I100" s="4">
        <v>4311.6472660478903</v>
      </c>
      <c r="J100" s="4">
        <v>2136.5644170332903</v>
      </c>
      <c r="K100" s="20">
        <v>7462.7263792030699</v>
      </c>
      <c r="L100" s="24"/>
      <c r="M100" s="19">
        <f t="shared" si="1"/>
        <v>-7462.7263792030699</v>
      </c>
      <c r="N100" s="177"/>
      <c r="O100" s="3"/>
      <c r="P100" s="3" t="s">
        <v>1466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363.19626121162997</v>
      </c>
      <c r="W100" s="4">
        <v>1543.5697212450877</v>
      </c>
      <c r="X100" s="4">
        <v>764.89006129758729</v>
      </c>
      <c r="Y100" s="92">
        <v>2671.6560437543048</v>
      </c>
    </row>
    <row r="101" spans="1:25" ht="21" x14ac:dyDescent="0.35">
      <c r="A101" s="3"/>
      <c r="B101" s="3" t="s">
        <v>5072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3756.7891983725099</v>
      </c>
      <c r="I101" s="4">
        <v>6253.8232302073193</v>
      </c>
      <c r="J101" s="4">
        <v>973.67080697689983</v>
      </c>
      <c r="K101" s="20">
        <v>10984.283235556728</v>
      </c>
      <c r="L101" s="24"/>
      <c r="M101" s="19">
        <f t="shared" si="1"/>
        <v>-10984.283235556728</v>
      </c>
      <c r="N101" s="177"/>
      <c r="O101" s="3"/>
      <c r="P101" s="3" t="s">
        <v>5072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1344.93053301644</v>
      </c>
      <c r="W101" s="4">
        <v>2238.8687164144103</v>
      </c>
      <c r="X101" s="4">
        <v>348.57414889776896</v>
      </c>
      <c r="Y101" s="92">
        <v>3932.3733983286193</v>
      </c>
    </row>
    <row r="102" spans="1:25" ht="21" x14ac:dyDescent="0.35">
      <c r="A102" s="3" t="s">
        <v>5073</v>
      </c>
      <c r="B102" s="3"/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6294.2349653013789</v>
      </c>
      <c r="I102" s="4">
        <v>17240.242730264639</v>
      </c>
      <c r="J102" s="4">
        <v>4533.6210221543306</v>
      </c>
      <c r="K102" s="20">
        <v>28068.09871772035</v>
      </c>
      <c r="L102" s="24">
        <v>41400</v>
      </c>
      <c r="M102" s="19">
        <f t="shared" si="1"/>
        <v>13331.90128227965</v>
      </c>
      <c r="N102" s="177"/>
      <c r="O102" s="3" t="s">
        <v>5073</v>
      </c>
      <c r="P102" s="3"/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2253.33611757674</v>
      </c>
      <c r="W102" s="4">
        <v>6172.0068974352816</v>
      </c>
      <c r="X102" s="4">
        <v>1623.0363259308192</v>
      </c>
      <c r="Y102" s="92">
        <v>10048.37934094284</v>
      </c>
    </row>
    <row r="103" spans="1:25" ht="21" x14ac:dyDescent="0.35">
      <c r="A103" s="3" t="s">
        <v>5074</v>
      </c>
      <c r="B103" s="3" t="s">
        <v>1630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1895.14994224409</v>
      </c>
      <c r="I103" s="4">
        <v>5889.0658986076505</v>
      </c>
      <c r="J103" s="4">
        <v>37.5</v>
      </c>
      <c r="K103" s="20">
        <v>7821.7158408517407</v>
      </c>
      <c r="L103" s="24"/>
      <c r="M103" s="19">
        <f t="shared" si="1"/>
        <v>-7821.7158408517407</v>
      </c>
      <c r="N103" s="177"/>
      <c r="O103" s="3" t="s">
        <v>5074</v>
      </c>
      <c r="P103" s="3" t="s">
        <v>1630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678.46367932323426</v>
      </c>
      <c r="W103" s="4">
        <v>2108.2855917012498</v>
      </c>
      <c r="X103" s="4">
        <v>13.425000000000001</v>
      </c>
      <c r="Y103" s="92">
        <v>2800.1742710244844</v>
      </c>
    </row>
    <row r="104" spans="1:25" ht="21" x14ac:dyDescent="0.35">
      <c r="A104" s="3"/>
      <c r="B104" s="3" t="s">
        <v>3919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3654.0801751314311</v>
      </c>
      <c r="I104" s="4">
        <v>5200.0485149918695</v>
      </c>
      <c r="J104" s="4">
        <v>7700.4886198352688</v>
      </c>
      <c r="K104" s="20">
        <v>16554.617309958569</v>
      </c>
      <c r="L104" s="24"/>
      <c r="M104" s="19">
        <f t="shared" si="1"/>
        <v>-16554.617309958569</v>
      </c>
      <c r="N104" s="177"/>
      <c r="O104" s="3"/>
      <c r="P104" s="3" t="s">
        <v>3919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1308.1607026970239</v>
      </c>
      <c r="W104" s="4">
        <v>1861.6173683671097</v>
      </c>
      <c r="X104" s="4">
        <v>2756.7749259015468</v>
      </c>
      <c r="Y104" s="92">
        <v>5926.55299696568</v>
      </c>
    </row>
    <row r="105" spans="1:25" ht="21" x14ac:dyDescent="0.35">
      <c r="A105" s="3"/>
      <c r="B105" s="3" t="s">
        <v>5075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4609.6619638963293</v>
      </c>
      <c r="I105" s="4">
        <v>9588.4345355333189</v>
      </c>
      <c r="J105" s="4">
        <v>0</v>
      </c>
      <c r="K105" s="20">
        <v>14198.096499429648</v>
      </c>
      <c r="L105" s="24"/>
      <c r="M105" s="19">
        <f t="shared" si="1"/>
        <v>-14198.096499429648</v>
      </c>
      <c r="N105" s="177"/>
      <c r="O105" s="3"/>
      <c r="P105" s="3" t="s">
        <v>5075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1650.2589830753097</v>
      </c>
      <c r="W105" s="4">
        <v>3432.659563721626</v>
      </c>
      <c r="X105" s="4">
        <v>0</v>
      </c>
      <c r="Y105" s="92">
        <v>5082.9185467969355</v>
      </c>
    </row>
    <row r="106" spans="1:25" ht="21" x14ac:dyDescent="0.35">
      <c r="A106" s="3"/>
      <c r="B106" s="3" t="s">
        <v>5076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4206.07324394841</v>
      </c>
      <c r="I106" s="4">
        <v>4233.2693347439799</v>
      </c>
      <c r="J106" s="4">
        <v>1134.3407119364601</v>
      </c>
      <c r="K106" s="20">
        <v>9573.683290628851</v>
      </c>
      <c r="L106" s="24"/>
      <c r="M106" s="19">
        <f t="shared" si="1"/>
        <v>-9573.683290628851</v>
      </c>
      <c r="N106" s="177"/>
      <c r="O106" s="3"/>
      <c r="P106" s="3" t="s">
        <v>5076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1505.774221331998</v>
      </c>
      <c r="W106" s="4">
        <v>1515.5104218380798</v>
      </c>
      <c r="X106" s="4">
        <v>406.09397487328607</v>
      </c>
      <c r="Y106" s="92">
        <v>3427.378618043364</v>
      </c>
    </row>
    <row r="107" spans="1:25" ht="21" x14ac:dyDescent="0.35">
      <c r="A107" s="3"/>
      <c r="B107" s="3" t="s">
        <v>2850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1625.0045928771997</v>
      </c>
      <c r="I107" s="4">
        <v>8384.5227731282685</v>
      </c>
      <c r="J107" s="4">
        <v>507.17937167881996</v>
      </c>
      <c r="K107" s="20">
        <v>10516.706737684288</v>
      </c>
      <c r="L107" s="24"/>
      <c r="M107" s="19">
        <f t="shared" si="1"/>
        <v>-10516.706737684288</v>
      </c>
      <c r="N107" s="177"/>
      <c r="O107" s="3"/>
      <c r="P107" s="3" t="s">
        <v>2850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581.75164425007006</v>
      </c>
      <c r="W107" s="4">
        <v>3001.6591527803562</v>
      </c>
      <c r="X107" s="4">
        <v>181.57021506100003</v>
      </c>
      <c r="Y107" s="92">
        <v>3764.9810120914262</v>
      </c>
    </row>
    <row r="108" spans="1:25" ht="21" x14ac:dyDescent="0.35">
      <c r="A108" s="3"/>
      <c r="B108" s="3" t="s">
        <v>5077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2097.0757474283005</v>
      </c>
      <c r="I108" s="4">
        <v>5473.5354450201194</v>
      </c>
      <c r="J108" s="4">
        <v>323.85589813889999</v>
      </c>
      <c r="K108" s="20">
        <v>7894.467090587319</v>
      </c>
      <c r="L108" s="24"/>
      <c r="M108" s="19">
        <f t="shared" si="1"/>
        <v>-7894.467090587319</v>
      </c>
      <c r="N108" s="177"/>
      <c r="O108" s="3"/>
      <c r="P108" s="3" t="s">
        <v>5077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750.75311757938994</v>
      </c>
      <c r="W108" s="4">
        <v>1959.5256893142498</v>
      </c>
      <c r="X108" s="4">
        <v>115.94041153369999</v>
      </c>
      <c r="Y108" s="92">
        <v>2826.2192184273399</v>
      </c>
    </row>
    <row r="109" spans="1:25" ht="21" x14ac:dyDescent="0.35">
      <c r="A109" s="3"/>
      <c r="B109" s="3" t="s">
        <v>4427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5618.6216020460415</v>
      </c>
      <c r="I109" s="4">
        <v>13509.44467263118</v>
      </c>
      <c r="J109" s="4">
        <v>0</v>
      </c>
      <c r="K109" s="20">
        <v>19128.066274677221</v>
      </c>
      <c r="L109" s="24"/>
      <c r="M109" s="19">
        <f t="shared" si="1"/>
        <v>-19128.066274677221</v>
      </c>
      <c r="N109" s="177"/>
      <c r="O109" s="3"/>
      <c r="P109" s="3" t="s">
        <v>4427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2011.4665335324082</v>
      </c>
      <c r="W109" s="4">
        <v>4836.3811928015975</v>
      </c>
      <c r="X109" s="4">
        <v>0</v>
      </c>
      <c r="Y109" s="92">
        <v>6847.8477263340055</v>
      </c>
    </row>
    <row r="110" spans="1:25" ht="21" x14ac:dyDescent="0.35">
      <c r="A110" s="3"/>
      <c r="B110" s="3" t="s">
        <v>504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1464.3975699157002</v>
      </c>
      <c r="I110" s="4">
        <v>5324.1586198538498</v>
      </c>
      <c r="J110" s="4">
        <v>0</v>
      </c>
      <c r="K110" s="20">
        <v>6788.5561897695497</v>
      </c>
      <c r="L110" s="24"/>
      <c r="M110" s="19">
        <f t="shared" si="1"/>
        <v>-6788.5561897695497</v>
      </c>
      <c r="N110" s="177"/>
      <c r="O110" s="3"/>
      <c r="P110" s="3" t="s">
        <v>504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524.25433002990007</v>
      </c>
      <c r="W110" s="4">
        <v>1906.0487859075147</v>
      </c>
      <c r="X110" s="4">
        <v>0</v>
      </c>
      <c r="Y110" s="92">
        <v>2430.303115937415</v>
      </c>
    </row>
    <row r="111" spans="1:25" ht="21" x14ac:dyDescent="0.35">
      <c r="A111" s="3"/>
      <c r="B111" s="3" t="s">
        <v>5074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2478.4028728082199</v>
      </c>
      <c r="I111" s="4">
        <v>7787.1524542757088</v>
      </c>
      <c r="J111" s="4">
        <v>0</v>
      </c>
      <c r="K111" s="20">
        <v>10265.555327083928</v>
      </c>
      <c r="L111" s="24"/>
      <c r="M111" s="19">
        <f t="shared" si="1"/>
        <v>-10265.555327083928</v>
      </c>
      <c r="N111" s="177"/>
      <c r="O111" s="3"/>
      <c r="P111" s="3" t="s">
        <v>5074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887.26822846551795</v>
      </c>
      <c r="W111" s="4">
        <v>2787.8005786307858</v>
      </c>
      <c r="X111" s="4">
        <v>0</v>
      </c>
      <c r="Y111" s="92">
        <v>3675.0688070963038</v>
      </c>
    </row>
    <row r="112" spans="1:25" ht="21" x14ac:dyDescent="0.35">
      <c r="A112" s="3"/>
      <c r="B112" s="3" t="s">
        <v>5078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1276.4581129739502</v>
      </c>
      <c r="I112" s="4">
        <v>2607.8497607488503</v>
      </c>
      <c r="J112" s="4">
        <v>303.85772757703</v>
      </c>
      <c r="K112" s="20">
        <v>4188.165601299831</v>
      </c>
      <c r="L112" s="24"/>
      <c r="M112" s="19">
        <f t="shared" si="1"/>
        <v>-4188.165601299831</v>
      </c>
      <c r="N112" s="177"/>
      <c r="O112" s="3"/>
      <c r="P112" s="3" t="s">
        <v>5078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456.97200444473003</v>
      </c>
      <c r="W112" s="4">
        <v>933.61021434779013</v>
      </c>
      <c r="X112" s="4">
        <v>108.78106647252</v>
      </c>
      <c r="Y112" s="92">
        <v>1499.3632852650401</v>
      </c>
    </row>
    <row r="113" spans="1:25" ht="21" x14ac:dyDescent="0.35">
      <c r="A113" s="3"/>
      <c r="B113" s="3" t="s">
        <v>5079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5544.5190254185181</v>
      </c>
      <c r="I113" s="4">
        <v>8473.2077746430987</v>
      </c>
      <c r="J113" s="4">
        <v>3045.3488295350403</v>
      </c>
      <c r="K113" s="20">
        <v>17063.075629596657</v>
      </c>
      <c r="L113" s="24"/>
      <c r="M113" s="19">
        <f t="shared" si="1"/>
        <v>-17063.075629596657</v>
      </c>
      <c r="N113" s="177"/>
      <c r="O113" s="3"/>
      <c r="P113" s="3" t="s">
        <v>5079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1984.9378110996595</v>
      </c>
      <c r="W113" s="4">
        <v>3033.4083833228528</v>
      </c>
      <c r="X113" s="4">
        <v>1090.234880973378</v>
      </c>
      <c r="Y113" s="92">
        <v>6108.5810753958904</v>
      </c>
    </row>
    <row r="114" spans="1:25" ht="21" x14ac:dyDescent="0.35">
      <c r="A114" s="3" t="s">
        <v>5080</v>
      </c>
      <c r="B114" s="3"/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34469.444848688188</v>
      </c>
      <c r="I114" s="4">
        <v>76470.689784177899</v>
      </c>
      <c r="J114" s="4">
        <v>13052.571158701518</v>
      </c>
      <c r="K114" s="20">
        <v>123992.70579156758</v>
      </c>
      <c r="L114" s="24">
        <v>146490</v>
      </c>
      <c r="M114" s="19">
        <f t="shared" si="1"/>
        <v>22497.294208432417</v>
      </c>
      <c r="N114" s="177"/>
      <c r="O114" s="3" t="s">
        <v>5080</v>
      </c>
      <c r="P114" s="3"/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12340.061255829241</v>
      </c>
      <c r="W114" s="4">
        <v>27376.506942733216</v>
      </c>
      <c r="X114" s="4">
        <v>4672.8204748154312</v>
      </c>
      <c r="Y114" s="92">
        <v>44389.388673377893</v>
      </c>
    </row>
    <row r="115" spans="1:25" ht="21" x14ac:dyDescent="0.35">
      <c r="A115" s="3" t="s">
        <v>5081</v>
      </c>
      <c r="B115" s="3" t="s">
        <v>5082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3565.7183863841792</v>
      </c>
      <c r="I115" s="4">
        <v>3592.74625716641</v>
      </c>
      <c r="J115" s="4">
        <v>1545.9363821760201</v>
      </c>
      <c r="K115" s="20">
        <v>8704.4010257266091</v>
      </c>
      <c r="L115" s="24"/>
      <c r="M115" s="19">
        <f t="shared" si="1"/>
        <v>-8704.4010257266091</v>
      </c>
      <c r="N115" s="177"/>
      <c r="O115" s="3" t="s">
        <v>5081</v>
      </c>
      <c r="P115" s="3" t="s">
        <v>5082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1276.5271823250901</v>
      </c>
      <c r="W115" s="4">
        <v>1286.2031600655612</v>
      </c>
      <c r="X115" s="4">
        <v>553.44522481897604</v>
      </c>
      <c r="Y115" s="92">
        <v>3116.1755672096274</v>
      </c>
    </row>
    <row r="116" spans="1:25" ht="21" x14ac:dyDescent="0.35">
      <c r="A116" s="3"/>
      <c r="B116" s="3" t="s">
        <v>219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182.91975961529999</v>
      </c>
      <c r="I116" s="4">
        <v>0</v>
      </c>
      <c r="J116" s="4">
        <v>0</v>
      </c>
      <c r="K116" s="20">
        <v>182.91975961529999</v>
      </c>
      <c r="L116" s="24"/>
      <c r="M116" s="19">
        <f t="shared" si="1"/>
        <v>-182.91975961529999</v>
      </c>
      <c r="N116" s="177"/>
      <c r="O116" s="3"/>
      <c r="P116" s="3" t="s">
        <v>219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65.48527394221</v>
      </c>
      <c r="W116" s="4">
        <v>0</v>
      </c>
      <c r="X116" s="4">
        <v>0</v>
      </c>
      <c r="Y116" s="92">
        <v>65.48527394221</v>
      </c>
    </row>
    <row r="117" spans="1:25" ht="21" x14ac:dyDescent="0.35">
      <c r="A117" s="3"/>
      <c r="B117" s="3" t="s">
        <v>5083</v>
      </c>
      <c r="C117" s="4">
        <v>0</v>
      </c>
      <c r="D117" s="4">
        <v>0</v>
      </c>
      <c r="E117" s="4">
        <v>0</v>
      </c>
      <c r="F117" s="4">
        <v>0</v>
      </c>
      <c r="G117" s="4">
        <v>102.40089813500001</v>
      </c>
      <c r="H117" s="4">
        <v>2652.32274372641</v>
      </c>
      <c r="I117" s="4">
        <v>6411.1168583135695</v>
      </c>
      <c r="J117" s="4">
        <v>1085.65509157409</v>
      </c>
      <c r="K117" s="20">
        <v>10251.49559174907</v>
      </c>
      <c r="L117" s="24"/>
      <c r="M117" s="19">
        <f t="shared" si="1"/>
        <v>-10251.49559174907</v>
      </c>
      <c r="N117" s="177"/>
      <c r="O117" s="3"/>
      <c r="P117" s="3" t="s">
        <v>5083</v>
      </c>
      <c r="Q117" s="4">
        <v>0</v>
      </c>
      <c r="R117" s="4">
        <v>0</v>
      </c>
      <c r="S117" s="4">
        <v>0</v>
      </c>
      <c r="T117" s="4">
        <v>0</v>
      </c>
      <c r="U117" s="4">
        <v>36.659521532299998</v>
      </c>
      <c r="V117" s="4">
        <v>949.53154225380911</v>
      </c>
      <c r="W117" s="4">
        <v>2295.1798352721867</v>
      </c>
      <c r="X117" s="4">
        <v>388.66452278351005</v>
      </c>
      <c r="Y117" s="92">
        <v>3670.0354218418061</v>
      </c>
    </row>
    <row r="118" spans="1:25" ht="21" x14ac:dyDescent="0.35">
      <c r="A118" s="3"/>
      <c r="B118" s="3" t="s">
        <v>3158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2991.65096833601</v>
      </c>
      <c r="I118" s="4">
        <v>13104.289266141668</v>
      </c>
      <c r="J118" s="4">
        <v>0</v>
      </c>
      <c r="K118" s="20">
        <v>16095.940234477679</v>
      </c>
      <c r="L118" s="24"/>
      <c r="M118" s="19">
        <f t="shared" si="1"/>
        <v>-16095.940234477679</v>
      </c>
      <c r="N118" s="177"/>
      <c r="O118" s="3"/>
      <c r="P118" s="3" t="s">
        <v>3158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1071.0110466641354</v>
      </c>
      <c r="W118" s="4">
        <v>4691.3355572772734</v>
      </c>
      <c r="X118" s="4">
        <v>0</v>
      </c>
      <c r="Y118" s="92">
        <v>5762.3466039414088</v>
      </c>
    </row>
    <row r="119" spans="1:25" ht="21" x14ac:dyDescent="0.35">
      <c r="A119" s="3"/>
      <c r="B119" s="3" t="s">
        <v>5084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674.80219977749005</v>
      </c>
      <c r="I119" s="4">
        <v>4854.2196780090899</v>
      </c>
      <c r="J119" s="4">
        <v>0</v>
      </c>
      <c r="K119" s="20">
        <v>5529.0218777865803</v>
      </c>
      <c r="L119" s="24"/>
      <c r="M119" s="19">
        <f t="shared" si="1"/>
        <v>-5529.0218777865803</v>
      </c>
      <c r="N119" s="177"/>
      <c r="O119" s="3"/>
      <c r="P119" s="3" t="s">
        <v>5084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241.57918752040001</v>
      </c>
      <c r="W119" s="4">
        <v>1737.8106447267246</v>
      </c>
      <c r="X119" s="4">
        <v>0</v>
      </c>
      <c r="Y119" s="92">
        <v>1979.3898322471246</v>
      </c>
    </row>
    <row r="120" spans="1:25" ht="21" x14ac:dyDescent="0.35">
      <c r="A120" s="3"/>
      <c r="B120" s="3" t="s">
        <v>555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2012.7280567768801</v>
      </c>
      <c r="I120" s="4">
        <v>4124.6712876511301</v>
      </c>
      <c r="J120" s="4">
        <v>1113.8165538870098</v>
      </c>
      <c r="K120" s="20">
        <v>7251.2158983150202</v>
      </c>
      <c r="L120" s="24"/>
      <c r="M120" s="19">
        <f t="shared" si="1"/>
        <v>-7251.2158983150202</v>
      </c>
      <c r="N120" s="177"/>
      <c r="O120" s="3"/>
      <c r="P120" s="3" t="s">
        <v>555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720.55664432581989</v>
      </c>
      <c r="W120" s="4">
        <v>1476.6323209786701</v>
      </c>
      <c r="X120" s="4">
        <v>398.74632629119003</v>
      </c>
      <c r="Y120" s="92">
        <v>2595.9352915956802</v>
      </c>
    </row>
    <row r="121" spans="1:25" ht="21" x14ac:dyDescent="0.35">
      <c r="A121" s="3"/>
      <c r="B121" s="3" t="s">
        <v>272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1436.22208140883</v>
      </c>
      <c r="I121" s="4">
        <v>2848.5680677491</v>
      </c>
      <c r="J121" s="4">
        <v>4259.9857216698501</v>
      </c>
      <c r="K121" s="20">
        <v>8544.7758708277797</v>
      </c>
      <c r="L121" s="24"/>
      <c r="M121" s="19">
        <f t="shared" si="1"/>
        <v>-8544.7758708277797</v>
      </c>
      <c r="N121" s="177"/>
      <c r="O121" s="3"/>
      <c r="P121" s="3" t="s">
        <v>272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514.16750514433204</v>
      </c>
      <c r="W121" s="4">
        <v>1019.7873682538001</v>
      </c>
      <c r="X121" s="4">
        <v>1525.0748883575141</v>
      </c>
      <c r="Y121" s="92">
        <v>3059.0297617556462</v>
      </c>
    </row>
    <row r="122" spans="1:25" ht="21" x14ac:dyDescent="0.35">
      <c r="A122" s="3"/>
      <c r="B122" s="3" t="s">
        <v>5085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1291.6555907628699</v>
      </c>
      <c r="I122" s="4">
        <v>2138.8506842784</v>
      </c>
      <c r="J122" s="4">
        <v>335.59033733274998</v>
      </c>
      <c r="K122" s="20">
        <v>3766.09661237402</v>
      </c>
      <c r="L122" s="24"/>
      <c r="M122" s="19">
        <f t="shared" si="1"/>
        <v>-3766.09661237402</v>
      </c>
      <c r="N122" s="177"/>
      <c r="O122" s="3"/>
      <c r="P122" s="3" t="s">
        <v>5085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462.41270149313999</v>
      </c>
      <c r="W122" s="4">
        <v>765.70854497210007</v>
      </c>
      <c r="X122" s="4">
        <v>120.14134076507001</v>
      </c>
      <c r="Y122" s="92">
        <v>1348.2625872303101</v>
      </c>
    </row>
    <row r="123" spans="1:25" ht="21" x14ac:dyDescent="0.35">
      <c r="A123" s="3"/>
      <c r="B123" s="3" t="s">
        <v>273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5053.2675260659498</v>
      </c>
      <c r="I123" s="4">
        <v>7397.9197852196003</v>
      </c>
      <c r="J123" s="4">
        <v>1140.3167530696203</v>
      </c>
      <c r="K123" s="20">
        <v>13591.504064355171</v>
      </c>
      <c r="L123" s="24"/>
      <c r="M123" s="19">
        <f t="shared" si="1"/>
        <v>-13591.504064355171</v>
      </c>
      <c r="N123" s="177"/>
      <c r="O123" s="3"/>
      <c r="P123" s="3" t="s">
        <v>273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1809.0697743310945</v>
      </c>
      <c r="W123" s="4">
        <v>2648.4552831127899</v>
      </c>
      <c r="X123" s="4">
        <v>408.23339759879985</v>
      </c>
      <c r="Y123" s="92">
        <v>4865.7584550426836</v>
      </c>
    </row>
    <row r="124" spans="1:25" ht="21" x14ac:dyDescent="0.35">
      <c r="A124" s="3"/>
      <c r="B124" s="3" t="s">
        <v>4298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1945.2435572842198</v>
      </c>
      <c r="I124" s="4">
        <v>6887.6625211226701</v>
      </c>
      <c r="J124" s="4">
        <v>0</v>
      </c>
      <c r="K124" s="20">
        <v>8832.9060784068897</v>
      </c>
      <c r="L124" s="24"/>
      <c r="M124" s="19">
        <f t="shared" si="1"/>
        <v>-8832.9060784068897</v>
      </c>
      <c r="N124" s="177"/>
      <c r="O124" s="3"/>
      <c r="P124" s="3" t="s">
        <v>4298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696.39719350760993</v>
      </c>
      <c r="W124" s="4">
        <v>2465.7831825625435</v>
      </c>
      <c r="X124" s="4">
        <v>0</v>
      </c>
      <c r="Y124" s="92">
        <v>3162.1803760701532</v>
      </c>
    </row>
    <row r="125" spans="1:25" ht="21" x14ac:dyDescent="0.35">
      <c r="A125" s="3"/>
      <c r="B125" s="3" t="s">
        <v>5086</v>
      </c>
      <c r="C125" s="4">
        <v>0</v>
      </c>
      <c r="D125" s="4">
        <v>0</v>
      </c>
      <c r="E125" s="4">
        <v>0</v>
      </c>
      <c r="F125" s="4">
        <v>0</v>
      </c>
      <c r="G125" s="4">
        <v>131.25</v>
      </c>
      <c r="H125" s="4">
        <v>839.62536016936997</v>
      </c>
      <c r="I125" s="4">
        <v>1257.1221091285502</v>
      </c>
      <c r="J125" s="4">
        <v>398.61510871487997</v>
      </c>
      <c r="K125" s="20">
        <v>2626.6125780128004</v>
      </c>
      <c r="L125" s="24"/>
      <c r="M125" s="19">
        <f t="shared" si="1"/>
        <v>-2626.6125780128004</v>
      </c>
      <c r="N125" s="177"/>
      <c r="O125" s="3"/>
      <c r="P125" s="3" t="s">
        <v>5086</v>
      </c>
      <c r="Q125" s="4">
        <v>0</v>
      </c>
      <c r="R125" s="4">
        <v>0</v>
      </c>
      <c r="S125" s="4">
        <v>0</v>
      </c>
      <c r="T125" s="4">
        <v>0</v>
      </c>
      <c r="U125" s="4">
        <v>46.987500000000004</v>
      </c>
      <c r="V125" s="4">
        <v>300.58587894073196</v>
      </c>
      <c r="W125" s="4">
        <v>450.04971506801007</v>
      </c>
      <c r="X125" s="4">
        <v>142.70420891984003</v>
      </c>
      <c r="Y125" s="92">
        <v>940.32730292858218</v>
      </c>
    </row>
    <row r="126" spans="1:25" ht="21" x14ac:dyDescent="0.35">
      <c r="A126" s="3"/>
      <c r="B126" s="3" t="s">
        <v>5055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2744.0638899989999</v>
      </c>
      <c r="I126" s="4">
        <v>4754.7965402700092</v>
      </c>
      <c r="J126" s="4">
        <v>1335.1898900484598</v>
      </c>
      <c r="K126" s="20">
        <v>8834.0503203174685</v>
      </c>
      <c r="L126" s="24"/>
      <c r="M126" s="19">
        <f t="shared" si="1"/>
        <v>-8834.0503203174685</v>
      </c>
      <c r="N126" s="177"/>
      <c r="O126" s="3"/>
      <c r="P126" s="3" t="s">
        <v>5055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982.37487261961996</v>
      </c>
      <c r="W126" s="4">
        <v>1702.2171614181402</v>
      </c>
      <c r="X126" s="4">
        <v>477.99798063738001</v>
      </c>
      <c r="Y126" s="92">
        <v>3162.5900146751401</v>
      </c>
    </row>
    <row r="127" spans="1:25" ht="21" x14ac:dyDescent="0.35">
      <c r="A127" s="3"/>
      <c r="B127" s="3" t="s">
        <v>5087</v>
      </c>
      <c r="C127" s="4">
        <v>0</v>
      </c>
      <c r="D127" s="4">
        <v>0</v>
      </c>
      <c r="E127" s="4">
        <v>0</v>
      </c>
      <c r="F127" s="4">
        <v>0</v>
      </c>
      <c r="G127" s="4">
        <v>1.3772059411299999</v>
      </c>
      <c r="H127" s="4">
        <v>365.68708340375997</v>
      </c>
      <c r="I127" s="4">
        <v>1265.8012796852499</v>
      </c>
      <c r="J127" s="4">
        <v>117.7066212567</v>
      </c>
      <c r="K127" s="20">
        <v>1750.5721902868397</v>
      </c>
      <c r="L127" s="24"/>
      <c r="M127" s="19">
        <f t="shared" si="1"/>
        <v>-1750.5721902868397</v>
      </c>
      <c r="N127" s="177"/>
      <c r="O127" s="3"/>
      <c r="P127" s="3" t="s">
        <v>5087</v>
      </c>
      <c r="Q127" s="4">
        <v>0</v>
      </c>
      <c r="R127" s="4">
        <v>0</v>
      </c>
      <c r="S127" s="4">
        <v>0</v>
      </c>
      <c r="T127" s="4">
        <v>0</v>
      </c>
      <c r="U127" s="4">
        <v>0.49303972692499998</v>
      </c>
      <c r="V127" s="4">
        <v>130.91597585865</v>
      </c>
      <c r="W127" s="4">
        <v>453.15685812766998</v>
      </c>
      <c r="X127" s="4">
        <v>42.138970409929996</v>
      </c>
      <c r="Y127" s="92">
        <v>626.70484412317501</v>
      </c>
    </row>
    <row r="128" spans="1:25" ht="21" x14ac:dyDescent="0.35">
      <c r="A128" s="3"/>
      <c r="B128" s="3" t="s">
        <v>5088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4728.0097200822383</v>
      </c>
      <c r="I128" s="4">
        <v>5217.9368467194108</v>
      </c>
      <c r="J128" s="4">
        <v>4574.2257482675486</v>
      </c>
      <c r="K128" s="20">
        <v>14520.172315069198</v>
      </c>
      <c r="L128" s="24"/>
      <c r="M128" s="19">
        <f t="shared" si="1"/>
        <v>-14520.172315069198</v>
      </c>
      <c r="N128" s="177"/>
      <c r="O128" s="3"/>
      <c r="P128" s="3" t="s">
        <v>5088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1692.627479789877</v>
      </c>
      <c r="W128" s="4">
        <v>1868.0213911260778</v>
      </c>
      <c r="X128" s="4">
        <v>1637.5728178800794</v>
      </c>
      <c r="Y128" s="92">
        <v>5198.221688796034</v>
      </c>
    </row>
    <row r="129" spans="1:25" ht="21" x14ac:dyDescent="0.35">
      <c r="A129" s="3"/>
      <c r="B129" s="3" t="s">
        <v>5089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1481.4779238262499</v>
      </c>
      <c r="I129" s="4">
        <v>3116.5574478270705</v>
      </c>
      <c r="J129" s="4">
        <v>1464.68373184195</v>
      </c>
      <c r="K129" s="20">
        <v>6062.7191034952712</v>
      </c>
      <c r="L129" s="24"/>
      <c r="M129" s="19">
        <f t="shared" si="1"/>
        <v>-6062.7191034952712</v>
      </c>
      <c r="N129" s="177"/>
      <c r="O129" s="3"/>
      <c r="P129" s="3" t="s">
        <v>5089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530.36909673010996</v>
      </c>
      <c r="W129" s="4">
        <v>1115.7275663223909</v>
      </c>
      <c r="X129" s="4">
        <v>524.35677599960002</v>
      </c>
      <c r="Y129" s="92">
        <v>2170.4534390521007</v>
      </c>
    </row>
    <row r="130" spans="1:25" ht="21" x14ac:dyDescent="0.35">
      <c r="A130" s="3"/>
      <c r="B130" s="3" t="s">
        <v>605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3844.2046915820893</v>
      </c>
      <c r="I130" s="4">
        <v>6008.76124954646</v>
      </c>
      <c r="J130" s="4">
        <v>13635.100930042407</v>
      </c>
      <c r="K130" s="20">
        <v>23488.066871170959</v>
      </c>
      <c r="L130" s="24"/>
      <c r="M130" s="19">
        <f t="shared" si="1"/>
        <v>-23488.066871170959</v>
      </c>
      <c r="N130" s="177"/>
      <c r="O130" s="3"/>
      <c r="P130" s="3" t="s">
        <v>605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1376.2252795862271</v>
      </c>
      <c r="W130" s="4">
        <v>2151.1365273378856</v>
      </c>
      <c r="X130" s="4">
        <v>4881.3661329566867</v>
      </c>
      <c r="Y130" s="92">
        <v>8408.7279398807987</v>
      </c>
    </row>
    <row r="131" spans="1:25" ht="21" x14ac:dyDescent="0.35">
      <c r="A131" s="3"/>
      <c r="B131" s="3" t="s">
        <v>246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130.60285628260002</v>
      </c>
      <c r="I131" s="4">
        <v>121.32136314900001</v>
      </c>
      <c r="J131" s="4">
        <v>357.85987174305006</v>
      </c>
      <c r="K131" s="20">
        <v>609.78409117465003</v>
      </c>
      <c r="L131" s="24"/>
      <c r="M131" s="19">
        <f t="shared" si="1"/>
        <v>-609.78409117465003</v>
      </c>
      <c r="N131" s="177"/>
      <c r="O131" s="3"/>
      <c r="P131" s="3" t="s">
        <v>246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46.755822549199998</v>
      </c>
      <c r="W131" s="4">
        <v>43.433048007300002</v>
      </c>
      <c r="X131" s="4">
        <v>128.11383408397998</v>
      </c>
      <c r="Y131" s="92">
        <v>218.30270464047999</v>
      </c>
    </row>
    <row r="132" spans="1:25" ht="21" x14ac:dyDescent="0.35">
      <c r="A132" s="3"/>
      <c r="B132" s="3" t="s">
        <v>466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2219.2754016710901</v>
      </c>
      <c r="I132" s="4">
        <v>3172.89085992634</v>
      </c>
      <c r="J132" s="4">
        <v>646.14749322133002</v>
      </c>
      <c r="K132" s="20">
        <v>6038.3137548187606</v>
      </c>
      <c r="L132" s="24"/>
      <c r="M132" s="19">
        <f t="shared" si="1"/>
        <v>-6038.3137548187606</v>
      </c>
      <c r="N132" s="177"/>
      <c r="O132" s="3"/>
      <c r="P132" s="3" t="s">
        <v>466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794.50059379787911</v>
      </c>
      <c r="W132" s="4">
        <v>1135.8949278529551</v>
      </c>
      <c r="X132" s="4">
        <v>231.32080257336</v>
      </c>
      <c r="Y132" s="92">
        <v>2161.7163242241945</v>
      </c>
    </row>
    <row r="133" spans="1:25" ht="21" x14ac:dyDescent="0.35">
      <c r="A133" s="3"/>
      <c r="B133" s="3" t="s">
        <v>3227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168.74827983329999</v>
      </c>
      <c r="I133" s="4">
        <v>317.92494764700001</v>
      </c>
      <c r="J133" s="4">
        <v>229.0259842115</v>
      </c>
      <c r="K133" s="20">
        <v>715.69921169179997</v>
      </c>
      <c r="L133" s="24"/>
      <c r="M133" s="19">
        <f t="shared" si="1"/>
        <v>-715.69921169179997</v>
      </c>
      <c r="N133" s="177"/>
      <c r="O133" s="3"/>
      <c r="P133" s="3" t="s">
        <v>3227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60.411884180309997</v>
      </c>
      <c r="W133" s="4">
        <v>113.81713125760001</v>
      </c>
      <c r="X133" s="4">
        <v>81.991302347649992</v>
      </c>
      <c r="Y133" s="92">
        <v>256.22031778555998</v>
      </c>
    </row>
    <row r="134" spans="1:25" ht="21" x14ac:dyDescent="0.35">
      <c r="A134" s="3"/>
      <c r="B134" s="3" t="s">
        <v>294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917.03428688244969</v>
      </c>
      <c r="I134" s="4">
        <v>2574.3516164787002</v>
      </c>
      <c r="J134" s="4">
        <v>0</v>
      </c>
      <c r="K134" s="20">
        <v>3491.3859033611498</v>
      </c>
      <c r="L134" s="24"/>
      <c r="M134" s="19">
        <f t="shared" si="1"/>
        <v>-3491.3859033611498</v>
      </c>
      <c r="N134" s="177"/>
      <c r="O134" s="3"/>
      <c r="P134" s="3" t="s">
        <v>294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328.29827470393388</v>
      </c>
      <c r="W134" s="4">
        <v>921.61787869983596</v>
      </c>
      <c r="X134" s="4">
        <v>0</v>
      </c>
      <c r="Y134" s="92">
        <v>1249.9161534037698</v>
      </c>
    </row>
    <row r="135" spans="1:25" ht="21" x14ac:dyDescent="0.35">
      <c r="A135" s="3" t="s">
        <v>5090</v>
      </c>
      <c r="B135" s="3"/>
      <c r="C135" s="4">
        <v>0</v>
      </c>
      <c r="D135" s="4">
        <v>0</v>
      </c>
      <c r="E135" s="4">
        <v>0</v>
      </c>
      <c r="F135" s="4">
        <v>0</v>
      </c>
      <c r="G135" s="4">
        <v>235.02810407613001</v>
      </c>
      <c r="H135" s="4">
        <v>39245.260363870293</v>
      </c>
      <c r="I135" s="4">
        <v>79167.508666029433</v>
      </c>
      <c r="J135" s="4">
        <v>32239.856219057165</v>
      </c>
      <c r="K135" s="20">
        <v>150887.65335303301</v>
      </c>
      <c r="L135" s="24">
        <v>248320</v>
      </c>
      <c r="M135" s="19">
        <f t="shared" si="1"/>
        <v>97432.346646966995</v>
      </c>
      <c r="N135" s="177"/>
      <c r="O135" s="3" t="s">
        <v>5090</v>
      </c>
      <c r="P135" s="3"/>
      <c r="Q135" s="4">
        <v>0</v>
      </c>
      <c r="R135" s="4">
        <v>0</v>
      </c>
      <c r="S135" s="4">
        <v>0</v>
      </c>
      <c r="T135" s="4">
        <v>0</v>
      </c>
      <c r="U135" s="4">
        <v>84.140061259225007</v>
      </c>
      <c r="V135" s="4">
        <v>14049.803210264179</v>
      </c>
      <c r="W135" s="4">
        <v>28341.96810243951</v>
      </c>
      <c r="X135" s="4">
        <v>11541.868526423566</v>
      </c>
      <c r="Y135" s="92">
        <v>54017.779900386493</v>
      </c>
    </row>
    <row r="136" spans="1:25" ht="21" x14ac:dyDescent="0.35">
      <c r="A136" s="3" t="s">
        <v>5091</v>
      </c>
      <c r="B136" s="3" t="s">
        <v>5092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257.42851541729999</v>
      </c>
      <c r="I136" s="4">
        <v>285.57244450687</v>
      </c>
      <c r="J136" s="4">
        <v>56.25</v>
      </c>
      <c r="K136" s="20">
        <v>599.25095992417005</v>
      </c>
      <c r="L136" s="24"/>
      <c r="M136" s="19">
        <f t="shared" si="1"/>
        <v>-599.25095992417005</v>
      </c>
      <c r="N136" s="177"/>
      <c r="O136" s="3" t="s">
        <v>5091</v>
      </c>
      <c r="P136" s="3" t="s">
        <v>5092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92.159408519319996</v>
      </c>
      <c r="W136" s="4">
        <v>102.234935133476</v>
      </c>
      <c r="X136" s="4">
        <v>20.137499999999999</v>
      </c>
      <c r="Y136" s="92">
        <v>214.531843652796</v>
      </c>
    </row>
    <row r="137" spans="1:25" ht="21" x14ac:dyDescent="0.35">
      <c r="A137" s="3"/>
      <c r="B137" s="3" t="s">
        <v>5093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235.98188631990001</v>
      </c>
      <c r="I137" s="4">
        <v>339.94536218562001</v>
      </c>
      <c r="J137" s="4">
        <v>3085.8651955024407</v>
      </c>
      <c r="K137" s="20">
        <v>3661.7924440079605</v>
      </c>
      <c r="L137" s="24"/>
      <c r="M137" s="19">
        <f t="shared" si="1"/>
        <v>-3661.7924440079605</v>
      </c>
      <c r="N137" s="177"/>
      <c r="O137" s="3"/>
      <c r="P137" s="3" t="s">
        <v>5093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84.481515302430012</v>
      </c>
      <c r="W137" s="4">
        <v>121.70043966246001</v>
      </c>
      <c r="X137" s="4">
        <v>1104.7397399898555</v>
      </c>
      <c r="Y137" s="92">
        <v>1310.9216949547456</v>
      </c>
    </row>
    <row r="138" spans="1:25" ht="21" x14ac:dyDescent="0.35">
      <c r="A138" s="3"/>
      <c r="B138" s="3" t="s">
        <v>5022</v>
      </c>
      <c r="C138" s="4">
        <v>0</v>
      </c>
      <c r="D138" s="4">
        <v>0</v>
      </c>
      <c r="E138" s="4">
        <v>0</v>
      </c>
      <c r="F138" s="4">
        <v>0</v>
      </c>
      <c r="G138" s="4">
        <v>62.5</v>
      </c>
      <c r="H138" s="4">
        <v>105.62358919369998</v>
      </c>
      <c r="I138" s="4">
        <v>225</v>
      </c>
      <c r="J138" s="4">
        <v>0</v>
      </c>
      <c r="K138" s="20">
        <v>393.12358919370001</v>
      </c>
      <c r="L138" s="24"/>
      <c r="M138" s="19">
        <f t="shared" si="1"/>
        <v>-393.12358919370001</v>
      </c>
      <c r="N138" s="177"/>
      <c r="O138" s="3"/>
      <c r="P138" s="3" t="s">
        <v>5022</v>
      </c>
      <c r="Q138" s="4">
        <v>0</v>
      </c>
      <c r="R138" s="4">
        <v>0</v>
      </c>
      <c r="S138" s="4">
        <v>0</v>
      </c>
      <c r="T138" s="4">
        <v>0</v>
      </c>
      <c r="U138" s="4">
        <v>22.375</v>
      </c>
      <c r="V138" s="4">
        <v>37.813244931370001</v>
      </c>
      <c r="W138" s="4">
        <v>80.55</v>
      </c>
      <c r="X138" s="4">
        <v>0</v>
      </c>
      <c r="Y138" s="92">
        <v>140.73824493136999</v>
      </c>
    </row>
    <row r="139" spans="1:25" ht="21" x14ac:dyDescent="0.35">
      <c r="A139" s="3"/>
      <c r="B139" s="3" t="s">
        <v>5091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310.1533476532</v>
      </c>
      <c r="I139" s="4">
        <v>476.78292751627998</v>
      </c>
      <c r="J139" s="4">
        <v>557.64864044038006</v>
      </c>
      <c r="K139" s="20">
        <v>1344.5849156098602</v>
      </c>
      <c r="L139" s="24"/>
      <c r="M139" s="19">
        <f t="shared" si="1"/>
        <v>-1344.5849156098602</v>
      </c>
      <c r="N139" s="177"/>
      <c r="O139" s="3"/>
      <c r="P139" s="3" t="s">
        <v>5091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111.03489845988001</v>
      </c>
      <c r="W139" s="4">
        <v>170.68828805088</v>
      </c>
      <c r="X139" s="4">
        <v>199.63821327763998</v>
      </c>
      <c r="Y139" s="92">
        <v>481.36139978839998</v>
      </c>
    </row>
    <row r="140" spans="1:25" ht="21" x14ac:dyDescent="0.35">
      <c r="A140" s="3"/>
      <c r="B140" s="3" t="s">
        <v>5094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250</v>
      </c>
      <c r="J140" s="4">
        <v>1086.00877708134</v>
      </c>
      <c r="K140" s="20">
        <v>1336.00877708134</v>
      </c>
      <c r="L140" s="24"/>
      <c r="M140" s="19">
        <f t="shared" ref="M140:M185" si="2">SUM(L140-K140)</f>
        <v>-1336.00877708134</v>
      </c>
      <c r="N140" s="177"/>
      <c r="O140" s="3"/>
      <c r="P140" s="3" t="s">
        <v>5094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89.5</v>
      </c>
      <c r="X140" s="4">
        <v>388.79114219510006</v>
      </c>
      <c r="Y140" s="92">
        <v>478.29114219510006</v>
      </c>
    </row>
    <row r="141" spans="1:25" ht="21" x14ac:dyDescent="0.35">
      <c r="A141" s="3"/>
      <c r="B141" s="3" t="s">
        <v>4640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231.68565344160004</v>
      </c>
      <c r="I141" s="4">
        <v>1398.5786216013503</v>
      </c>
      <c r="J141" s="4">
        <v>1492.0879384826799</v>
      </c>
      <c r="K141" s="20">
        <v>3122.3522135256303</v>
      </c>
      <c r="L141" s="24"/>
      <c r="M141" s="19">
        <f t="shared" si="2"/>
        <v>-3122.3522135256303</v>
      </c>
      <c r="N141" s="177"/>
      <c r="O141" s="3"/>
      <c r="P141" s="3" t="s">
        <v>4640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82.943463932149996</v>
      </c>
      <c r="W141" s="4">
        <v>500.69114653331991</v>
      </c>
      <c r="X141" s="4">
        <v>534.16748197683989</v>
      </c>
      <c r="Y141" s="92">
        <v>1117.8020924423099</v>
      </c>
    </row>
    <row r="142" spans="1:25" ht="21" x14ac:dyDescent="0.35">
      <c r="A142" s="3" t="s">
        <v>5095</v>
      </c>
      <c r="B142" s="3"/>
      <c r="C142" s="4">
        <v>0</v>
      </c>
      <c r="D142" s="4">
        <v>0</v>
      </c>
      <c r="E142" s="4">
        <v>0</v>
      </c>
      <c r="F142" s="4">
        <v>0</v>
      </c>
      <c r="G142" s="4">
        <v>62.5</v>
      </c>
      <c r="H142" s="4">
        <v>1140.8729920257001</v>
      </c>
      <c r="I142" s="4">
        <v>2975.8793558101202</v>
      </c>
      <c r="J142" s="4">
        <v>6277.8605515068411</v>
      </c>
      <c r="K142" s="20">
        <v>10457.112899342661</v>
      </c>
      <c r="L142" s="24">
        <v>29600</v>
      </c>
      <c r="M142" s="19">
        <f t="shared" si="2"/>
        <v>19142.887100657339</v>
      </c>
      <c r="N142" s="177"/>
      <c r="O142" s="3" t="s">
        <v>5095</v>
      </c>
      <c r="P142" s="3"/>
      <c r="Q142" s="4">
        <v>0</v>
      </c>
      <c r="R142" s="4">
        <v>0</v>
      </c>
      <c r="S142" s="4">
        <v>0</v>
      </c>
      <c r="T142" s="4">
        <v>0</v>
      </c>
      <c r="U142" s="4">
        <v>22.375</v>
      </c>
      <c r="V142" s="4">
        <v>408.43253114514999</v>
      </c>
      <c r="W142" s="4">
        <v>1065.364809380136</v>
      </c>
      <c r="X142" s="4">
        <v>2247.4740774394354</v>
      </c>
      <c r="Y142" s="92">
        <v>3743.6464179647219</v>
      </c>
    </row>
    <row r="143" spans="1:25" ht="21" x14ac:dyDescent="0.35">
      <c r="A143" s="3" t="s">
        <v>5096</v>
      </c>
      <c r="B143" s="3" t="s">
        <v>5097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194.3123154079</v>
      </c>
      <c r="I143" s="4">
        <v>656.67078732135008</v>
      </c>
      <c r="J143" s="4">
        <v>0</v>
      </c>
      <c r="K143" s="20">
        <v>850.98310272925005</v>
      </c>
      <c r="L143" s="24"/>
      <c r="M143" s="19">
        <f t="shared" si="2"/>
        <v>-850.98310272925005</v>
      </c>
      <c r="N143" s="177"/>
      <c r="O143" s="3" t="s">
        <v>5096</v>
      </c>
      <c r="P143" s="3" t="s">
        <v>5097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69.563808916110005</v>
      </c>
      <c r="W143" s="4">
        <v>235.08814186100102</v>
      </c>
      <c r="X143" s="4">
        <v>0</v>
      </c>
      <c r="Y143" s="92">
        <v>304.65195077711104</v>
      </c>
    </row>
    <row r="144" spans="1:25" ht="21" x14ac:dyDescent="0.35">
      <c r="A144" s="3"/>
      <c r="B144" s="3" t="s">
        <v>3343</v>
      </c>
      <c r="C144" s="4">
        <v>0</v>
      </c>
      <c r="D144" s="4">
        <v>0</v>
      </c>
      <c r="E144" s="4">
        <v>0</v>
      </c>
      <c r="F144" s="4">
        <v>0</v>
      </c>
      <c r="G144" s="4">
        <v>43.767368553799997</v>
      </c>
      <c r="H144" s="4">
        <v>66.944796076100005</v>
      </c>
      <c r="I144" s="4">
        <v>558.53177348732993</v>
      </c>
      <c r="J144" s="4">
        <v>0</v>
      </c>
      <c r="K144" s="20">
        <v>669.24393811722996</v>
      </c>
      <c r="L144" s="24"/>
      <c r="M144" s="19">
        <f t="shared" si="2"/>
        <v>-669.24393811722996</v>
      </c>
      <c r="N144" s="177"/>
      <c r="O144" s="3"/>
      <c r="P144" s="3" t="s">
        <v>3343</v>
      </c>
      <c r="Q144" s="4">
        <v>0</v>
      </c>
      <c r="R144" s="4">
        <v>0</v>
      </c>
      <c r="S144" s="4">
        <v>0</v>
      </c>
      <c r="T144" s="4">
        <v>0</v>
      </c>
      <c r="U144" s="4">
        <v>15.668717942300001</v>
      </c>
      <c r="V144" s="4">
        <v>23.966236995239999</v>
      </c>
      <c r="W144" s="4">
        <v>199.95437490845998</v>
      </c>
      <c r="X144" s="4">
        <v>0</v>
      </c>
      <c r="Y144" s="92">
        <v>239.589329846</v>
      </c>
    </row>
    <row r="145" spans="1:25" ht="21" x14ac:dyDescent="0.35">
      <c r="A145" s="3"/>
      <c r="B145" s="3" t="s">
        <v>5038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375.76200866160002</v>
      </c>
      <c r="I145" s="4">
        <v>1103.48357503586</v>
      </c>
      <c r="J145" s="4">
        <v>2136.6412750890195</v>
      </c>
      <c r="K145" s="20">
        <v>3615.8868587864795</v>
      </c>
      <c r="L145" s="24"/>
      <c r="M145" s="19">
        <f t="shared" si="2"/>
        <v>-3615.8868587864795</v>
      </c>
      <c r="N145" s="177"/>
      <c r="O145" s="3"/>
      <c r="P145" s="3" t="s">
        <v>5038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134.52279910084002</v>
      </c>
      <c r="W145" s="4">
        <v>395.04711986289607</v>
      </c>
      <c r="X145" s="4">
        <v>764.91757648177781</v>
      </c>
      <c r="Y145" s="92">
        <v>1294.487495445514</v>
      </c>
    </row>
    <row r="146" spans="1:25" ht="21" x14ac:dyDescent="0.35">
      <c r="A146" s="3"/>
      <c r="B146" s="3" t="s">
        <v>4477</v>
      </c>
      <c r="C146" s="4">
        <v>0</v>
      </c>
      <c r="D146" s="4">
        <v>0</v>
      </c>
      <c r="E146" s="4">
        <v>0</v>
      </c>
      <c r="F146" s="4">
        <v>0</v>
      </c>
      <c r="G146" s="4">
        <v>1190.1751816474</v>
      </c>
      <c r="H146" s="4">
        <v>76.738108384</v>
      </c>
      <c r="I146" s="4">
        <v>1027.8623905777499</v>
      </c>
      <c r="J146" s="4">
        <v>214.43824122270001</v>
      </c>
      <c r="K146" s="20">
        <v>2509.2139218318503</v>
      </c>
      <c r="L146" s="24"/>
      <c r="M146" s="19">
        <f t="shared" si="2"/>
        <v>-2509.2139218318503</v>
      </c>
      <c r="N146" s="177"/>
      <c r="O146" s="3"/>
      <c r="P146" s="3" t="s">
        <v>4477</v>
      </c>
      <c r="Q146" s="4">
        <v>0</v>
      </c>
      <c r="R146" s="4">
        <v>0</v>
      </c>
      <c r="S146" s="4">
        <v>0</v>
      </c>
      <c r="T146" s="4">
        <v>0</v>
      </c>
      <c r="U146" s="4">
        <v>426.08271502970001</v>
      </c>
      <c r="V146" s="4">
        <v>27.472242801459998</v>
      </c>
      <c r="W146" s="4">
        <v>367.97473582687002</v>
      </c>
      <c r="X146" s="4">
        <v>76.768890357700002</v>
      </c>
      <c r="Y146" s="92">
        <v>898.29858401573006</v>
      </c>
    </row>
    <row r="147" spans="1:25" ht="21" x14ac:dyDescent="0.35">
      <c r="A147" s="3"/>
      <c r="B147" s="3" t="s">
        <v>5096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173.6573410881</v>
      </c>
      <c r="I147" s="4">
        <v>1296.4661616854</v>
      </c>
      <c r="J147" s="4">
        <v>328.11075445071998</v>
      </c>
      <c r="K147" s="20">
        <v>1798.2342572242201</v>
      </c>
      <c r="L147" s="24"/>
      <c r="M147" s="19">
        <f t="shared" si="2"/>
        <v>-1798.2342572242201</v>
      </c>
      <c r="N147" s="177"/>
      <c r="O147" s="3"/>
      <c r="P147" s="3" t="s">
        <v>5096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62.169328109599995</v>
      </c>
      <c r="W147" s="4">
        <v>464.13488588314004</v>
      </c>
      <c r="X147" s="4">
        <v>117.463650093353</v>
      </c>
      <c r="Y147" s="92">
        <v>643.76786408609303</v>
      </c>
    </row>
    <row r="148" spans="1:25" ht="21" x14ac:dyDescent="0.35">
      <c r="A148" s="3"/>
      <c r="B148" s="3" t="s">
        <v>5098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165.7789296576</v>
      </c>
      <c r="I148" s="4">
        <v>1137.7917000043201</v>
      </c>
      <c r="J148" s="4">
        <v>1926.7746284155101</v>
      </c>
      <c r="K148" s="20">
        <v>3230.3452580774301</v>
      </c>
      <c r="L148" s="24"/>
      <c r="M148" s="19">
        <f t="shared" si="2"/>
        <v>-3230.3452580774301</v>
      </c>
      <c r="N148" s="177"/>
      <c r="O148" s="3"/>
      <c r="P148" s="3" t="s">
        <v>5098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59.348856817509997</v>
      </c>
      <c r="W148" s="4">
        <v>407.32942860179099</v>
      </c>
      <c r="X148" s="4">
        <v>689.78531697268306</v>
      </c>
      <c r="Y148" s="92">
        <v>1156.4636023919841</v>
      </c>
    </row>
    <row r="149" spans="1:25" ht="21" x14ac:dyDescent="0.35">
      <c r="A149" s="3"/>
      <c r="B149" s="3" t="s">
        <v>279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358.81865078496003</v>
      </c>
      <c r="I149" s="4">
        <v>1276.68264857853</v>
      </c>
      <c r="J149" s="4">
        <v>1717.5949007838999</v>
      </c>
      <c r="K149" s="20">
        <v>3353.0962001473899</v>
      </c>
      <c r="L149" s="24"/>
      <c r="M149" s="19">
        <f t="shared" si="2"/>
        <v>-3353.0962001473899</v>
      </c>
      <c r="N149" s="177"/>
      <c r="O149" s="3"/>
      <c r="P149" s="3" t="s">
        <v>279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128.45707698097002</v>
      </c>
      <c r="W149" s="4">
        <v>457.05238819105972</v>
      </c>
      <c r="X149" s="4">
        <v>614.89897448086992</v>
      </c>
      <c r="Y149" s="92">
        <v>1200.4084396528997</v>
      </c>
    </row>
    <row r="150" spans="1:25" ht="21" x14ac:dyDescent="0.35">
      <c r="A150" s="3" t="s">
        <v>5099</v>
      </c>
      <c r="B150" s="3"/>
      <c r="C150" s="4">
        <v>0</v>
      </c>
      <c r="D150" s="4">
        <v>0</v>
      </c>
      <c r="E150" s="4">
        <v>0</v>
      </c>
      <c r="F150" s="4">
        <v>0</v>
      </c>
      <c r="G150" s="4">
        <v>1233.9425502012</v>
      </c>
      <c r="H150" s="4">
        <v>1412.0121500602602</v>
      </c>
      <c r="I150" s="4">
        <v>7057.4890366905402</v>
      </c>
      <c r="J150" s="4">
        <v>6323.5597999618494</v>
      </c>
      <c r="K150" s="20">
        <v>16027.00353691385</v>
      </c>
      <c r="L150" s="24">
        <v>78440</v>
      </c>
      <c r="M150" s="19">
        <f t="shared" si="2"/>
        <v>62412.99646308615</v>
      </c>
      <c r="N150" s="177"/>
      <c r="O150" s="3" t="s">
        <v>5099</v>
      </c>
      <c r="P150" s="3"/>
      <c r="Q150" s="4">
        <v>0</v>
      </c>
      <c r="R150" s="4">
        <v>0</v>
      </c>
      <c r="S150" s="4">
        <v>0</v>
      </c>
      <c r="T150" s="4">
        <v>0</v>
      </c>
      <c r="U150" s="4">
        <v>441.75143297200003</v>
      </c>
      <c r="V150" s="4">
        <v>505.50034972173</v>
      </c>
      <c r="W150" s="4">
        <v>2526.5810751352178</v>
      </c>
      <c r="X150" s="4">
        <v>2263.834408386384</v>
      </c>
      <c r="Y150" s="92">
        <v>5737.6672662153314</v>
      </c>
    </row>
    <row r="151" spans="1:25" ht="21" x14ac:dyDescent="0.35">
      <c r="A151" s="3" t="s">
        <v>5100</v>
      </c>
      <c r="B151" s="3" t="s">
        <v>5101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1783.8582891369301</v>
      </c>
      <c r="I151" s="4">
        <v>1921.9464784224203</v>
      </c>
      <c r="J151" s="4">
        <v>515.48358949704004</v>
      </c>
      <c r="K151" s="20">
        <v>4221.2883570563909</v>
      </c>
      <c r="L151" s="24"/>
      <c r="M151" s="19">
        <f t="shared" si="2"/>
        <v>-4221.2883570563909</v>
      </c>
      <c r="N151" s="177"/>
      <c r="O151" s="3" t="s">
        <v>5100</v>
      </c>
      <c r="P151" s="3" t="s">
        <v>5101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638.62126751082008</v>
      </c>
      <c r="W151" s="4">
        <v>688.05683927549603</v>
      </c>
      <c r="X151" s="4">
        <v>184.54312504001501</v>
      </c>
      <c r="Y151" s="92">
        <v>1511.2212318263312</v>
      </c>
    </row>
    <row r="152" spans="1:25" ht="21" x14ac:dyDescent="0.35">
      <c r="A152" s="3"/>
      <c r="B152" s="3" t="s">
        <v>5102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729.81947200970001</v>
      </c>
      <c r="I152" s="4">
        <v>4728.9509340551604</v>
      </c>
      <c r="J152" s="4">
        <v>135.88293309240001</v>
      </c>
      <c r="K152" s="20">
        <v>5594.6533391572602</v>
      </c>
      <c r="L152" s="24"/>
      <c r="M152" s="19">
        <f t="shared" si="2"/>
        <v>-5594.6533391572602</v>
      </c>
      <c r="N152" s="177"/>
      <c r="O152" s="3"/>
      <c r="P152" s="3" t="s">
        <v>5102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261.27537097951</v>
      </c>
      <c r="W152" s="4">
        <v>1692.9644343910261</v>
      </c>
      <c r="X152" s="4">
        <v>48.646090047070004</v>
      </c>
      <c r="Y152" s="92">
        <v>2002.885895417606</v>
      </c>
    </row>
    <row r="153" spans="1:25" ht="21" x14ac:dyDescent="0.35">
      <c r="A153" s="3"/>
      <c r="B153" s="3" t="s">
        <v>445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1084.3131924700097</v>
      </c>
      <c r="I153" s="4">
        <v>7143.256494411341</v>
      </c>
      <c r="J153" s="4">
        <v>497.37294453086997</v>
      </c>
      <c r="K153" s="20">
        <v>8724.9426314122211</v>
      </c>
      <c r="L153" s="24"/>
      <c r="M153" s="19">
        <f t="shared" si="2"/>
        <v>-8724.9426314122211</v>
      </c>
      <c r="N153" s="177"/>
      <c r="O153" s="3"/>
      <c r="P153" s="3" t="s">
        <v>445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388.18412290419906</v>
      </c>
      <c r="W153" s="4">
        <v>2557.2858250027457</v>
      </c>
      <c r="X153" s="4">
        <v>178.059514142052</v>
      </c>
      <c r="Y153" s="92">
        <v>3123.5294620489972</v>
      </c>
    </row>
    <row r="154" spans="1:25" ht="21" x14ac:dyDescent="0.35">
      <c r="A154" s="3"/>
      <c r="B154" s="3" t="s">
        <v>5103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468.69708044595001</v>
      </c>
      <c r="I154" s="4">
        <v>4604.5096314477396</v>
      </c>
      <c r="J154" s="4">
        <v>14.7271725702</v>
      </c>
      <c r="K154" s="20">
        <v>5087.9338844638896</v>
      </c>
      <c r="L154" s="24"/>
      <c r="M154" s="19">
        <f t="shared" si="2"/>
        <v>-5087.9338844638896</v>
      </c>
      <c r="N154" s="177"/>
      <c r="O154" s="3"/>
      <c r="P154" s="3" t="s">
        <v>5103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167.79355479964599</v>
      </c>
      <c r="W154" s="4">
        <v>1648.4144480590096</v>
      </c>
      <c r="X154" s="4">
        <v>5.2723277801300004</v>
      </c>
      <c r="Y154" s="92">
        <v>1821.4803306387855</v>
      </c>
    </row>
    <row r="155" spans="1:25" ht="21" x14ac:dyDescent="0.35">
      <c r="A155" s="3"/>
      <c r="B155" s="3" t="s">
        <v>5104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375.34159337599999</v>
      </c>
      <c r="I155" s="4">
        <v>1656.9924839022303</v>
      </c>
      <c r="J155" s="4">
        <v>3166.1177500642798</v>
      </c>
      <c r="K155" s="20">
        <v>5198.4518273425101</v>
      </c>
      <c r="L155" s="24"/>
      <c r="M155" s="19">
        <f t="shared" si="2"/>
        <v>-5198.4518273425101</v>
      </c>
      <c r="N155" s="177"/>
      <c r="O155" s="3"/>
      <c r="P155" s="3" t="s">
        <v>5104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134.37229042870001</v>
      </c>
      <c r="W155" s="4">
        <v>593.20330923701999</v>
      </c>
      <c r="X155" s="4">
        <v>1133.4701545231999</v>
      </c>
      <c r="Y155" s="92">
        <v>1861.04575418892</v>
      </c>
    </row>
    <row r="156" spans="1:25" ht="21" x14ac:dyDescent="0.35">
      <c r="A156" s="3"/>
      <c r="B156" s="3" t="s">
        <v>5100</v>
      </c>
      <c r="C156" s="4">
        <v>0</v>
      </c>
      <c r="D156" s="4">
        <v>0</v>
      </c>
      <c r="E156" s="4">
        <v>0</v>
      </c>
      <c r="F156" s="4">
        <v>0</v>
      </c>
      <c r="G156" s="4">
        <v>207.716686692</v>
      </c>
      <c r="H156" s="4">
        <v>2223.2968271592999</v>
      </c>
      <c r="I156" s="4">
        <v>4837.3250155116702</v>
      </c>
      <c r="J156" s="4">
        <v>4878.46257421464</v>
      </c>
      <c r="K156" s="20">
        <v>12146.801103577611</v>
      </c>
      <c r="L156" s="24"/>
      <c r="M156" s="19">
        <f t="shared" si="2"/>
        <v>-12146.801103577611</v>
      </c>
      <c r="N156" s="177"/>
      <c r="O156" s="3"/>
      <c r="P156" s="3" t="s">
        <v>5100</v>
      </c>
      <c r="Q156" s="4">
        <v>0</v>
      </c>
      <c r="R156" s="4">
        <v>0</v>
      </c>
      <c r="S156" s="4">
        <v>0</v>
      </c>
      <c r="T156" s="4">
        <v>0</v>
      </c>
      <c r="U156" s="4">
        <v>74.362573835830005</v>
      </c>
      <c r="V156" s="4">
        <v>795.9402641229301</v>
      </c>
      <c r="W156" s="4">
        <v>1731.7623555535552</v>
      </c>
      <c r="X156" s="4">
        <v>1746.4896015694151</v>
      </c>
      <c r="Y156" s="92">
        <v>4348.5547950817299</v>
      </c>
    </row>
    <row r="157" spans="1:25" ht="21" x14ac:dyDescent="0.35">
      <c r="A157" s="3" t="s">
        <v>5105</v>
      </c>
      <c r="B157" s="3"/>
      <c r="C157" s="4">
        <v>0</v>
      </c>
      <c r="D157" s="4">
        <v>0</v>
      </c>
      <c r="E157" s="4">
        <v>0</v>
      </c>
      <c r="F157" s="4">
        <v>0</v>
      </c>
      <c r="G157" s="4">
        <v>207.716686692</v>
      </c>
      <c r="H157" s="4">
        <v>6665.32645459789</v>
      </c>
      <c r="I157" s="4">
        <v>24892.98103775056</v>
      </c>
      <c r="J157" s="4">
        <v>9208.0469639694311</v>
      </c>
      <c r="K157" s="20">
        <v>40974.071143009882</v>
      </c>
      <c r="L157" s="24">
        <v>33220</v>
      </c>
      <c r="M157" s="19">
        <f t="shared" si="2"/>
        <v>-7754.0711430098818</v>
      </c>
      <c r="N157" s="177"/>
      <c r="O157" s="3" t="s">
        <v>5105</v>
      </c>
      <c r="P157" s="3"/>
      <c r="Q157" s="4">
        <v>0</v>
      </c>
      <c r="R157" s="4">
        <v>0</v>
      </c>
      <c r="S157" s="4">
        <v>0</v>
      </c>
      <c r="T157" s="4">
        <v>0</v>
      </c>
      <c r="U157" s="4">
        <v>74.362573835830005</v>
      </c>
      <c r="V157" s="4">
        <v>2386.1868707458052</v>
      </c>
      <c r="W157" s="4">
        <v>8911.6872115188526</v>
      </c>
      <c r="X157" s="4">
        <v>3296.4808131018817</v>
      </c>
      <c r="Y157" s="92">
        <v>14668.717469202369</v>
      </c>
    </row>
    <row r="158" spans="1:25" ht="21" x14ac:dyDescent="0.35">
      <c r="A158" s="3" t="s">
        <v>5106</v>
      </c>
      <c r="B158" s="3" t="s">
        <v>5107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2611.7744049339003</v>
      </c>
      <c r="I158" s="4">
        <v>10620.575591385401</v>
      </c>
      <c r="J158" s="4">
        <v>242.31640877730001</v>
      </c>
      <c r="K158" s="20">
        <v>13474.666405096601</v>
      </c>
      <c r="L158" s="24"/>
      <c r="M158" s="19">
        <f t="shared" si="2"/>
        <v>-13474.666405096601</v>
      </c>
      <c r="N158" s="177"/>
      <c r="O158" s="3" t="s">
        <v>5106</v>
      </c>
      <c r="P158" s="3" t="s">
        <v>5107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935.01523696647985</v>
      </c>
      <c r="W158" s="4">
        <v>3802.16606171897</v>
      </c>
      <c r="X158" s="4">
        <v>86.749274342299998</v>
      </c>
      <c r="Y158" s="92">
        <v>4823.9305730277501</v>
      </c>
    </row>
    <row r="159" spans="1:25" ht="21" x14ac:dyDescent="0.35">
      <c r="A159" s="3"/>
      <c r="B159" s="3" t="s">
        <v>5108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748.33341849270005</v>
      </c>
      <c r="I159" s="4">
        <v>92.172555975799995</v>
      </c>
      <c r="J159" s="4">
        <v>109.863676234</v>
      </c>
      <c r="K159" s="20">
        <v>950.36965070250005</v>
      </c>
      <c r="L159" s="24"/>
      <c r="M159" s="19">
        <f t="shared" si="2"/>
        <v>-950.36965070250005</v>
      </c>
      <c r="N159" s="177"/>
      <c r="O159" s="3"/>
      <c r="P159" s="3" t="s">
        <v>5108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267.90336382034002</v>
      </c>
      <c r="W159" s="4">
        <v>32.997775039300002</v>
      </c>
      <c r="X159" s="4">
        <v>39.331196091800003</v>
      </c>
      <c r="Y159" s="92">
        <v>340.23233495144001</v>
      </c>
    </row>
    <row r="160" spans="1:25" ht="21" x14ac:dyDescent="0.35">
      <c r="A160" s="3"/>
      <c r="B160" s="3" t="s">
        <v>5109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4063.2007959090997</v>
      </c>
      <c r="I160" s="4">
        <v>7962.3326308868</v>
      </c>
      <c r="J160" s="4">
        <v>50</v>
      </c>
      <c r="K160" s="20">
        <v>12075.533426795901</v>
      </c>
      <c r="L160" s="24"/>
      <c r="M160" s="19">
        <f t="shared" si="2"/>
        <v>-12075.533426795901</v>
      </c>
      <c r="N160" s="177"/>
      <c r="O160" s="3"/>
      <c r="P160" s="3" t="s">
        <v>5109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1454.6258849359804</v>
      </c>
      <c r="W160" s="4">
        <v>2850.5150818531301</v>
      </c>
      <c r="X160" s="4">
        <v>17.899999999999999</v>
      </c>
      <c r="Y160" s="92">
        <v>4323.0409667891099</v>
      </c>
    </row>
    <row r="161" spans="1:25" ht="21" x14ac:dyDescent="0.35">
      <c r="A161" s="3"/>
      <c r="B161" s="3" t="s">
        <v>913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443.43012323133001</v>
      </c>
      <c r="I161" s="4">
        <v>0</v>
      </c>
      <c r="J161" s="4">
        <v>0</v>
      </c>
      <c r="K161" s="20">
        <v>443.43012323133001</v>
      </c>
      <c r="L161" s="24"/>
      <c r="M161" s="19">
        <f t="shared" si="2"/>
        <v>-443.43012323133001</v>
      </c>
      <c r="N161" s="177"/>
      <c r="O161" s="3"/>
      <c r="P161" s="3" t="s">
        <v>913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158.74798411671</v>
      </c>
      <c r="W161" s="4">
        <v>0</v>
      </c>
      <c r="X161" s="4">
        <v>0</v>
      </c>
      <c r="Y161" s="92">
        <v>158.74798411671</v>
      </c>
    </row>
    <row r="162" spans="1:25" ht="21" x14ac:dyDescent="0.35">
      <c r="A162" s="3"/>
      <c r="B162" s="3" t="s">
        <v>5106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1280.1217783007398</v>
      </c>
      <c r="I162" s="4">
        <v>428.63345862667006</v>
      </c>
      <c r="J162" s="4">
        <v>0</v>
      </c>
      <c r="K162" s="20">
        <v>1708.7552369274099</v>
      </c>
      <c r="L162" s="24"/>
      <c r="M162" s="19">
        <f t="shared" si="2"/>
        <v>-1708.7552369274099</v>
      </c>
      <c r="N162" s="177"/>
      <c r="O162" s="3"/>
      <c r="P162" s="3" t="s">
        <v>5106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458.28359663159006</v>
      </c>
      <c r="W162" s="4">
        <v>153.45077818861</v>
      </c>
      <c r="X162" s="4">
        <v>0</v>
      </c>
      <c r="Y162" s="92">
        <v>611.73437482020006</v>
      </c>
    </row>
    <row r="163" spans="1:25" ht="21" x14ac:dyDescent="0.35">
      <c r="A163" s="3"/>
      <c r="B163" s="3" t="s">
        <v>4564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1850.4537213123999</v>
      </c>
      <c r="I163" s="4">
        <v>9859.6688317709104</v>
      </c>
      <c r="J163" s="4">
        <v>0</v>
      </c>
      <c r="K163" s="20">
        <v>11710.122553083311</v>
      </c>
      <c r="L163" s="24"/>
      <c r="M163" s="19">
        <f t="shared" si="2"/>
        <v>-11710.122553083311</v>
      </c>
      <c r="N163" s="177"/>
      <c r="O163" s="3"/>
      <c r="P163" s="3" t="s">
        <v>4564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662.46243222958003</v>
      </c>
      <c r="W163" s="4">
        <v>3529.76144177685</v>
      </c>
      <c r="X163" s="4">
        <v>0</v>
      </c>
      <c r="Y163" s="92">
        <v>4192.2238740064304</v>
      </c>
    </row>
    <row r="164" spans="1:25" ht="21" x14ac:dyDescent="0.35">
      <c r="A164" s="3"/>
      <c r="B164" s="3" t="s">
        <v>5110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698.10054405649998</v>
      </c>
      <c r="I164" s="4">
        <v>3868.8443726199998</v>
      </c>
      <c r="J164" s="4">
        <v>0</v>
      </c>
      <c r="K164" s="20">
        <v>4566.9449166764998</v>
      </c>
      <c r="L164" s="24"/>
      <c r="M164" s="19">
        <f t="shared" si="2"/>
        <v>-4566.9449166764998</v>
      </c>
      <c r="N164" s="177"/>
      <c r="O164" s="3"/>
      <c r="P164" s="3" t="s">
        <v>5110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249.91999477214995</v>
      </c>
      <c r="W164" s="4">
        <v>1385.0462854</v>
      </c>
      <c r="X164" s="4">
        <v>0</v>
      </c>
      <c r="Y164" s="92">
        <v>1634.9662801721499</v>
      </c>
    </row>
    <row r="165" spans="1:25" ht="21" x14ac:dyDescent="0.35">
      <c r="A165" s="3"/>
      <c r="B165" s="3" t="s">
        <v>5111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4155.0762288547103</v>
      </c>
      <c r="I165" s="4">
        <v>12001.547504109549</v>
      </c>
      <c r="J165" s="4">
        <v>68.75</v>
      </c>
      <c r="K165" s="20">
        <v>16225.373732964259</v>
      </c>
      <c r="L165" s="24"/>
      <c r="M165" s="19">
        <f t="shared" si="2"/>
        <v>-16225.373732964259</v>
      </c>
      <c r="N165" s="177"/>
      <c r="O165" s="3"/>
      <c r="P165" s="3" t="s">
        <v>5111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1487.5172899305658</v>
      </c>
      <c r="W165" s="4">
        <v>4296.5540064754477</v>
      </c>
      <c r="X165" s="4">
        <v>24.612500000000001</v>
      </c>
      <c r="Y165" s="92">
        <v>5808.6837964060132</v>
      </c>
    </row>
    <row r="166" spans="1:25" ht="21" x14ac:dyDescent="0.35">
      <c r="A166" s="3" t="s">
        <v>5112</v>
      </c>
      <c r="B166" s="3"/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15850.491015091382</v>
      </c>
      <c r="I166" s="4">
        <v>44833.774945375131</v>
      </c>
      <c r="J166" s="4">
        <v>470.93008501129998</v>
      </c>
      <c r="K166" s="20">
        <v>61155.196045477809</v>
      </c>
      <c r="L166" s="24">
        <v>54750</v>
      </c>
      <c r="M166" s="19">
        <f t="shared" si="2"/>
        <v>-6405.1960454778091</v>
      </c>
      <c r="N166" s="177"/>
      <c r="O166" s="3" t="s">
        <v>5112</v>
      </c>
      <c r="P166" s="3"/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5674.4757834033953</v>
      </c>
      <c r="W166" s="4">
        <v>16050.491430452306</v>
      </c>
      <c r="X166" s="4">
        <v>168.59297043410001</v>
      </c>
      <c r="Y166" s="92">
        <v>21893.560184289803</v>
      </c>
    </row>
    <row r="167" spans="1:25" ht="21" x14ac:dyDescent="0.35">
      <c r="A167" s="3" t="s">
        <v>1291</v>
      </c>
      <c r="B167" s="3" t="s">
        <v>5113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154.69530246139999</v>
      </c>
      <c r="I167" s="4">
        <v>330.42201179806</v>
      </c>
      <c r="J167" s="4">
        <v>1335.7850388714498</v>
      </c>
      <c r="K167" s="20">
        <v>1820.9023531309099</v>
      </c>
      <c r="L167" s="24"/>
      <c r="M167" s="19">
        <f t="shared" si="2"/>
        <v>-1820.9023531309099</v>
      </c>
      <c r="N167" s="177"/>
      <c r="O167" s="3" t="s">
        <v>1291</v>
      </c>
      <c r="P167" s="3" t="s">
        <v>5113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55.380918281109999</v>
      </c>
      <c r="W167" s="4">
        <v>118.29108022365901</v>
      </c>
      <c r="X167" s="4">
        <v>478.21104391595014</v>
      </c>
      <c r="Y167" s="92">
        <v>651.88304242071922</v>
      </c>
    </row>
    <row r="168" spans="1:25" ht="21" x14ac:dyDescent="0.35">
      <c r="A168" s="3"/>
      <c r="B168" s="3" t="s">
        <v>272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799.59616758004995</v>
      </c>
      <c r="I168" s="4">
        <v>2610.7362323216998</v>
      </c>
      <c r="J168" s="4">
        <v>424.06867574659998</v>
      </c>
      <c r="K168" s="20">
        <v>3834.4010756483499</v>
      </c>
      <c r="L168" s="24"/>
      <c r="M168" s="19">
        <f t="shared" si="2"/>
        <v>-3834.4010756483499</v>
      </c>
      <c r="N168" s="177"/>
      <c r="O168" s="3"/>
      <c r="P168" s="3" t="s">
        <v>272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286.25542799351001</v>
      </c>
      <c r="W168" s="4">
        <v>934.64357117099973</v>
      </c>
      <c r="X168" s="4">
        <v>151.81658591726</v>
      </c>
      <c r="Y168" s="92">
        <v>1372.7155850817699</v>
      </c>
    </row>
    <row r="169" spans="1:25" ht="21" x14ac:dyDescent="0.35">
      <c r="A169" s="3"/>
      <c r="B169" s="3" t="s">
        <v>5114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646.64978058190991</v>
      </c>
      <c r="I169" s="4">
        <v>553.12530847336006</v>
      </c>
      <c r="J169" s="4">
        <v>1137.8930973879301</v>
      </c>
      <c r="K169" s="20">
        <v>2337.6681864432003</v>
      </c>
      <c r="L169" s="24"/>
      <c r="M169" s="19">
        <f t="shared" si="2"/>
        <v>-2337.6681864432003</v>
      </c>
      <c r="N169" s="177"/>
      <c r="O169" s="3"/>
      <c r="P169" s="3" t="s">
        <v>5114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231.50062144825</v>
      </c>
      <c r="W169" s="4">
        <v>198.01886043345999</v>
      </c>
      <c r="X169" s="4">
        <v>407.3657288648601</v>
      </c>
      <c r="Y169" s="92">
        <v>836.88521074657012</v>
      </c>
    </row>
    <row r="170" spans="1:25" ht="21" x14ac:dyDescent="0.35">
      <c r="A170" s="3"/>
      <c r="B170" s="3" t="s">
        <v>1291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272.82791568969998</v>
      </c>
      <c r="I170" s="4">
        <v>779.11893732899989</v>
      </c>
      <c r="J170" s="4">
        <v>1035.5824882659599</v>
      </c>
      <c r="K170" s="20">
        <v>2087.5293412846595</v>
      </c>
      <c r="L170" s="24"/>
      <c r="M170" s="19">
        <f t="shared" si="2"/>
        <v>-2087.5293412846595</v>
      </c>
      <c r="N170" s="177"/>
      <c r="O170" s="3"/>
      <c r="P170" s="3" t="s">
        <v>1291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97.672393816929997</v>
      </c>
      <c r="W170" s="4">
        <v>278.92457956420003</v>
      </c>
      <c r="X170" s="4">
        <v>370.73853079917603</v>
      </c>
      <c r="Y170" s="92">
        <v>747.33550418030609</v>
      </c>
    </row>
    <row r="171" spans="1:25" ht="21" x14ac:dyDescent="0.35">
      <c r="A171" s="3" t="s">
        <v>5115</v>
      </c>
      <c r="B171" s="3"/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1873.7691663130597</v>
      </c>
      <c r="I171" s="4">
        <v>4273.4024899221195</v>
      </c>
      <c r="J171" s="4">
        <v>3933.3293002719397</v>
      </c>
      <c r="K171" s="20">
        <v>10080.50095650712</v>
      </c>
      <c r="L171" s="24">
        <v>25700</v>
      </c>
      <c r="M171" s="19">
        <f t="shared" si="2"/>
        <v>15619.49904349288</v>
      </c>
      <c r="N171" s="177"/>
      <c r="O171" s="3" t="s">
        <v>5115</v>
      </c>
      <c r="P171" s="3"/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670.80936153979997</v>
      </c>
      <c r="W171" s="4">
        <v>1529.8780913923188</v>
      </c>
      <c r="X171" s="4">
        <v>1408.1318894972462</v>
      </c>
      <c r="Y171" s="92">
        <v>3608.8193424293654</v>
      </c>
    </row>
    <row r="172" spans="1:25" ht="21" x14ac:dyDescent="0.35">
      <c r="A172" s="3" t="s">
        <v>5116</v>
      </c>
      <c r="B172" s="3" t="s">
        <v>5117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1708.0801323405994</v>
      </c>
      <c r="I172" s="4">
        <v>5638.6983178488308</v>
      </c>
      <c r="J172" s="4">
        <v>0</v>
      </c>
      <c r="K172" s="20">
        <v>7346.7784501894303</v>
      </c>
      <c r="L172" s="24"/>
      <c r="M172" s="19">
        <f t="shared" si="2"/>
        <v>-7346.7784501894303</v>
      </c>
      <c r="N172" s="177"/>
      <c r="O172" s="3" t="s">
        <v>5116</v>
      </c>
      <c r="P172" s="3" t="s">
        <v>5117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611.49268737829016</v>
      </c>
      <c r="W172" s="4">
        <v>2018.6539977893688</v>
      </c>
      <c r="X172" s="4">
        <v>0</v>
      </c>
      <c r="Y172" s="92">
        <v>2630.1466851676587</v>
      </c>
    </row>
    <row r="173" spans="1:25" ht="21" x14ac:dyDescent="0.35">
      <c r="A173" s="3"/>
      <c r="B173" s="3" t="s">
        <v>5118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2187.9913127232599</v>
      </c>
      <c r="I173" s="4">
        <v>7536.481470780881</v>
      </c>
      <c r="J173" s="4">
        <v>2602.6262525359498</v>
      </c>
      <c r="K173" s="20">
        <v>12327.09903604009</v>
      </c>
      <c r="L173" s="24"/>
      <c r="M173" s="19">
        <f t="shared" si="2"/>
        <v>-12327.09903604009</v>
      </c>
      <c r="N173" s="177"/>
      <c r="O173" s="3"/>
      <c r="P173" s="3" t="s">
        <v>5118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783.30088995459505</v>
      </c>
      <c r="W173" s="4">
        <v>2698.0603665380459</v>
      </c>
      <c r="X173" s="4">
        <v>931.74019840750998</v>
      </c>
      <c r="Y173" s="92">
        <v>4413.1014549001502</v>
      </c>
    </row>
    <row r="174" spans="1:25" ht="21" x14ac:dyDescent="0.35">
      <c r="A174" s="3"/>
      <c r="B174" s="3" t="s">
        <v>5119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1285.9232136921901</v>
      </c>
      <c r="I174" s="4">
        <v>4967.2262372169007</v>
      </c>
      <c r="J174" s="4">
        <v>209.00099343189999</v>
      </c>
      <c r="K174" s="20">
        <v>6462.1504443409904</v>
      </c>
      <c r="L174" s="24"/>
      <c r="M174" s="19">
        <f t="shared" si="2"/>
        <v>-6462.1504443409904</v>
      </c>
      <c r="N174" s="177"/>
      <c r="O174" s="3"/>
      <c r="P174" s="3" t="s">
        <v>5119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460.36051050200393</v>
      </c>
      <c r="W174" s="4">
        <v>1778.2669929278818</v>
      </c>
      <c r="X174" s="4">
        <v>74.822355648609999</v>
      </c>
      <c r="Y174" s="92">
        <v>2313.4498590784956</v>
      </c>
    </row>
    <row r="175" spans="1:25" ht="21" x14ac:dyDescent="0.35">
      <c r="A175" s="3"/>
      <c r="B175" s="3" t="s">
        <v>5120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1471.7452702116204</v>
      </c>
      <c r="I175" s="4">
        <v>3312.0247092305899</v>
      </c>
      <c r="J175" s="4">
        <v>0</v>
      </c>
      <c r="K175" s="20">
        <v>4783.7699794422106</v>
      </c>
      <c r="L175" s="24"/>
      <c r="M175" s="19">
        <f t="shared" si="2"/>
        <v>-4783.7699794422106</v>
      </c>
      <c r="N175" s="177"/>
      <c r="O175" s="3"/>
      <c r="P175" s="3" t="s">
        <v>5120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526.88480673577601</v>
      </c>
      <c r="W175" s="4">
        <v>1185.7048459041955</v>
      </c>
      <c r="X175" s="4">
        <v>0</v>
      </c>
      <c r="Y175" s="92">
        <v>1712.5896526399715</v>
      </c>
    </row>
    <row r="176" spans="1:25" ht="21" x14ac:dyDescent="0.35">
      <c r="A176" s="3"/>
      <c r="B176" s="3" t="s">
        <v>5121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9833.9047582878084</v>
      </c>
      <c r="I176" s="4">
        <v>6370.2119738229076</v>
      </c>
      <c r="J176" s="4">
        <v>121.2397854977</v>
      </c>
      <c r="K176" s="20">
        <v>16325.356517608418</v>
      </c>
      <c r="L176" s="24"/>
      <c r="M176" s="19">
        <f t="shared" si="2"/>
        <v>-16325.356517608418</v>
      </c>
      <c r="N176" s="177"/>
      <c r="O176" s="3"/>
      <c r="P176" s="3" t="s">
        <v>5121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3520.5379034622342</v>
      </c>
      <c r="W176" s="4">
        <v>2280.5358866286256</v>
      </c>
      <c r="X176" s="4">
        <v>43.403843208200001</v>
      </c>
      <c r="Y176" s="92">
        <v>5844.4776332990596</v>
      </c>
    </row>
    <row r="177" spans="1:25" ht="21" x14ac:dyDescent="0.35">
      <c r="A177" s="3"/>
      <c r="B177" s="3" t="s">
        <v>184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1761.3505365010096</v>
      </c>
      <c r="I177" s="4">
        <v>4972.1852722702206</v>
      </c>
      <c r="J177" s="4">
        <v>0</v>
      </c>
      <c r="K177" s="20">
        <v>6733.5358087712302</v>
      </c>
      <c r="L177" s="24"/>
      <c r="M177" s="19">
        <f t="shared" si="2"/>
        <v>-6733.5358087712302</v>
      </c>
      <c r="N177" s="177"/>
      <c r="O177" s="3"/>
      <c r="P177" s="3" t="s">
        <v>184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630.56349206742993</v>
      </c>
      <c r="W177" s="4">
        <v>1780.042327472964</v>
      </c>
      <c r="X177" s="4">
        <v>0</v>
      </c>
      <c r="Y177" s="92">
        <v>2410.6058195403939</v>
      </c>
    </row>
    <row r="178" spans="1:25" ht="21" x14ac:dyDescent="0.35">
      <c r="A178" s="3"/>
      <c r="B178" s="3" t="s">
        <v>5122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1669.0667260748999</v>
      </c>
      <c r="I178" s="4">
        <v>3737.8635785193801</v>
      </c>
      <c r="J178" s="4">
        <v>252.33502682538</v>
      </c>
      <c r="K178" s="20">
        <v>5659.2653314196596</v>
      </c>
      <c r="L178" s="24"/>
      <c r="M178" s="19">
        <f t="shared" si="2"/>
        <v>-5659.2653314196596</v>
      </c>
      <c r="N178" s="177"/>
      <c r="O178" s="3"/>
      <c r="P178" s="3" t="s">
        <v>5122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597.52588793485995</v>
      </c>
      <c r="W178" s="4">
        <v>1338.1551611091186</v>
      </c>
      <c r="X178" s="4">
        <v>90.335939603550003</v>
      </c>
      <c r="Y178" s="92">
        <v>2026.0169886475285</v>
      </c>
    </row>
    <row r="179" spans="1:25" ht="21" x14ac:dyDescent="0.35">
      <c r="A179" s="3"/>
      <c r="B179" s="3" t="s">
        <v>5123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1558.4238835711999</v>
      </c>
      <c r="I179" s="4">
        <v>5312.0752417694002</v>
      </c>
      <c r="J179" s="4">
        <v>362.65138890426999</v>
      </c>
      <c r="K179" s="20">
        <v>7233.1505142448705</v>
      </c>
      <c r="L179" s="24"/>
      <c r="M179" s="19">
        <f t="shared" si="2"/>
        <v>-7233.1505142448705</v>
      </c>
      <c r="N179" s="177"/>
      <c r="O179" s="3"/>
      <c r="P179" s="3" t="s">
        <v>5123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557.91575031846003</v>
      </c>
      <c r="W179" s="4">
        <v>1901.7229365532705</v>
      </c>
      <c r="X179" s="4">
        <v>129.82919722769</v>
      </c>
      <c r="Y179" s="92">
        <v>2589.4678840994206</v>
      </c>
    </row>
    <row r="180" spans="1:25" ht="21" x14ac:dyDescent="0.35">
      <c r="A180" s="3"/>
      <c r="B180" s="3" t="s">
        <v>466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1369.1365405305298</v>
      </c>
      <c r="I180" s="4">
        <v>4806.1482281875215</v>
      </c>
      <c r="J180" s="4">
        <v>0</v>
      </c>
      <c r="K180" s="20">
        <v>6175.2847687180511</v>
      </c>
      <c r="L180" s="24"/>
      <c r="M180" s="19">
        <f t="shared" si="2"/>
        <v>-6175.2847687180511</v>
      </c>
      <c r="N180" s="177"/>
      <c r="O180" s="3"/>
      <c r="P180" s="3" t="s">
        <v>466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490.1508815097701</v>
      </c>
      <c r="W180" s="4">
        <v>1720.6010656912206</v>
      </c>
      <c r="X180" s="4">
        <v>0</v>
      </c>
      <c r="Y180" s="92">
        <v>2210.7519472009908</v>
      </c>
    </row>
    <row r="181" spans="1:25" ht="21" x14ac:dyDescent="0.35">
      <c r="A181" s="3"/>
      <c r="B181" s="3" t="s">
        <v>628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1985.8734210855794</v>
      </c>
      <c r="I181" s="4">
        <v>3140.6939057611598</v>
      </c>
      <c r="J181" s="4">
        <v>800.4384415126799</v>
      </c>
      <c r="K181" s="20">
        <v>5927.0057683594187</v>
      </c>
      <c r="L181" s="24"/>
      <c r="M181" s="19">
        <f t="shared" si="2"/>
        <v>-5927.0057683594187</v>
      </c>
      <c r="N181" s="177"/>
      <c r="O181" s="3"/>
      <c r="P181" s="3" t="s">
        <v>628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710.94268474914975</v>
      </c>
      <c r="W181" s="4">
        <v>1124.3684182624834</v>
      </c>
      <c r="X181" s="4">
        <v>286.55696206151998</v>
      </c>
      <c r="Y181" s="92">
        <v>2121.868065073153</v>
      </c>
    </row>
    <row r="182" spans="1:25" ht="21" x14ac:dyDescent="0.35">
      <c r="A182" s="3"/>
      <c r="B182" s="3" t="s">
        <v>5124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2121.7016395502601</v>
      </c>
      <c r="I182" s="4">
        <v>4681.1697141717505</v>
      </c>
      <c r="J182" s="4">
        <v>36.654620968499998</v>
      </c>
      <c r="K182" s="20">
        <v>6839.5259746905103</v>
      </c>
      <c r="L182" s="24"/>
      <c r="M182" s="19">
        <f t="shared" si="2"/>
        <v>-6839.5259746905103</v>
      </c>
      <c r="N182" s="177"/>
      <c r="O182" s="3"/>
      <c r="P182" s="3" t="s">
        <v>5124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759.56918695933325</v>
      </c>
      <c r="W182" s="4">
        <v>1675.8587576737057</v>
      </c>
      <c r="X182" s="4">
        <v>13.1223543067</v>
      </c>
      <c r="Y182" s="92">
        <v>2448.5502989397387</v>
      </c>
    </row>
    <row r="183" spans="1:25" ht="21" x14ac:dyDescent="0.35">
      <c r="A183" s="3"/>
      <c r="B183" s="3" t="s">
        <v>5116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1272.4461223582698</v>
      </c>
      <c r="I183" s="4">
        <v>3580.3155744528003</v>
      </c>
      <c r="J183" s="4">
        <v>0</v>
      </c>
      <c r="K183" s="20">
        <v>4852.7616968110706</v>
      </c>
      <c r="L183" s="24"/>
      <c r="M183" s="19">
        <f t="shared" si="2"/>
        <v>-4852.7616968110706</v>
      </c>
      <c r="N183" s="177"/>
      <c r="O183" s="3"/>
      <c r="P183" s="3" t="s">
        <v>5116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455.53571180455896</v>
      </c>
      <c r="W183" s="4">
        <v>1281.7529756540623</v>
      </c>
      <c r="X183" s="4">
        <v>0</v>
      </c>
      <c r="Y183" s="92">
        <v>1737.2886874586213</v>
      </c>
    </row>
    <row r="184" spans="1:25" ht="21" x14ac:dyDescent="0.35">
      <c r="A184" s="3" t="s">
        <v>5125</v>
      </c>
      <c r="B184" s="3"/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28225.643556927229</v>
      </c>
      <c r="I184" s="4">
        <v>58055.094224032349</v>
      </c>
      <c r="J184" s="4">
        <v>4384.9465096763797</v>
      </c>
      <c r="K184" s="20">
        <v>90665.684290635938</v>
      </c>
      <c r="L184" s="24">
        <v>128140</v>
      </c>
      <c r="M184" s="19">
        <f t="shared" si="2"/>
        <v>37474.315709364062</v>
      </c>
      <c r="N184" s="177"/>
      <c r="O184" s="3" t="s">
        <v>5125</v>
      </c>
      <c r="P184" s="3"/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10104.780393376464</v>
      </c>
      <c r="W184" s="4">
        <v>20783.72373220494</v>
      </c>
      <c r="X184" s="4">
        <v>1569.8108504637798</v>
      </c>
      <c r="Y184" s="92">
        <v>32458.314976045185</v>
      </c>
    </row>
    <row r="185" spans="1:25" ht="21" x14ac:dyDescent="0.35">
      <c r="A185" s="221" t="s">
        <v>142</v>
      </c>
      <c r="B185" s="222"/>
      <c r="C185" s="92">
        <v>0</v>
      </c>
      <c r="D185" s="92">
        <v>0</v>
      </c>
      <c r="E185" s="92">
        <v>0</v>
      </c>
      <c r="F185" s="92">
        <v>0</v>
      </c>
      <c r="G185" s="92">
        <v>3059.4022399943101</v>
      </c>
      <c r="H185" s="92">
        <v>319219.42298458453</v>
      </c>
      <c r="I185" s="92">
        <v>713600.15077229869</v>
      </c>
      <c r="J185" s="92">
        <v>134074.39911217173</v>
      </c>
      <c r="K185" s="92">
        <v>1169953.3751090486</v>
      </c>
      <c r="L185" s="92">
        <f>SUM(L11:L184)</f>
        <v>1612000</v>
      </c>
      <c r="M185" s="92">
        <f t="shared" si="2"/>
        <v>442046.62489095144</v>
      </c>
      <c r="N185" s="177"/>
      <c r="O185" s="221" t="s">
        <v>142</v>
      </c>
      <c r="P185" s="222"/>
      <c r="Q185" s="92">
        <v>0</v>
      </c>
      <c r="R185" s="92">
        <v>0</v>
      </c>
      <c r="S185" s="92">
        <v>0</v>
      </c>
      <c r="T185" s="92">
        <v>0</v>
      </c>
      <c r="U185" s="92">
        <v>1095.2660019179239</v>
      </c>
      <c r="V185" s="92">
        <v>114280.55342847171</v>
      </c>
      <c r="W185" s="92">
        <v>255468.85397648183</v>
      </c>
      <c r="X185" s="92">
        <v>47998.634882158476</v>
      </c>
      <c r="Y185" s="92">
        <v>418843.30828902975</v>
      </c>
    </row>
  </sheetData>
  <mergeCells count="26">
    <mergeCell ref="S9:T9"/>
    <mergeCell ref="U9:V9"/>
    <mergeCell ref="W9:X9"/>
    <mergeCell ref="O8:O10"/>
    <mergeCell ref="P8:P10"/>
    <mergeCell ref="C9:D9"/>
    <mergeCell ref="E9:F9"/>
    <mergeCell ref="G9:H9"/>
    <mergeCell ref="I9:J9"/>
    <mergeCell ref="Q9:R9"/>
    <mergeCell ref="O185:P185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185:B185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3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.25" customWidth="1"/>
    <col min="16" max="16" width="18.87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5126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5568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4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110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5127</v>
      </c>
      <c r="B11" s="3" t="s">
        <v>5128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134.57977821919999</v>
      </c>
      <c r="J11" s="4">
        <v>0</v>
      </c>
      <c r="K11" s="20">
        <v>134.57977821919999</v>
      </c>
      <c r="L11" s="24"/>
      <c r="M11" s="19">
        <f>SUM(L11-K11)</f>
        <v>-134.57977821919999</v>
      </c>
      <c r="N11" s="177"/>
      <c r="O11" s="3" t="s">
        <v>5127</v>
      </c>
      <c r="P11" s="3" t="s">
        <v>5128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83.170302939500004</v>
      </c>
      <c r="X11" s="4">
        <v>0</v>
      </c>
      <c r="Y11" s="92">
        <v>83.170302939500004</v>
      </c>
    </row>
    <row r="12" spans="1:25" ht="21" x14ac:dyDescent="0.35">
      <c r="A12" s="3"/>
      <c r="B12" s="3" t="s">
        <v>1892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94.187506164799998</v>
      </c>
      <c r="J12" s="4">
        <v>0</v>
      </c>
      <c r="K12" s="20">
        <v>94.187506164799998</v>
      </c>
      <c r="L12" s="24"/>
      <c r="M12" s="19">
        <f t="shared" ref="M12:M75" si="0">SUM(L12-K12)</f>
        <v>-94.187506164799998</v>
      </c>
      <c r="N12" s="177"/>
      <c r="O12" s="3"/>
      <c r="P12" s="3" t="s">
        <v>1892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58.207878809850001</v>
      </c>
      <c r="X12" s="4">
        <v>0</v>
      </c>
      <c r="Y12" s="92">
        <v>58.207878809850001</v>
      </c>
    </row>
    <row r="13" spans="1:25" ht="21" x14ac:dyDescent="0.35">
      <c r="A13" s="3"/>
      <c r="B13" s="3" t="s">
        <v>2479</v>
      </c>
      <c r="C13" s="4">
        <v>0</v>
      </c>
      <c r="D13" s="4">
        <v>0</v>
      </c>
      <c r="E13" s="4">
        <v>38.8125</v>
      </c>
      <c r="F13" s="4">
        <v>0</v>
      </c>
      <c r="G13" s="4">
        <v>0</v>
      </c>
      <c r="H13" s="4">
        <v>0</v>
      </c>
      <c r="I13" s="4">
        <v>3196.9278271930903</v>
      </c>
      <c r="J13" s="4">
        <v>84.371463292800001</v>
      </c>
      <c r="K13" s="20">
        <v>3320.1117904858902</v>
      </c>
      <c r="L13" s="24"/>
      <c r="M13" s="19">
        <f t="shared" si="0"/>
        <v>-3320.1117904858902</v>
      </c>
      <c r="N13" s="177"/>
      <c r="O13" s="3"/>
      <c r="P13" s="3" t="s">
        <v>2479</v>
      </c>
      <c r="Q13" s="4">
        <v>0</v>
      </c>
      <c r="R13" s="4">
        <v>0</v>
      </c>
      <c r="S13" s="4">
        <v>23.986125000000001</v>
      </c>
      <c r="T13" s="4">
        <v>0</v>
      </c>
      <c r="U13" s="4">
        <v>0</v>
      </c>
      <c r="V13" s="4">
        <v>0</v>
      </c>
      <c r="W13" s="4">
        <v>1975.7013972052998</v>
      </c>
      <c r="X13" s="4">
        <v>52.141564314999997</v>
      </c>
      <c r="Y13" s="92">
        <v>2051.8290865202998</v>
      </c>
    </row>
    <row r="14" spans="1:25" ht="21" x14ac:dyDescent="0.35">
      <c r="A14" s="3"/>
      <c r="B14" s="3" t="s">
        <v>5129</v>
      </c>
      <c r="C14" s="4">
        <v>0</v>
      </c>
      <c r="D14" s="4">
        <v>0</v>
      </c>
      <c r="E14" s="4">
        <v>51.1875</v>
      </c>
      <c r="F14" s="4">
        <v>305.58431407414997</v>
      </c>
      <c r="G14" s="4">
        <v>0</v>
      </c>
      <c r="H14" s="4">
        <v>545.30573015319999</v>
      </c>
      <c r="I14" s="4">
        <v>739.0161445384</v>
      </c>
      <c r="J14" s="4">
        <v>108.98030353199999</v>
      </c>
      <c r="K14" s="20">
        <v>1750.07399229775</v>
      </c>
      <c r="L14" s="24"/>
      <c r="M14" s="19">
        <f t="shared" si="0"/>
        <v>-1750.07399229775</v>
      </c>
      <c r="N14" s="177"/>
      <c r="O14" s="3"/>
      <c r="P14" s="3" t="s">
        <v>5129</v>
      </c>
      <c r="Q14" s="4">
        <v>0</v>
      </c>
      <c r="R14" s="4">
        <v>0</v>
      </c>
      <c r="S14" s="4">
        <v>31.633875</v>
      </c>
      <c r="T14" s="4">
        <v>188.85110609782998</v>
      </c>
      <c r="U14" s="4">
        <v>0</v>
      </c>
      <c r="V14" s="4">
        <v>336.99894123467698</v>
      </c>
      <c r="W14" s="4">
        <v>456.71197732469994</v>
      </c>
      <c r="X14" s="4">
        <v>67.349827582800003</v>
      </c>
      <c r="Y14" s="92">
        <v>1081.5457272400067</v>
      </c>
    </row>
    <row r="15" spans="1:25" ht="21" x14ac:dyDescent="0.35">
      <c r="A15" s="3" t="s">
        <v>5130</v>
      </c>
      <c r="B15" s="3"/>
      <c r="C15" s="4">
        <v>0</v>
      </c>
      <c r="D15" s="4">
        <v>0</v>
      </c>
      <c r="E15" s="4">
        <v>90</v>
      </c>
      <c r="F15" s="4">
        <v>305.58431407414997</v>
      </c>
      <c r="G15" s="4">
        <v>0</v>
      </c>
      <c r="H15" s="4">
        <v>545.30573015319999</v>
      </c>
      <c r="I15" s="4">
        <v>4164.71125611549</v>
      </c>
      <c r="J15" s="4">
        <v>193.35176682479999</v>
      </c>
      <c r="K15" s="20">
        <v>5298.9530671676403</v>
      </c>
      <c r="L15" s="24">
        <v>76000</v>
      </c>
      <c r="M15" s="19">
        <f t="shared" si="0"/>
        <v>70701.046932832367</v>
      </c>
      <c r="N15" s="177"/>
      <c r="O15" s="3" t="s">
        <v>5130</v>
      </c>
      <c r="P15" s="3"/>
      <c r="Q15" s="4">
        <v>0</v>
      </c>
      <c r="R15" s="4">
        <v>0</v>
      </c>
      <c r="S15" s="4">
        <v>55.620000000000005</v>
      </c>
      <c r="T15" s="4">
        <v>188.85110609782998</v>
      </c>
      <c r="U15" s="4">
        <v>0</v>
      </c>
      <c r="V15" s="4">
        <v>336.99894123467698</v>
      </c>
      <c r="W15" s="4">
        <v>2573.7915562793501</v>
      </c>
      <c r="X15" s="4">
        <v>119.4913918978</v>
      </c>
      <c r="Y15" s="92">
        <v>3274.7529955096566</v>
      </c>
    </row>
    <row r="16" spans="1:25" ht="21" x14ac:dyDescent="0.35">
      <c r="A16" s="3" t="s">
        <v>5131</v>
      </c>
      <c r="B16" s="3" t="s">
        <v>5132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863.34753580189999</v>
      </c>
      <c r="J16" s="4">
        <v>0</v>
      </c>
      <c r="K16" s="20">
        <v>863.34753580189999</v>
      </c>
      <c r="L16" s="24"/>
      <c r="M16" s="19">
        <f t="shared" si="0"/>
        <v>-863.34753580189999</v>
      </c>
      <c r="N16" s="177"/>
      <c r="O16" s="3" t="s">
        <v>5131</v>
      </c>
      <c r="P16" s="3" t="s">
        <v>5132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533.54877712556993</v>
      </c>
      <c r="X16" s="4">
        <v>0</v>
      </c>
      <c r="Y16" s="92">
        <v>533.54877712556993</v>
      </c>
    </row>
    <row r="17" spans="1:25" ht="21" x14ac:dyDescent="0.35">
      <c r="A17" s="3"/>
      <c r="B17" s="3" t="s">
        <v>757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374.31685463215996</v>
      </c>
      <c r="J17" s="4">
        <v>587.5</v>
      </c>
      <c r="K17" s="20">
        <v>961.8168546321599</v>
      </c>
      <c r="L17" s="24"/>
      <c r="M17" s="19">
        <f t="shared" si="0"/>
        <v>-961.8168546321599</v>
      </c>
      <c r="N17" s="177"/>
      <c r="O17" s="3"/>
      <c r="P17" s="3" t="s">
        <v>757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231.32781616265004</v>
      </c>
      <c r="X17" s="4">
        <v>363.07499999999999</v>
      </c>
      <c r="Y17" s="92">
        <v>594.40281616264997</v>
      </c>
    </row>
    <row r="18" spans="1:25" ht="21" x14ac:dyDescent="0.35">
      <c r="A18" s="3"/>
      <c r="B18" s="3" t="s">
        <v>5133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700.01888866979994</v>
      </c>
      <c r="J18" s="4">
        <v>0</v>
      </c>
      <c r="K18" s="20">
        <v>700.01888866979994</v>
      </c>
      <c r="L18" s="24"/>
      <c r="M18" s="19">
        <f t="shared" si="0"/>
        <v>-700.01888866979994</v>
      </c>
      <c r="N18" s="177"/>
      <c r="O18" s="3"/>
      <c r="P18" s="3" t="s">
        <v>5133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432.61167319791201</v>
      </c>
      <c r="X18" s="4">
        <v>0</v>
      </c>
      <c r="Y18" s="92">
        <v>432.61167319791201</v>
      </c>
    </row>
    <row r="19" spans="1:25" ht="21" x14ac:dyDescent="0.35">
      <c r="A19" s="3"/>
      <c r="B19" s="3" t="s">
        <v>5134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703.52308596190005</v>
      </c>
      <c r="J19" s="4">
        <v>125</v>
      </c>
      <c r="K19" s="20">
        <v>828.52308596190005</v>
      </c>
      <c r="L19" s="24"/>
      <c r="M19" s="19">
        <f t="shared" si="0"/>
        <v>-828.52308596190005</v>
      </c>
      <c r="N19" s="177"/>
      <c r="O19" s="3"/>
      <c r="P19" s="3" t="s">
        <v>5134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434.77726712439994</v>
      </c>
      <c r="X19" s="4">
        <v>77.25</v>
      </c>
      <c r="Y19" s="92">
        <v>512.02726712439994</v>
      </c>
    </row>
    <row r="20" spans="1:25" ht="21" x14ac:dyDescent="0.35">
      <c r="A20" s="3" t="s">
        <v>5135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2641.2063650657601</v>
      </c>
      <c r="J20" s="4">
        <v>712.5</v>
      </c>
      <c r="K20" s="20">
        <v>3353.7063650657597</v>
      </c>
      <c r="L20" s="24">
        <v>27500</v>
      </c>
      <c r="M20" s="19">
        <f t="shared" si="0"/>
        <v>24146.293634934242</v>
      </c>
      <c r="N20" s="177"/>
      <c r="O20" s="3" t="s">
        <v>5135</v>
      </c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1632.265533610532</v>
      </c>
      <c r="X20" s="4">
        <v>440.32499999999999</v>
      </c>
      <c r="Y20" s="92">
        <v>2072.590533610532</v>
      </c>
    </row>
    <row r="21" spans="1:25" ht="21" x14ac:dyDescent="0.35">
      <c r="A21" s="3" t="s">
        <v>5136</v>
      </c>
      <c r="B21" s="3" t="s">
        <v>5137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250.69216113966002</v>
      </c>
      <c r="J21" s="4">
        <v>0</v>
      </c>
      <c r="K21" s="20">
        <v>250.69216113966002</v>
      </c>
      <c r="L21" s="24"/>
      <c r="M21" s="19">
        <f t="shared" si="0"/>
        <v>-250.69216113966002</v>
      </c>
      <c r="N21" s="177"/>
      <c r="O21" s="3" t="s">
        <v>5136</v>
      </c>
      <c r="P21" s="3" t="s">
        <v>5137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154.92775558430998</v>
      </c>
      <c r="X21" s="4">
        <v>0</v>
      </c>
      <c r="Y21" s="92">
        <v>154.92775558430998</v>
      </c>
    </row>
    <row r="22" spans="1:25" ht="21" x14ac:dyDescent="0.35">
      <c r="A22" s="3"/>
      <c r="B22" s="3" t="s">
        <v>5138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31.25</v>
      </c>
      <c r="J22" s="4">
        <v>0</v>
      </c>
      <c r="K22" s="20">
        <v>31.25</v>
      </c>
      <c r="L22" s="24"/>
      <c r="M22" s="19">
        <f t="shared" si="0"/>
        <v>-31.25</v>
      </c>
      <c r="N22" s="177"/>
      <c r="O22" s="3"/>
      <c r="P22" s="3" t="s">
        <v>5138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19.3125</v>
      </c>
      <c r="X22" s="4">
        <v>0</v>
      </c>
      <c r="Y22" s="92">
        <v>19.3125</v>
      </c>
    </row>
    <row r="23" spans="1:25" ht="21" x14ac:dyDescent="0.35">
      <c r="A23" s="3"/>
      <c r="B23" s="3" t="s">
        <v>5139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48.640470704500004</v>
      </c>
      <c r="J23" s="4">
        <v>0</v>
      </c>
      <c r="K23" s="20">
        <v>48.640470704500004</v>
      </c>
      <c r="L23" s="24"/>
      <c r="M23" s="19">
        <f t="shared" si="0"/>
        <v>-48.640470704500004</v>
      </c>
      <c r="N23" s="177"/>
      <c r="O23" s="3"/>
      <c r="P23" s="3" t="s">
        <v>5139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30.059810895399998</v>
      </c>
      <c r="X23" s="4">
        <v>0</v>
      </c>
      <c r="Y23" s="92">
        <v>30.059810895399998</v>
      </c>
    </row>
    <row r="24" spans="1:25" ht="21" x14ac:dyDescent="0.35">
      <c r="A24" s="3"/>
      <c r="B24" s="3" t="s">
        <v>5140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25</v>
      </c>
      <c r="J24" s="4">
        <v>0</v>
      </c>
      <c r="K24" s="20">
        <v>25</v>
      </c>
      <c r="L24" s="24"/>
      <c r="M24" s="19">
        <f t="shared" si="0"/>
        <v>-25</v>
      </c>
      <c r="N24" s="177"/>
      <c r="O24" s="3"/>
      <c r="P24" s="3" t="s">
        <v>5140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15.45</v>
      </c>
      <c r="X24" s="4">
        <v>0</v>
      </c>
      <c r="Y24" s="92">
        <v>15.45</v>
      </c>
    </row>
    <row r="25" spans="1:25" ht="21" x14ac:dyDescent="0.35">
      <c r="A25" s="3" t="s">
        <v>5141</v>
      </c>
      <c r="B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355.58263184416001</v>
      </c>
      <c r="J25" s="4">
        <v>0</v>
      </c>
      <c r="K25" s="20">
        <v>355.58263184416001</v>
      </c>
      <c r="L25" s="24">
        <v>8050</v>
      </c>
      <c r="M25" s="19">
        <f t="shared" si="0"/>
        <v>7694.4173681558404</v>
      </c>
      <c r="N25" s="177"/>
      <c r="O25" s="3" t="s">
        <v>5141</v>
      </c>
      <c r="P25" s="3"/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219.75006647970997</v>
      </c>
      <c r="X25" s="4">
        <v>0</v>
      </c>
      <c r="Y25" s="92">
        <v>219.75006647970997</v>
      </c>
    </row>
    <row r="26" spans="1:25" ht="21" x14ac:dyDescent="0.35">
      <c r="A26" s="3" t="s">
        <v>5142</v>
      </c>
      <c r="B26" s="3" t="s">
        <v>5143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50</v>
      </c>
      <c r="I26" s="4">
        <v>0</v>
      </c>
      <c r="J26" s="4">
        <v>418.75</v>
      </c>
      <c r="K26" s="20">
        <v>468.75</v>
      </c>
      <c r="L26" s="24"/>
      <c r="M26" s="19">
        <f t="shared" si="0"/>
        <v>-468.75</v>
      </c>
      <c r="N26" s="177"/>
      <c r="O26" s="3" t="s">
        <v>5142</v>
      </c>
      <c r="P26" s="3" t="s">
        <v>5143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30.9</v>
      </c>
      <c r="W26" s="4">
        <v>0</v>
      </c>
      <c r="X26" s="4">
        <v>258.78750000000002</v>
      </c>
      <c r="Y26" s="92">
        <v>289.6875</v>
      </c>
    </row>
    <row r="27" spans="1:25" ht="21" x14ac:dyDescent="0.35">
      <c r="A27" s="3"/>
      <c r="B27" s="3" t="s">
        <v>5144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231.25</v>
      </c>
      <c r="J27" s="4">
        <v>0</v>
      </c>
      <c r="K27" s="20">
        <v>231.25</v>
      </c>
      <c r="L27" s="24"/>
      <c r="M27" s="19">
        <f t="shared" si="0"/>
        <v>-231.25</v>
      </c>
      <c r="N27" s="177"/>
      <c r="O27" s="3"/>
      <c r="P27" s="3" t="s">
        <v>5144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142.91249999999999</v>
      </c>
      <c r="X27" s="4">
        <v>0</v>
      </c>
      <c r="Y27" s="92">
        <v>142.91249999999999</v>
      </c>
    </row>
    <row r="28" spans="1:25" ht="21" x14ac:dyDescent="0.35">
      <c r="A28" s="3"/>
      <c r="B28" s="3" t="s">
        <v>5145</v>
      </c>
      <c r="C28" s="4">
        <v>0</v>
      </c>
      <c r="D28" s="4">
        <v>0</v>
      </c>
      <c r="E28" s="4">
        <v>0</v>
      </c>
      <c r="F28" s="4">
        <v>0</v>
      </c>
      <c r="G28" s="4">
        <v>646.11341839900001</v>
      </c>
      <c r="H28" s="4">
        <v>1856.3729238319302</v>
      </c>
      <c r="I28" s="4">
        <v>0</v>
      </c>
      <c r="J28" s="4">
        <v>143.75</v>
      </c>
      <c r="K28" s="20">
        <v>2646.2363422309299</v>
      </c>
      <c r="L28" s="24"/>
      <c r="M28" s="19">
        <f t="shared" si="0"/>
        <v>-2646.2363422309299</v>
      </c>
      <c r="N28" s="177"/>
      <c r="O28" s="3"/>
      <c r="P28" s="3" t="s">
        <v>5145</v>
      </c>
      <c r="Q28" s="4">
        <v>0</v>
      </c>
      <c r="R28" s="4">
        <v>0</v>
      </c>
      <c r="S28" s="4">
        <v>0</v>
      </c>
      <c r="T28" s="4">
        <v>0</v>
      </c>
      <c r="U28" s="4">
        <v>399.2980925705001</v>
      </c>
      <c r="V28" s="4">
        <v>1147.238466929133</v>
      </c>
      <c r="W28" s="4">
        <v>0</v>
      </c>
      <c r="X28" s="4">
        <v>88.837500000000006</v>
      </c>
      <c r="Y28" s="92">
        <v>1635.3740594996332</v>
      </c>
    </row>
    <row r="29" spans="1:25" ht="21" x14ac:dyDescent="0.35">
      <c r="A29" s="3"/>
      <c r="B29" s="3" t="s">
        <v>115</v>
      </c>
      <c r="C29" s="4">
        <v>0</v>
      </c>
      <c r="D29" s="4">
        <v>0</v>
      </c>
      <c r="E29" s="4">
        <v>0</v>
      </c>
      <c r="F29" s="4">
        <v>0</v>
      </c>
      <c r="G29" s="4">
        <v>672.12050249999993</v>
      </c>
      <c r="H29" s="4">
        <v>1453.03826139377</v>
      </c>
      <c r="I29" s="4">
        <v>31.25</v>
      </c>
      <c r="J29" s="4">
        <v>128.52765089830001</v>
      </c>
      <c r="K29" s="20">
        <v>2284.9364147920701</v>
      </c>
      <c r="L29" s="24"/>
      <c r="M29" s="19">
        <f t="shared" si="0"/>
        <v>-2284.9364147920701</v>
      </c>
      <c r="N29" s="177"/>
      <c r="O29" s="3"/>
      <c r="P29" s="3" t="s">
        <v>115</v>
      </c>
      <c r="Q29" s="4">
        <v>0</v>
      </c>
      <c r="R29" s="4">
        <v>0</v>
      </c>
      <c r="S29" s="4">
        <v>0</v>
      </c>
      <c r="T29" s="4">
        <v>0</v>
      </c>
      <c r="U29" s="4">
        <v>415.37047054499993</v>
      </c>
      <c r="V29" s="4">
        <v>897.97764554137393</v>
      </c>
      <c r="W29" s="4">
        <v>19.3125</v>
      </c>
      <c r="X29" s="4">
        <v>79.430088255100003</v>
      </c>
      <c r="Y29" s="92">
        <v>1412.0907043414738</v>
      </c>
    </row>
    <row r="30" spans="1:25" ht="21" x14ac:dyDescent="0.35">
      <c r="A30" s="3"/>
      <c r="B30" s="3" t="s">
        <v>5146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75</v>
      </c>
      <c r="I30" s="4">
        <v>0</v>
      </c>
      <c r="J30" s="4">
        <v>0</v>
      </c>
      <c r="K30" s="20">
        <v>75</v>
      </c>
      <c r="L30" s="24"/>
      <c r="M30" s="19">
        <f t="shared" si="0"/>
        <v>-75</v>
      </c>
      <c r="N30" s="177"/>
      <c r="O30" s="3"/>
      <c r="P30" s="3" t="s">
        <v>5146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46.35</v>
      </c>
      <c r="W30" s="4">
        <v>0</v>
      </c>
      <c r="X30" s="4">
        <v>0</v>
      </c>
      <c r="Y30" s="92">
        <v>46.35</v>
      </c>
    </row>
    <row r="31" spans="1:25" ht="21" x14ac:dyDescent="0.35">
      <c r="A31" s="3" t="s">
        <v>5147</v>
      </c>
      <c r="B31" s="3"/>
      <c r="C31" s="4">
        <v>0</v>
      </c>
      <c r="D31" s="4">
        <v>0</v>
      </c>
      <c r="E31" s="4">
        <v>0</v>
      </c>
      <c r="F31" s="4">
        <v>0</v>
      </c>
      <c r="G31" s="4">
        <v>1318.2339208989999</v>
      </c>
      <c r="H31" s="4">
        <v>3434.4111852257001</v>
      </c>
      <c r="I31" s="4">
        <v>262.5</v>
      </c>
      <c r="J31" s="4">
        <v>691.02765089829995</v>
      </c>
      <c r="K31" s="20">
        <v>5706.1727570229996</v>
      </c>
      <c r="L31" s="24">
        <v>11610</v>
      </c>
      <c r="M31" s="19">
        <f t="shared" si="0"/>
        <v>5903.8272429770004</v>
      </c>
      <c r="N31" s="177"/>
      <c r="O31" s="3" t="s">
        <v>5147</v>
      </c>
      <c r="P31" s="3"/>
      <c r="Q31" s="4">
        <v>0</v>
      </c>
      <c r="R31" s="4">
        <v>0</v>
      </c>
      <c r="S31" s="4">
        <v>0</v>
      </c>
      <c r="T31" s="4">
        <v>0</v>
      </c>
      <c r="U31" s="4">
        <v>814.66856311550009</v>
      </c>
      <c r="V31" s="4">
        <v>2122.4661124705067</v>
      </c>
      <c r="W31" s="4">
        <v>162.22499999999999</v>
      </c>
      <c r="X31" s="4">
        <v>427.05508825510003</v>
      </c>
      <c r="Y31" s="92">
        <v>3526.4147638411073</v>
      </c>
    </row>
    <row r="32" spans="1:25" ht="21" x14ac:dyDescent="0.35">
      <c r="A32" s="3" t="s">
        <v>5148</v>
      </c>
      <c r="B32" s="3" t="s">
        <v>5149</v>
      </c>
      <c r="C32" s="4">
        <v>33.2823949426</v>
      </c>
      <c r="D32" s="4">
        <v>30.636741562499999</v>
      </c>
      <c r="E32" s="4">
        <v>505.34035568112006</v>
      </c>
      <c r="F32" s="4">
        <v>968.8832911712999</v>
      </c>
      <c r="G32" s="4">
        <v>289.15489952849998</v>
      </c>
      <c r="H32" s="4">
        <v>4822.8720424848207</v>
      </c>
      <c r="I32" s="4">
        <v>4843.4240301655891</v>
      </c>
      <c r="J32" s="4">
        <v>5036.4676982273795</v>
      </c>
      <c r="K32" s="20">
        <v>16530.06145376381</v>
      </c>
      <c r="L32" s="24"/>
      <c r="M32" s="19">
        <f t="shared" si="0"/>
        <v>-16530.06145376381</v>
      </c>
      <c r="N32" s="177"/>
      <c r="O32" s="3" t="s">
        <v>5148</v>
      </c>
      <c r="P32" s="3" t="s">
        <v>5149</v>
      </c>
      <c r="Q32" s="4">
        <v>22.06622784692</v>
      </c>
      <c r="R32" s="4">
        <v>20.3121596559</v>
      </c>
      <c r="S32" s="4">
        <v>312.30033981107999</v>
      </c>
      <c r="T32" s="4">
        <v>598.76987394373998</v>
      </c>
      <c r="U32" s="4">
        <v>178.69772790855998</v>
      </c>
      <c r="V32" s="4">
        <v>2980.5349222561404</v>
      </c>
      <c r="W32" s="4">
        <v>2993.2360506411655</v>
      </c>
      <c r="X32" s="4">
        <v>3112.5370375053899</v>
      </c>
      <c r="Y32" s="92">
        <v>10218.454339568896</v>
      </c>
    </row>
    <row r="33" spans="1:25" ht="21" x14ac:dyDescent="0.35">
      <c r="A33" s="3"/>
      <c r="B33" s="3" t="s">
        <v>5150</v>
      </c>
      <c r="C33" s="4">
        <v>15.4337346059</v>
      </c>
      <c r="D33" s="4">
        <v>34.232412479799997</v>
      </c>
      <c r="E33" s="4">
        <v>245.8125</v>
      </c>
      <c r="F33" s="4">
        <v>886.73553014642994</v>
      </c>
      <c r="G33" s="4">
        <v>486.52540389164</v>
      </c>
      <c r="H33" s="4">
        <v>5925.8078103369708</v>
      </c>
      <c r="I33" s="4">
        <v>8152.9846571003391</v>
      </c>
      <c r="J33" s="4">
        <v>4854.9525025885305</v>
      </c>
      <c r="K33" s="20">
        <v>20602.48455114961</v>
      </c>
      <c r="L33" s="24"/>
      <c r="M33" s="19">
        <f t="shared" si="0"/>
        <v>-20602.48455114961</v>
      </c>
      <c r="N33" s="177"/>
      <c r="O33" s="3"/>
      <c r="P33" s="3" t="s">
        <v>5150</v>
      </c>
      <c r="Q33" s="4">
        <v>10.2325660437</v>
      </c>
      <c r="R33" s="4">
        <v>22.696089474099999</v>
      </c>
      <c r="S33" s="4">
        <v>151.912125</v>
      </c>
      <c r="T33" s="4">
        <v>548.00255763076984</v>
      </c>
      <c r="U33" s="4">
        <v>300.67269960507997</v>
      </c>
      <c r="V33" s="4">
        <v>3662.1492267880858</v>
      </c>
      <c r="W33" s="4">
        <v>5038.544518089966</v>
      </c>
      <c r="X33" s="4">
        <v>3000.3606466003598</v>
      </c>
      <c r="Y33" s="92">
        <v>12734.570429232062</v>
      </c>
    </row>
    <row r="34" spans="1:25" ht="21" x14ac:dyDescent="0.35">
      <c r="A34" s="3"/>
      <c r="B34" s="3" t="s">
        <v>5151</v>
      </c>
      <c r="C34" s="4">
        <v>90.176630333900007</v>
      </c>
      <c r="D34" s="4">
        <v>0</v>
      </c>
      <c r="E34" s="4">
        <v>0</v>
      </c>
      <c r="F34" s="4">
        <v>527.61214203500003</v>
      </c>
      <c r="G34" s="4">
        <v>144.30255167660002</v>
      </c>
      <c r="H34" s="4">
        <v>1264.7769756219002</v>
      </c>
      <c r="I34" s="4">
        <v>2600.1054479179606</v>
      </c>
      <c r="J34" s="4">
        <v>958.75174059000005</v>
      </c>
      <c r="K34" s="20">
        <v>5585.7254881753606</v>
      </c>
      <c r="L34" s="24"/>
      <c r="M34" s="19">
        <f t="shared" si="0"/>
        <v>-5585.7254881753606</v>
      </c>
      <c r="N34" s="177"/>
      <c r="O34" s="3"/>
      <c r="P34" s="3" t="s">
        <v>5151</v>
      </c>
      <c r="Q34" s="4">
        <v>59.787105911449999</v>
      </c>
      <c r="R34" s="4">
        <v>0</v>
      </c>
      <c r="S34" s="4">
        <v>0</v>
      </c>
      <c r="T34" s="4">
        <v>326.06430377770005</v>
      </c>
      <c r="U34" s="4">
        <v>89.17897693610999</v>
      </c>
      <c r="V34" s="4">
        <v>781.6321709345201</v>
      </c>
      <c r="W34" s="4">
        <v>1606.8651668132795</v>
      </c>
      <c r="X34" s="4">
        <v>592.50857568499998</v>
      </c>
      <c r="Y34" s="92">
        <v>3456.0363000580596</v>
      </c>
    </row>
    <row r="35" spans="1:25" ht="21" x14ac:dyDescent="0.35">
      <c r="A35" s="3"/>
      <c r="B35" s="3" t="s">
        <v>2938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3450</v>
      </c>
      <c r="J35" s="4">
        <v>11168.8225103</v>
      </c>
      <c r="K35" s="20">
        <v>14618.8225103</v>
      </c>
      <c r="L35" s="24"/>
      <c r="M35" s="19">
        <f t="shared" si="0"/>
        <v>-14618.8225103</v>
      </c>
      <c r="N35" s="177"/>
      <c r="O35" s="3"/>
      <c r="P35" s="3" t="s">
        <v>2938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2132.0999999999995</v>
      </c>
      <c r="X35" s="4">
        <v>6902.3323113699998</v>
      </c>
      <c r="Y35" s="92">
        <v>9034.4323113699993</v>
      </c>
    </row>
    <row r="36" spans="1:25" ht="21" x14ac:dyDescent="0.35">
      <c r="A36" s="3"/>
      <c r="B36" s="3" t="s">
        <v>5152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1536.1984333780001</v>
      </c>
      <c r="J36" s="4">
        <v>16006.1229984</v>
      </c>
      <c r="K36" s="20">
        <v>17542.321431778</v>
      </c>
      <c r="L36" s="24"/>
      <c r="M36" s="19">
        <f t="shared" si="0"/>
        <v>-17542.321431778</v>
      </c>
      <c r="N36" s="177"/>
      <c r="O36" s="3"/>
      <c r="P36" s="3" t="s">
        <v>5152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949.37063182760016</v>
      </c>
      <c r="X36" s="4">
        <v>9891.7840130100012</v>
      </c>
      <c r="Y36" s="92">
        <v>10841.154644837601</v>
      </c>
    </row>
    <row r="37" spans="1:25" ht="21" x14ac:dyDescent="0.35">
      <c r="A37" s="3"/>
      <c r="B37" s="3" t="s">
        <v>414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237.05199527559998</v>
      </c>
      <c r="I37" s="4">
        <v>132.36167074229999</v>
      </c>
      <c r="J37" s="4">
        <v>886.27312193900002</v>
      </c>
      <c r="K37" s="20">
        <v>1255.6867879568999</v>
      </c>
      <c r="L37" s="24"/>
      <c r="M37" s="19">
        <f t="shared" si="0"/>
        <v>-1255.6867879568999</v>
      </c>
      <c r="N37" s="177"/>
      <c r="O37" s="3"/>
      <c r="P37" s="3" t="s">
        <v>414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146.49813308029999</v>
      </c>
      <c r="W37" s="4">
        <v>81.799512518740002</v>
      </c>
      <c r="X37" s="4">
        <v>547.71678935800003</v>
      </c>
      <c r="Y37" s="92">
        <v>776.01443495704007</v>
      </c>
    </row>
    <row r="38" spans="1:25" ht="21" x14ac:dyDescent="0.35">
      <c r="A38" s="3"/>
      <c r="B38" s="3" t="s">
        <v>5153</v>
      </c>
      <c r="C38" s="4">
        <v>0</v>
      </c>
      <c r="D38" s="4">
        <v>0</v>
      </c>
      <c r="E38" s="4">
        <v>119.1019920382</v>
      </c>
      <c r="F38" s="4">
        <v>240.3142435048</v>
      </c>
      <c r="G38" s="4">
        <v>0</v>
      </c>
      <c r="H38" s="4">
        <v>1150.0218523879901</v>
      </c>
      <c r="I38" s="4">
        <v>4525.2074740580701</v>
      </c>
      <c r="J38" s="4">
        <v>2419.0305914946998</v>
      </c>
      <c r="K38" s="20">
        <v>8453.6761534837606</v>
      </c>
      <c r="L38" s="24"/>
      <c r="M38" s="19">
        <f t="shared" si="0"/>
        <v>-8453.6761534837606</v>
      </c>
      <c r="N38" s="177"/>
      <c r="O38" s="3"/>
      <c r="P38" s="3" t="s">
        <v>5153</v>
      </c>
      <c r="Q38" s="4">
        <v>0</v>
      </c>
      <c r="R38" s="4">
        <v>0</v>
      </c>
      <c r="S38" s="4">
        <v>73.605031079599996</v>
      </c>
      <c r="T38" s="4">
        <v>148.5142024859</v>
      </c>
      <c r="U38" s="4">
        <v>0</v>
      </c>
      <c r="V38" s="4">
        <v>710.71350477583019</v>
      </c>
      <c r="W38" s="4">
        <v>2796.5782189678312</v>
      </c>
      <c r="X38" s="4">
        <v>1494.9609055436001</v>
      </c>
      <c r="Y38" s="92">
        <v>5224.3718628527613</v>
      </c>
    </row>
    <row r="39" spans="1:25" ht="21" x14ac:dyDescent="0.35">
      <c r="A39" s="3"/>
      <c r="B39" s="3" t="s">
        <v>5154</v>
      </c>
      <c r="C39" s="4">
        <v>0</v>
      </c>
      <c r="D39" s="4">
        <v>0</v>
      </c>
      <c r="E39" s="4">
        <v>0</v>
      </c>
      <c r="F39" s="4">
        <v>17.647912282299998</v>
      </c>
      <c r="G39" s="4">
        <v>0</v>
      </c>
      <c r="H39" s="4">
        <v>26.687736087440001</v>
      </c>
      <c r="I39" s="4">
        <v>2577.2932150496399</v>
      </c>
      <c r="J39" s="4">
        <v>0</v>
      </c>
      <c r="K39" s="20">
        <v>2621.6288634193797</v>
      </c>
      <c r="L39" s="24"/>
      <c r="M39" s="19">
        <f t="shared" si="0"/>
        <v>-2621.6288634193797</v>
      </c>
      <c r="N39" s="177"/>
      <c r="O39" s="3"/>
      <c r="P39" s="3" t="s">
        <v>5154</v>
      </c>
      <c r="Q39" s="4">
        <v>0</v>
      </c>
      <c r="R39" s="4">
        <v>0</v>
      </c>
      <c r="S39" s="4">
        <v>0</v>
      </c>
      <c r="T39" s="4">
        <v>10.9064097905</v>
      </c>
      <c r="U39" s="4">
        <v>0</v>
      </c>
      <c r="V39" s="4">
        <v>16.493020902079998</v>
      </c>
      <c r="W39" s="4">
        <v>1592.76720690087</v>
      </c>
      <c r="X39" s="4">
        <v>0</v>
      </c>
      <c r="Y39" s="92">
        <v>1620.1666375934499</v>
      </c>
    </row>
    <row r="40" spans="1:25" ht="21" x14ac:dyDescent="0.35">
      <c r="A40" s="3"/>
      <c r="B40" s="3" t="s">
        <v>2969</v>
      </c>
      <c r="C40" s="4">
        <v>0</v>
      </c>
      <c r="D40" s="4">
        <v>0</v>
      </c>
      <c r="E40" s="4">
        <v>41.436049332899998</v>
      </c>
      <c r="F40" s="4">
        <v>38.868198592100001</v>
      </c>
      <c r="G40" s="4">
        <v>38.8125</v>
      </c>
      <c r="H40" s="4">
        <v>1058.24546426907</v>
      </c>
      <c r="I40" s="4">
        <v>3720.3368693677498</v>
      </c>
      <c r="J40" s="4">
        <v>10812.238922919119</v>
      </c>
      <c r="K40" s="20">
        <v>15709.93800448094</v>
      </c>
      <c r="L40" s="24"/>
      <c r="M40" s="19">
        <f t="shared" si="0"/>
        <v>-15709.93800448094</v>
      </c>
      <c r="N40" s="177"/>
      <c r="O40" s="3"/>
      <c r="P40" s="3" t="s">
        <v>2969</v>
      </c>
      <c r="Q40" s="4">
        <v>0</v>
      </c>
      <c r="R40" s="4">
        <v>0</v>
      </c>
      <c r="S40" s="4">
        <v>25.6074784877</v>
      </c>
      <c r="T40" s="4">
        <v>24.020546729900001</v>
      </c>
      <c r="U40" s="4">
        <v>23.986125000000001</v>
      </c>
      <c r="V40" s="4">
        <v>653.99569691738998</v>
      </c>
      <c r="W40" s="4">
        <v>2299.1681852688698</v>
      </c>
      <c r="X40" s="4">
        <v>6681.9636543672341</v>
      </c>
      <c r="Y40" s="92">
        <v>9708.7416867710945</v>
      </c>
    </row>
    <row r="41" spans="1:25" ht="21" x14ac:dyDescent="0.35">
      <c r="A41" s="3"/>
      <c r="B41" s="3" t="s">
        <v>5155</v>
      </c>
      <c r="C41" s="4">
        <v>162.70794385239998</v>
      </c>
      <c r="D41" s="4">
        <v>0</v>
      </c>
      <c r="E41" s="4">
        <v>209.23830539420001</v>
      </c>
      <c r="F41" s="4">
        <v>465.71635284860008</v>
      </c>
      <c r="G41" s="4">
        <v>357.08147724029999</v>
      </c>
      <c r="H41" s="4">
        <v>1953.4091727511397</v>
      </c>
      <c r="I41" s="4">
        <v>7384.7420284994778</v>
      </c>
      <c r="J41" s="4">
        <v>1070.121933095</v>
      </c>
      <c r="K41" s="20">
        <v>11603.017213681118</v>
      </c>
      <c r="L41" s="24"/>
      <c r="M41" s="19">
        <f t="shared" si="0"/>
        <v>-11603.017213681118</v>
      </c>
      <c r="N41" s="177"/>
      <c r="O41" s="3"/>
      <c r="P41" s="3" t="s">
        <v>5155</v>
      </c>
      <c r="Q41" s="4">
        <v>107.87536677419999</v>
      </c>
      <c r="R41" s="4">
        <v>0</v>
      </c>
      <c r="S41" s="4">
        <v>129.30927273360001</v>
      </c>
      <c r="T41" s="4">
        <v>287.81270606031995</v>
      </c>
      <c r="U41" s="4">
        <v>220.67635293449999</v>
      </c>
      <c r="V41" s="4">
        <v>1207.2068687608798</v>
      </c>
      <c r="W41" s="4">
        <v>4563.7705736078615</v>
      </c>
      <c r="X41" s="4">
        <v>661.33535465189993</v>
      </c>
      <c r="Y41" s="92">
        <v>7177.9864955232615</v>
      </c>
    </row>
    <row r="42" spans="1:25" ht="21" x14ac:dyDescent="0.35">
      <c r="A42" s="3"/>
      <c r="B42" s="3" t="s">
        <v>5156</v>
      </c>
      <c r="C42" s="4">
        <v>172.681406611</v>
      </c>
      <c r="D42" s="4">
        <v>85.267912685599995</v>
      </c>
      <c r="E42" s="4">
        <v>290.99510374099998</v>
      </c>
      <c r="F42" s="4">
        <v>210.0587089288</v>
      </c>
      <c r="G42" s="4">
        <v>66.035609626099998</v>
      </c>
      <c r="H42" s="4">
        <v>1134.4519878011799</v>
      </c>
      <c r="I42" s="4">
        <v>3087.3021789398108</v>
      </c>
      <c r="J42" s="4">
        <v>0</v>
      </c>
      <c r="K42" s="20">
        <v>5046.7929083334911</v>
      </c>
      <c r="L42" s="24"/>
      <c r="M42" s="19">
        <f t="shared" si="0"/>
        <v>-5046.7929083334911</v>
      </c>
      <c r="N42" s="177"/>
      <c r="O42" s="3"/>
      <c r="P42" s="3" t="s">
        <v>5156</v>
      </c>
      <c r="Q42" s="4">
        <v>114.48777258302</v>
      </c>
      <c r="R42" s="4">
        <v>56.532626110599999</v>
      </c>
      <c r="S42" s="4">
        <v>179.834974112</v>
      </c>
      <c r="T42" s="4">
        <v>129.816282118</v>
      </c>
      <c r="U42" s="4">
        <v>40.810006748969997</v>
      </c>
      <c r="V42" s="4">
        <v>701.09132846076511</v>
      </c>
      <c r="W42" s="4">
        <v>1907.9527465844903</v>
      </c>
      <c r="X42" s="4">
        <v>0</v>
      </c>
      <c r="Y42" s="92">
        <v>3130.5257367178456</v>
      </c>
    </row>
    <row r="43" spans="1:25" ht="21" x14ac:dyDescent="0.35">
      <c r="A43" s="3" t="s">
        <v>5157</v>
      </c>
      <c r="B43" s="3"/>
      <c r="C43" s="4">
        <v>474.28211034579999</v>
      </c>
      <c r="D43" s="4">
        <v>150.13706672789999</v>
      </c>
      <c r="E43" s="4">
        <v>1411.9243061874199</v>
      </c>
      <c r="F43" s="4">
        <v>3355.8363795093292</v>
      </c>
      <c r="G43" s="4">
        <v>1381.9124419631401</v>
      </c>
      <c r="H43" s="4">
        <v>17573.325037016115</v>
      </c>
      <c r="I43" s="4">
        <v>42009.956005218941</v>
      </c>
      <c r="J43" s="4">
        <v>53212.782019553728</v>
      </c>
      <c r="K43" s="20">
        <v>119570.15536652236</v>
      </c>
      <c r="L43" s="24">
        <v>193700</v>
      </c>
      <c r="M43" s="19">
        <f t="shared" si="0"/>
        <v>74129.844633477638</v>
      </c>
      <c r="N43" s="177"/>
      <c r="O43" s="3" t="s">
        <v>5157</v>
      </c>
      <c r="P43" s="3"/>
      <c r="Q43" s="4">
        <v>314.44903915929001</v>
      </c>
      <c r="R43" s="4">
        <v>99.540875240600002</v>
      </c>
      <c r="S43" s="4">
        <v>872.56922122397987</v>
      </c>
      <c r="T43" s="4">
        <v>2073.9068825368299</v>
      </c>
      <c r="U43" s="4">
        <v>854.02188913321982</v>
      </c>
      <c r="V43" s="4">
        <v>10860.314872875993</v>
      </c>
      <c r="W43" s="4">
        <v>25962.152811220672</v>
      </c>
      <c r="X43" s="4">
        <v>32885.499288091487</v>
      </c>
      <c r="Y43" s="92">
        <v>73922.454879482073</v>
      </c>
    </row>
    <row r="44" spans="1:25" ht="21" x14ac:dyDescent="0.35">
      <c r="A44" s="3" t="s">
        <v>5158</v>
      </c>
      <c r="B44" s="3" t="s">
        <v>5159</v>
      </c>
      <c r="C44" s="4">
        <v>0</v>
      </c>
      <c r="D44" s="4">
        <v>0</v>
      </c>
      <c r="E44" s="4">
        <v>0</v>
      </c>
      <c r="F44" s="4">
        <v>0</v>
      </c>
      <c r="G44" s="4">
        <v>324.57890960600002</v>
      </c>
      <c r="H44" s="4">
        <v>838.37084937539998</v>
      </c>
      <c r="I44" s="4">
        <v>203.96627625246001</v>
      </c>
      <c r="J44" s="4">
        <v>412.19116667089997</v>
      </c>
      <c r="K44" s="20">
        <v>1779.1072019047599</v>
      </c>
      <c r="L44" s="24"/>
      <c r="M44" s="19">
        <f t="shared" si="0"/>
        <v>-1779.1072019047599</v>
      </c>
      <c r="N44" s="177"/>
      <c r="O44" s="3" t="s">
        <v>5158</v>
      </c>
      <c r="P44" s="3" t="s">
        <v>5159</v>
      </c>
      <c r="Q44" s="4">
        <v>0</v>
      </c>
      <c r="R44" s="4">
        <v>0</v>
      </c>
      <c r="S44" s="4">
        <v>0</v>
      </c>
      <c r="T44" s="4">
        <v>0</v>
      </c>
      <c r="U44" s="4">
        <v>200.58976613680002</v>
      </c>
      <c r="V44" s="4">
        <v>518.11318491429995</v>
      </c>
      <c r="W44" s="4">
        <v>126.05115872402</v>
      </c>
      <c r="X44" s="4">
        <v>254.73414100280002</v>
      </c>
      <c r="Y44" s="92">
        <v>1099.4882507779198</v>
      </c>
    </row>
    <row r="45" spans="1:25" ht="21" x14ac:dyDescent="0.35">
      <c r="A45" s="3"/>
      <c r="B45" s="3" t="s">
        <v>5158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899.79005100030997</v>
      </c>
      <c r="J45" s="4">
        <v>672.63278827108002</v>
      </c>
      <c r="K45" s="20">
        <v>1572.4228392713899</v>
      </c>
      <c r="L45" s="24"/>
      <c r="M45" s="19">
        <f t="shared" si="0"/>
        <v>-1572.4228392713899</v>
      </c>
      <c r="N45" s="177"/>
      <c r="O45" s="3"/>
      <c r="P45" s="3" t="s">
        <v>5158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556.0702515178499</v>
      </c>
      <c r="X45" s="4">
        <v>415.68706315167998</v>
      </c>
      <c r="Y45" s="92">
        <v>971.75731466952993</v>
      </c>
    </row>
    <row r="46" spans="1:25" ht="21" x14ac:dyDescent="0.35">
      <c r="A46" s="3"/>
      <c r="B46" s="3" t="s">
        <v>4428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376.53614679520001</v>
      </c>
      <c r="J46" s="4">
        <v>1079.00990516557</v>
      </c>
      <c r="K46" s="20">
        <v>1455.54605196077</v>
      </c>
      <c r="L46" s="24"/>
      <c r="M46" s="19">
        <f t="shared" si="0"/>
        <v>-1455.54605196077</v>
      </c>
      <c r="N46" s="177"/>
      <c r="O46" s="3"/>
      <c r="P46" s="3" t="s">
        <v>4428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232.69933871945</v>
      </c>
      <c r="X46" s="4">
        <v>666.82812139244004</v>
      </c>
      <c r="Y46" s="92">
        <v>899.52746011189004</v>
      </c>
    </row>
    <row r="47" spans="1:25" ht="21" x14ac:dyDescent="0.35">
      <c r="A47" s="3"/>
      <c r="B47" s="3" t="s">
        <v>2227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1468.75</v>
      </c>
      <c r="K47" s="20">
        <v>1468.75</v>
      </c>
      <c r="L47" s="24"/>
      <c r="M47" s="19">
        <f t="shared" si="0"/>
        <v>-1468.75</v>
      </c>
      <c r="N47" s="177"/>
      <c r="O47" s="3"/>
      <c r="P47" s="3" t="s">
        <v>2227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907.6875</v>
      </c>
      <c r="Y47" s="92">
        <v>907.6875</v>
      </c>
    </row>
    <row r="48" spans="1:25" ht="21" x14ac:dyDescent="0.35">
      <c r="A48" s="3" t="s">
        <v>5160</v>
      </c>
      <c r="B48" s="3"/>
      <c r="C48" s="4">
        <v>0</v>
      </c>
      <c r="D48" s="4">
        <v>0</v>
      </c>
      <c r="E48" s="4">
        <v>0</v>
      </c>
      <c r="F48" s="4">
        <v>0</v>
      </c>
      <c r="G48" s="4">
        <v>324.57890960600002</v>
      </c>
      <c r="H48" s="4">
        <v>838.37084937539998</v>
      </c>
      <c r="I48" s="4">
        <v>1480.29247404797</v>
      </c>
      <c r="J48" s="4">
        <v>3632.5838601075502</v>
      </c>
      <c r="K48" s="20">
        <v>6275.8260931369205</v>
      </c>
      <c r="L48" s="24">
        <v>10450</v>
      </c>
      <c r="M48" s="19">
        <f t="shared" si="0"/>
        <v>4174.1739068630795</v>
      </c>
      <c r="N48" s="177"/>
      <c r="O48" s="3" t="s">
        <v>5160</v>
      </c>
      <c r="P48" s="3"/>
      <c r="Q48" s="4">
        <v>0</v>
      </c>
      <c r="R48" s="4">
        <v>0</v>
      </c>
      <c r="S48" s="4">
        <v>0</v>
      </c>
      <c r="T48" s="4">
        <v>0</v>
      </c>
      <c r="U48" s="4">
        <v>200.58976613680002</v>
      </c>
      <c r="V48" s="4">
        <v>518.11318491429995</v>
      </c>
      <c r="W48" s="4">
        <v>914.82074896131985</v>
      </c>
      <c r="X48" s="4">
        <v>2244.9368255469199</v>
      </c>
      <c r="Y48" s="92">
        <v>3878.4605255593397</v>
      </c>
    </row>
    <row r="49" spans="1:25" ht="21" x14ac:dyDescent="0.35">
      <c r="A49" s="3" t="s">
        <v>5161</v>
      </c>
      <c r="B49" s="3" t="s">
        <v>5162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110.79432035409999</v>
      </c>
      <c r="J49" s="4">
        <v>0</v>
      </c>
      <c r="K49" s="20">
        <v>110.79432035409999</v>
      </c>
      <c r="L49" s="24"/>
      <c r="M49" s="19">
        <f t="shared" si="0"/>
        <v>-110.79432035409999</v>
      </c>
      <c r="N49" s="177"/>
      <c r="O49" s="3" t="s">
        <v>5161</v>
      </c>
      <c r="P49" s="3" t="s">
        <v>5162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68.470889978830002</v>
      </c>
      <c r="X49" s="4">
        <v>0</v>
      </c>
      <c r="Y49" s="92">
        <v>68.470889978830002</v>
      </c>
    </row>
    <row r="50" spans="1:25" ht="21" x14ac:dyDescent="0.35">
      <c r="A50" s="3"/>
      <c r="B50" s="3" t="s">
        <v>5163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2425</v>
      </c>
      <c r="J50" s="4">
        <v>0</v>
      </c>
      <c r="K50" s="20">
        <v>2425</v>
      </c>
      <c r="L50" s="24"/>
      <c r="M50" s="19">
        <f t="shared" si="0"/>
        <v>-2425</v>
      </c>
      <c r="N50" s="177"/>
      <c r="O50" s="3"/>
      <c r="P50" s="3" t="s">
        <v>5163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1498.6499999999999</v>
      </c>
      <c r="X50" s="4">
        <v>0</v>
      </c>
      <c r="Y50" s="92">
        <v>1498.6499999999999</v>
      </c>
    </row>
    <row r="51" spans="1:25" ht="21" x14ac:dyDescent="0.35">
      <c r="A51" s="3"/>
      <c r="B51" s="3" t="s">
        <v>2895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1091.0622990889001</v>
      </c>
      <c r="J51" s="4">
        <v>192.305423668</v>
      </c>
      <c r="K51" s="20">
        <v>1283.3677227569001</v>
      </c>
      <c r="L51" s="24"/>
      <c r="M51" s="19">
        <f t="shared" si="0"/>
        <v>-1283.3677227569001</v>
      </c>
      <c r="N51" s="177"/>
      <c r="O51" s="3"/>
      <c r="P51" s="3" t="s">
        <v>2895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674.27650083694004</v>
      </c>
      <c r="X51" s="4">
        <v>118.844751827</v>
      </c>
      <c r="Y51" s="92">
        <v>793.12125266394003</v>
      </c>
    </row>
    <row r="52" spans="1:25" ht="21" x14ac:dyDescent="0.35">
      <c r="A52" s="3"/>
      <c r="B52" s="3" t="s">
        <v>110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834.23385948685996</v>
      </c>
      <c r="J52" s="4">
        <v>49.279473837159998</v>
      </c>
      <c r="K52" s="20">
        <v>883.51333332401998</v>
      </c>
      <c r="L52" s="24"/>
      <c r="M52" s="19">
        <f t="shared" si="0"/>
        <v>-883.51333332401998</v>
      </c>
      <c r="N52" s="177"/>
      <c r="O52" s="3"/>
      <c r="P52" s="3" t="s">
        <v>110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515.5565251629298</v>
      </c>
      <c r="X52" s="4">
        <v>30.454714831330001</v>
      </c>
      <c r="Y52" s="92">
        <v>546.01123999425977</v>
      </c>
    </row>
    <row r="53" spans="1:25" ht="21" x14ac:dyDescent="0.35">
      <c r="A53" s="3"/>
      <c r="B53" s="3" t="s">
        <v>5164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147.82121724769999</v>
      </c>
      <c r="J53" s="4">
        <v>0</v>
      </c>
      <c r="K53" s="20">
        <v>147.82121724769999</v>
      </c>
      <c r="L53" s="24"/>
      <c r="M53" s="19">
        <f t="shared" si="0"/>
        <v>-147.82121724769999</v>
      </c>
      <c r="N53" s="177"/>
      <c r="O53" s="3"/>
      <c r="P53" s="3" t="s">
        <v>5164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91.353512259060011</v>
      </c>
      <c r="X53" s="4">
        <v>0</v>
      </c>
      <c r="Y53" s="92">
        <v>91.353512259060011</v>
      </c>
    </row>
    <row r="54" spans="1:25" ht="21" x14ac:dyDescent="0.35">
      <c r="A54" s="3"/>
      <c r="B54" s="3" t="s">
        <v>5165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1049.4308790182699</v>
      </c>
      <c r="J54" s="4">
        <v>0</v>
      </c>
      <c r="K54" s="20">
        <v>1049.4308790182699</v>
      </c>
      <c r="L54" s="24"/>
      <c r="M54" s="19">
        <f t="shared" si="0"/>
        <v>-1049.4308790182699</v>
      </c>
      <c r="N54" s="177"/>
      <c r="O54" s="3"/>
      <c r="P54" s="3" t="s">
        <v>5165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648.54828323288007</v>
      </c>
      <c r="X54" s="4">
        <v>0</v>
      </c>
      <c r="Y54" s="92">
        <v>648.54828323288007</v>
      </c>
    </row>
    <row r="55" spans="1:25" ht="21" x14ac:dyDescent="0.35">
      <c r="A55" s="3"/>
      <c r="B55" s="3" t="s">
        <v>1686</v>
      </c>
      <c r="C55" s="4">
        <v>0</v>
      </c>
      <c r="D55" s="4">
        <v>0</v>
      </c>
      <c r="E55" s="4">
        <v>0</v>
      </c>
      <c r="F55" s="4">
        <v>0</v>
      </c>
      <c r="G55" s="4">
        <v>64.856670855800004</v>
      </c>
      <c r="H55" s="4">
        <v>172.35248624970001</v>
      </c>
      <c r="I55" s="4">
        <v>543.91259500080002</v>
      </c>
      <c r="J55" s="4">
        <v>0</v>
      </c>
      <c r="K55" s="20">
        <v>781.12175210630005</v>
      </c>
      <c r="L55" s="24"/>
      <c r="M55" s="19">
        <f t="shared" si="0"/>
        <v>-781.12175210630005</v>
      </c>
      <c r="N55" s="177"/>
      <c r="O55" s="3"/>
      <c r="P55" s="3" t="s">
        <v>1686</v>
      </c>
      <c r="Q55" s="4">
        <v>0</v>
      </c>
      <c r="R55" s="4">
        <v>0</v>
      </c>
      <c r="S55" s="4">
        <v>0</v>
      </c>
      <c r="T55" s="4">
        <v>0</v>
      </c>
      <c r="U55" s="4">
        <v>40.081422588899997</v>
      </c>
      <c r="V55" s="4">
        <v>106.51383650238999</v>
      </c>
      <c r="W55" s="4">
        <v>336.13798371044999</v>
      </c>
      <c r="X55" s="4">
        <v>0</v>
      </c>
      <c r="Y55" s="92">
        <v>482.73324280173995</v>
      </c>
    </row>
    <row r="56" spans="1:25" ht="21" x14ac:dyDescent="0.35">
      <c r="A56" s="3"/>
      <c r="B56" s="3" t="s">
        <v>2178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275</v>
      </c>
      <c r="J56" s="4">
        <v>93.75</v>
      </c>
      <c r="K56" s="20">
        <v>368.75</v>
      </c>
      <c r="L56" s="24"/>
      <c r="M56" s="19">
        <f t="shared" si="0"/>
        <v>-368.75</v>
      </c>
      <c r="N56" s="177"/>
      <c r="O56" s="3"/>
      <c r="P56" s="3" t="s">
        <v>2178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169.95000000000002</v>
      </c>
      <c r="X56" s="4">
        <v>57.9375</v>
      </c>
      <c r="Y56" s="92">
        <v>227.88750000000002</v>
      </c>
    </row>
    <row r="57" spans="1:25" ht="21" x14ac:dyDescent="0.35">
      <c r="A57" s="3"/>
      <c r="B57" s="3" t="s">
        <v>5166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339.82460482110002</v>
      </c>
      <c r="J57" s="4">
        <v>0</v>
      </c>
      <c r="K57" s="20">
        <v>339.82460482110002</v>
      </c>
      <c r="L57" s="24"/>
      <c r="M57" s="19">
        <f t="shared" si="0"/>
        <v>-339.82460482110002</v>
      </c>
      <c r="N57" s="177"/>
      <c r="O57" s="3"/>
      <c r="P57" s="3" t="s">
        <v>5166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210.01160577950003</v>
      </c>
      <c r="X57" s="4">
        <v>0</v>
      </c>
      <c r="Y57" s="92">
        <v>210.01160577950003</v>
      </c>
    </row>
    <row r="58" spans="1:25" ht="21" x14ac:dyDescent="0.35">
      <c r="A58" s="3"/>
      <c r="B58" s="3" t="s">
        <v>5167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587.5</v>
      </c>
      <c r="J58" s="4">
        <v>0</v>
      </c>
      <c r="K58" s="20">
        <v>587.5</v>
      </c>
      <c r="L58" s="24"/>
      <c r="M58" s="19">
        <f t="shared" si="0"/>
        <v>-587.5</v>
      </c>
      <c r="N58" s="177"/>
      <c r="O58" s="3"/>
      <c r="P58" s="3" t="s">
        <v>5167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363.07499999999999</v>
      </c>
      <c r="X58" s="4">
        <v>0</v>
      </c>
      <c r="Y58" s="92">
        <v>363.07499999999999</v>
      </c>
    </row>
    <row r="59" spans="1:25" ht="21" x14ac:dyDescent="0.35">
      <c r="A59" s="3"/>
      <c r="B59" s="3" t="s">
        <v>5168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1162.5</v>
      </c>
      <c r="J59" s="4">
        <v>333.11983244499999</v>
      </c>
      <c r="K59" s="20">
        <v>1495.6198324449999</v>
      </c>
      <c r="L59" s="24"/>
      <c r="M59" s="19">
        <f t="shared" si="0"/>
        <v>-1495.6198324449999</v>
      </c>
      <c r="N59" s="177"/>
      <c r="O59" s="3"/>
      <c r="P59" s="3" t="s">
        <v>5168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718.42500000000007</v>
      </c>
      <c r="X59" s="4">
        <v>205.86805645099997</v>
      </c>
      <c r="Y59" s="92">
        <v>924.29305645099998</v>
      </c>
    </row>
    <row r="60" spans="1:25" ht="21" x14ac:dyDescent="0.35">
      <c r="A60" s="3"/>
      <c r="B60" s="3" t="s">
        <v>5169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295.08899457908001</v>
      </c>
      <c r="J60" s="4">
        <v>656.8698114148799</v>
      </c>
      <c r="K60" s="20">
        <v>951.95880599395991</v>
      </c>
      <c r="L60" s="24"/>
      <c r="M60" s="19">
        <f t="shared" si="0"/>
        <v>-951.95880599395991</v>
      </c>
      <c r="N60" s="177"/>
      <c r="O60" s="3"/>
      <c r="P60" s="3" t="s">
        <v>5169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182.36499864986999</v>
      </c>
      <c r="X60" s="4">
        <v>405.94554345389997</v>
      </c>
      <c r="Y60" s="92">
        <v>588.31054210376999</v>
      </c>
    </row>
    <row r="61" spans="1:25" ht="21" x14ac:dyDescent="0.35">
      <c r="A61" s="3"/>
      <c r="B61" s="3" t="s">
        <v>5170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1076.0135185064</v>
      </c>
      <c r="J61" s="4">
        <v>0</v>
      </c>
      <c r="K61" s="20">
        <v>1076.0135185064</v>
      </c>
      <c r="L61" s="24"/>
      <c r="M61" s="19">
        <f t="shared" si="0"/>
        <v>-1076.0135185064</v>
      </c>
      <c r="N61" s="177"/>
      <c r="O61" s="3"/>
      <c r="P61" s="3" t="s">
        <v>5170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664.97635443704905</v>
      </c>
      <c r="X61" s="4">
        <v>0</v>
      </c>
      <c r="Y61" s="92">
        <v>664.97635443704905</v>
      </c>
    </row>
    <row r="62" spans="1:25" ht="21" x14ac:dyDescent="0.35">
      <c r="A62" s="3"/>
      <c r="B62" s="3" t="s">
        <v>115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333.65001542900001</v>
      </c>
      <c r="J62" s="4">
        <v>225</v>
      </c>
      <c r="K62" s="20">
        <v>558.65001542899995</v>
      </c>
      <c r="L62" s="24"/>
      <c r="M62" s="19">
        <f t="shared" si="0"/>
        <v>-558.65001542899995</v>
      </c>
      <c r="N62" s="177"/>
      <c r="O62" s="3"/>
      <c r="P62" s="3" t="s">
        <v>115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206.19570953508997</v>
      </c>
      <c r="X62" s="4">
        <v>139.05000000000001</v>
      </c>
      <c r="Y62" s="92">
        <v>345.24570953508999</v>
      </c>
    </row>
    <row r="63" spans="1:25" ht="21" x14ac:dyDescent="0.35">
      <c r="A63" s="3"/>
      <c r="B63" s="3" t="s">
        <v>5171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1189.3699910869</v>
      </c>
      <c r="J63" s="4">
        <v>0</v>
      </c>
      <c r="K63" s="20">
        <v>1189.3699910869</v>
      </c>
      <c r="L63" s="24"/>
      <c r="M63" s="19">
        <f t="shared" si="0"/>
        <v>-1189.3699910869</v>
      </c>
      <c r="N63" s="177"/>
      <c r="O63" s="3"/>
      <c r="P63" s="3" t="s">
        <v>5171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735.03065449170003</v>
      </c>
      <c r="X63" s="4">
        <v>0</v>
      </c>
      <c r="Y63" s="92">
        <v>735.03065449170003</v>
      </c>
    </row>
    <row r="64" spans="1:25" ht="21" x14ac:dyDescent="0.35">
      <c r="A64" s="3"/>
      <c r="B64" s="3" t="s">
        <v>5172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261.45829630152002</v>
      </c>
      <c r="J64" s="4">
        <v>0</v>
      </c>
      <c r="K64" s="20">
        <v>261.45829630152002</v>
      </c>
      <c r="L64" s="24"/>
      <c r="M64" s="19">
        <f t="shared" si="0"/>
        <v>-261.45829630152002</v>
      </c>
      <c r="N64" s="177"/>
      <c r="O64" s="3"/>
      <c r="P64" s="3" t="s">
        <v>5172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161.581227114331</v>
      </c>
      <c r="X64" s="4">
        <v>0</v>
      </c>
      <c r="Y64" s="92">
        <v>161.581227114331</v>
      </c>
    </row>
    <row r="65" spans="1:25" ht="21" x14ac:dyDescent="0.35">
      <c r="A65" s="3" t="s">
        <v>5173</v>
      </c>
      <c r="B65" s="3"/>
      <c r="C65" s="4">
        <v>0</v>
      </c>
      <c r="D65" s="4">
        <v>0</v>
      </c>
      <c r="E65" s="4">
        <v>0</v>
      </c>
      <c r="F65" s="4">
        <v>0</v>
      </c>
      <c r="G65" s="4">
        <v>64.856670855800004</v>
      </c>
      <c r="H65" s="4">
        <v>172.35248624970001</v>
      </c>
      <c r="I65" s="4">
        <v>11722.66059092063</v>
      </c>
      <c r="J65" s="4">
        <v>1550.32454136504</v>
      </c>
      <c r="K65" s="20">
        <v>13510.194289391169</v>
      </c>
      <c r="L65" s="24">
        <v>68450</v>
      </c>
      <c r="M65" s="19">
        <f t="shared" si="0"/>
        <v>54939.805710608831</v>
      </c>
      <c r="N65" s="177"/>
      <c r="O65" s="3" t="s">
        <v>5173</v>
      </c>
      <c r="P65" s="3"/>
      <c r="Q65" s="4">
        <v>0</v>
      </c>
      <c r="R65" s="4">
        <v>0</v>
      </c>
      <c r="S65" s="4">
        <v>0</v>
      </c>
      <c r="T65" s="4">
        <v>0</v>
      </c>
      <c r="U65" s="4">
        <v>40.081422588899997</v>
      </c>
      <c r="V65" s="4">
        <v>106.51383650238999</v>
      </c>
      <c r="W65" s="4">
        <v>7244.6042451886306</v>
      </c>
      <c r="X65" s="4">
        <v>958.1005665632299</v>
      </c>
      <c r="Y65" s="92">
        <v>8349.30007084315</v>
      </c>
    </row>
    <row r="66" spans="1:25" ht="21" x14ac:dyDescent="0.35">
      <c r="A66" s="3" t="s">
        <v>5174</v>
      </c>
      <c r="B66" s="3" t="s">
        <v>5175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406.09978175510003</v>
      </c>
      <c r="J66" s="4">
        <v>0</v>
      </c>
      <c r="K66" s="20">
        <v>406.09978175510003</v>
      </c>
      <c r="L66" s="24"/>
      <c r="M66" s="19">
        <f t="shared" si="0"/>
        <v>-406.09978175510003</v>
      </c>
      <c r="N66" s="177"/>
      <c r="O66" s="3" t="s">
        <v>5174</v>
      </c>
      <c r="P66" s="3" t="s">
        <v>5175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250.96966512469999</v>
      </c>
      <c r="X66" s="4">
        <v>0</v>
      </c>
      <c r="Y66" s="92">
        <v>250.96966512469999</v>
      </c>
    </row>
    <row r="67" spans="1:25" ht="21" x14ac:dyDescent="0.35">
      <c r="A67" s="3"/>
      <c r="B67" s="3" t="s">
        <v>5176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1872.6602863991302</v>
      </c>
      <c r="J67" s="4">
        <v>861.20533377710012</v>
      </c>
      <c r="K67" s="20">
        <v>2733.8656201762305</v>
      </c>
      <c r="L67" s="24"/>
      <c r="M67" s="19">
        <f t="shared" si="0"/>
        <v>-2733.8656201762305</v>
      </c>
      <c r="N67" s="177"/>
      <c r="O67" s="3"/>
      <c r="P67" s="3" t="s">
        <v>5176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1157.3040569946577</v>
      </c>
      <c r="X67" s="4">
        <v>532.22489627419998</v>
      </c>
      <c r="Y67" s="92">
        <v>1689.5289532688575</v>
      </c>
    </row>
    <row r="68" spans="1:25" ht="21" x14ac:dyDescent="0.35">
      <c r="A68" s="3"/>
      <c r="B68" s="3" t="s">
        <v>5177</v>
      </c>
      <c r="C68" s="4">
        <v>0</v>
      </c>
      <c r="D68" s="4">
        <v>0</v>
      </c>
      <c r="E68" s="4">
        <v>8.0042686472</v>
      </c>
      <c r="F68" s="4">
        <v>88.293193756500003</v>
      </c>
      <c r="G68" s="4">
        <v>149.45159533860001</v>
      </c>
      <c r="H68" s="4">
        <v>1029.792118655</v>
      </c>
      <c r="I68" s="4">
        <v>3789.4144430052006</v>
      </c>
      <c r="J68" s="4">
        <v>101.01283218824</v>
      </c>
      <c r="K68" s="20">
        <v>5165.9684515907411</v>
      </c>
      <c r="L68" s="24"/>
      <c r="M68" s="19">
        <f t="shared" si="0"/>
        <v>-5165.9684515907411</v>
      </c>
      <c r="N68" s="177"/>
      <c r="O68" s="3"/>
      <c r="P68" s="3" t="s">
        <v>5177</v>
      </c>
      <c r="Q68" s="4">
        <v>0</v>
      </c>
      <c r="R68" s="4">
        <v>0</v>
      </c>
      <c r="S68" s="4">
        <v>4.9466380239700003</v>
      </c>
      <c r="T68" s="4">
        <v>54.565193741499996</v>
      </c>
      <c r="U68" s="4">
        <v>92.361085919299995</v>
      </c>
      <c r="V68" s="4">
        <v>636.41152932900002</v>
      </c>
      <c r="W68" s="4">
        <v>2341.8581257781188</v>
      </c>
      <c r="X68" s="4">
        <v>62.425930292290005</v>
      </c>
      <c r="Y68" s="92">
        <v>3192.5685030841787</v>
      </c>
    </row>
    <row r="69" spans="1:25" ht="21" x14ac:dyDescent="0.35">
      <c r="A69" s="3"/>
      <c r="B69" s="3" t="s">
        <v>1447</v>
      </c>
      <c r="C69" s="4">
        <v>65.404173647100009</v>
      </c>
      <c r="D69" s="4">
        <v>59.062503588400006</v>
      </c>
      <c r="E69" s="4">
        <v>1125.8300370392999</v>
      </c>
      <c r="F69" s="4">
        <v>413.71962324590004</v>
      </c>
      <c r="G69" s="4">
        <v>28.158307499999999</v>
      </c>
      <c r="H69" s="4">
        <v>5826.8246867911812</v>
      </c>
      <c r="I69" s="4">
        <v>6647.3785652853976</v>
      </c>
      <c r="J69" s="4">
        <v>6089.9574448994999</v>
      </c>
      <c r="K69" s="20">
        <v>20256.335341996779</v>
      </c>
      <c r="L69" s="24"/>
      <c r="M69" s="19">
        <f t="shared" si="0"/>
        <v>-20256.335341996779</v>
      </c>
      <c r="N69" s="177"/>
      <c r="O69" s="3"/>
      <c r="P69" s="3" t="s">
        <v>1447</v>
      </c>
      <c r="Q69" s="4">
        <v>43.362967128099996</v>
      </c>
      <c r="R69" s="4">
        <v>39.158439879139998</v>
      </c>
      <c r="S69" s="4">
        <v>695.76296289021991</v>
      </c>
      <c r="T69" s="4">
        <v>255.67872716596997</v>
      </c>
      <c r="U69" s="4">
        <v>17.401834035</v>
      </c>
      <c r="V69" s="4">
        <v>3600.9776564346917</v>
      </c>
      <c r="W69" s="4">
        <v>4108.0799533456056</v>
      </c>
      <c r="X69" s="4">
        <v>3763.5937009519703</v>
      </c>
      <c r="Y69" s="92">
        <v>12524.016241830697</v>
      </c>
    </row>
    <row r="70" spans="1:25" ht="21" x14ac:dyDescent="0.35">
      <c r="A70" s="3"/>
      <c r="B70" s="3" t="s">
        <v>5178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405.58260403959997</v>
      </c>
      <c r="J70" s="4">
        <v>0</v>
      </c>
      <c r="K70" s="20">
        <v>405.58260403959997</v>
      </c>
      <c r="L70" s="24"/>
      <c r="M70" s="19">
        <f t="shared" si="0"/>
        <v>-405.58260403959997</v>
      </c>
      <c r="N70" s="177"/>
      <c r="O70" s="3"/>
      <c r="P70" s="3" t="s">
        <v>5178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250.65004929640003</v>
      </c>
      <c r="X70" s="4">
        <v>0</v>
      </c>
      <c r="Y70" s="92">
        <v>250.65004929640003</v>
      </c>
    </row>
    <row r="71" spans="1:25" ht="21" x14ac:dyDescent="0.35">
      <c r="A71" s="3"/>
      <c r="B71" s="3" t="s">
        <v>5179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25</v>
      </c>
      <c r="J71" s="4">
        <v>0</v>
      </c>
      <c r="K71" s="20">
        <v>25</v>
      </c>
      <c r="L71" s="24"/>
      <c r="M71" s="19">
        <f t="shared" si="0"/>
        <v>-25</v>
      </c>
      <c r="N71" s="177"/>
      <c r="O71" s="3"/>
      <c r="P71" s="3" t="s">
        <v>5179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15.45</v>
      </c>
      <c r="X71" s="4">
        <v>0</v>
      </c>
      <c r="Y71" s="92">
        <v>15.45</v>
      </c>
    </row>
    <row r="72" spans="1:25" ht="21" x14ac:dyDescent="0.35">
      <c r="A72" s="3" t="s">
        <v>5180</v>
      </c>
      <c r="B72" s="3"/>
      <c r="C72" s="4">
        <v>65.404173647100009</v>
      </c>
      <c r="D72" s="4">
        <v>59.062503588400006</v>
      </c>
      <c r="E72" s="4">
        <v>1133.8343056864999</v>
      </c>
      <c r="F72" s="4">
        <v>502.01281700240003</v>
      </c>
      <c r="G72" s="4">
        <v>177.60990283860002</v>
      </c>
      <c r="H72" s="4">
        <v>6856.6168054461814</v>
      </c>
      <c r="I72" s="4">
        <v>13146.135680484429</v>
      </c>
      <c r="J72" s="4">
        <v>7052.1756108648406</v>
      </c>
      <c r="K72" s="20">
        <v>28992.851799558448</v>
      </c>
      <c r="L72" s="24">
        <v>45700</v>
      </c>
      <c r="M72" s="19">
        <f t="shared" si="0"/>
        <v>16707.148200441552</v>
      </c>
      <c r="N72" s="177"/>
      <c r="O72" s="3" t="s">
        <v>5180</v>
      </c>
      <c r="P72" s="3"/>
      <c r="Q72" s="4">
        <v>43.362967128099996</v>
      </c>
      <c r="R72" s="4">
        <v>39.158439879139998</v>
      </c>
      <c r="S72" s="4">
        <v>700.70960091418988</v>
      </c>
      <c r="T72" s="4">
        <v>310.24392090746994</v>
      </c>
      <c r="U72" s="4">
        <v>109.7629199543</v>
      </c>
      <c r="V72" s="4">
        <v>4237.3891857636918</v>
      </c>
      <c r="W72" s="4">
        <v>8124.3118505394814</v>
      </c>
      <c r="X72" s="4">
        <v>4358.24452751846</v>
      </c>
      <c r="Y72" s="92">
        <v>17923.183412604834</v>
      </c>
    </row>
    <row r="73" spans="1:25" ht="21" x14ac:dyDescent="0.35">
      <c r="A73" s="3" t="s">
        <v>445</v>
      </c>
      <c r="B73" s="3"/>
      <c r="C73" s="4"/>
      <c r="D73" s="4"/>
      <c r="E73" s="4"/>
      <c r="F73" s="4"/>
      <c r="G73" s="4"/>
      <c r="H73" s="4"/>
      <c r="I73" s="4"/>
      <c r="J73" s="4"/>
      <c r="K73" s="20"/>
      <c r="L73" s="24"/>
      <c r="M73" s="19">
        <f t="shared" si="0"/>
        <v>0</v>
      </c>
      <c r="N73" s="177"/>
      <c r="O73" s="3" t="s">
        <v>445</v>
      </c>
      <c r="P73" s="3"/>
      <c r="Q73" s="4"/>
      <c r="R73" s="4"/>
      <c r="S73" s="4"/>
      <c r="T73" s="4"/>
      <c r="U73" s="4"/>
      <c r="V73" s="4"/>
      <c r="W73" s="4"/>
      <c r="X73" s="4"/>
      <c r="Y73" s="92"/>
    </row>
    <row r="74" spans="1:25" ht="21" x14ac:dyDescent="0.35">
      <c r="A74" s="3" t="s">
        <v>5181</v>
      </c>
      <c r="B74" s="3"/>
      <c r="C74" s="4"/>
      <c r="D74" s="4"/>
      <c r="E74" s="4"/>
      <c r="F74" s="4"/>
      <c r="G74" s="4"/>
      <c r="H74" s="4"/>
      <c r="I74" s="4"/>
      <c r="J74" s="4"/>
      <c r="K74" s="20"/>
      <c r="L74" s="24">
        <v>2140</v>
      </c>
      <c r="M74" s="19">
        <f t="shared" si="0"/>
        <v>2140</v>
      </c>
      <c r="N74" s="177"/>
      <c r="O74" s="3" t="s">
        <v>5181</v>
      </c>
      <c r="P74" s="3"/>
      <c r="Q74" s="4"/>
      <c r="R74" s="4"/>
      <c r="S74" s="4"/>
      <c r="T74" s="4"/>
      <c r="U74" s="4"/>
      <c r="V74" s="4"/>
      <c r="W74" s="4"/>
      <c r="X74" s="4"/>
      <c r="Y74" s="92"/>
    </row>
    <row r="75" spans="1:25" ht="21" x14ac:dyDescent="0.35">
      <c r="A75" s="221" t="s">
        <v>142</v>
      </c>
      <c r="B75" s="222"/>
      <c r="C75" s="92">
        <v>539.68628399290003</v>
      </c>
      <c r="D75" s="92">
        <v>209.1995703163</v>
      </c>
      <c r="E75" s="92">
        <v>2635.75861187392</v>
      </c>
      <c r="F75" s="92">
        <v>4163.43351058588</v>
      </c>
      <c r="G75" s="92">
        <v>3267.1918461625401</v>
      </c>
      <c r="H75" s="92">
        <v>29420.382093466294</v>
      </c>
      <c r="I75" s="92">
        <v>75783.045003697393</v>
      </c>
      <c r="J75" s="92">
        <v>67044.74544961426</v>
      </c>
      <c r="K75" s="92">
        <v>183063.4423697094</v>
      </c>
      <c r="L75" s="92">
        <f>SUM(L11:L74)</f>
        <v>443600</v>
      </c>
      <c r="M75" s="92">
        <f t="shared" si="0"/>
        <v>260536.5576302906</v>
      </c>
      <c r="N75" s="177"/>
      <c r="O75" s="221" t="s">
        <v>142</v>
      </c>
      <c r="P75" s="222"/>
      <c r="Q75" s="92">
        <v>357.81200628738998</v>
      </c>
      <c r="R75" s="92">
        <v>138.69931511973999</v>
      </c>
      <c r="S75" s="92">
        <v>1628.8988221381696</v>
      </c>
      <c r="T75" s="92">
        <v>2573.0019095421299</v>
      </c>
      <c r="U75" s="92">
        <v>2019.1245609287203</v>
      </c>
      <c r="V75" s="92">
        <v>18181.796133761556</v>
      </c>
      <c r="W75" s="92">
        <v>46833.921812279688</v>
      </c>
      <c r="X75" s="92">
        <v>41433.652687872993</v>
      </c>
      <c r="Y75" s="92">
        <v>113166.90724793042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A1:M1"/>
    <mergeCell ref="A2:M2"/>
    <mergeCell ref="O8:O10"/>
    <mergeCell ref="P8:P10"/>
    <mergeCell ref="O75:P75"/>
    <mergeCell ref="O1:Y1"/>
    <mergeCell ref="O2:Y2"/>
    <mergeCell ref="A3:A6"/>
    <mergeCell ref="B3:M3"/>
    <mergeCell ref="B4:M4"/>
    <mergeCell ref="B5:M5"/>
    <mergeCell ref="B6:M6"/>
    <mergeCell ref="A75:B75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colBreaks count="1" manualBreakCount="1">
    <brk id="13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3" width="10.5" customWidth="1"/>
    <col min="14" max="14" width="7.625" style="178" customWidth="1"/>
    <col min="15" max="15" width="18" customWidth="1"/>
    <col min="16" max="16" width="18.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5182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5569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2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2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2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4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2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43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44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44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7" ht="21" x14ac:dyDescent="0.35">
      <c r="A11" s="3" t="s">
        <v>5183</v>
      </c>
      <c r="B11" s="3" t="s">
        <v>5184</v>
      </c>
      <c r="C11" s="4">
        <v>11.812503398200001</v>
      </c>
      <c r="D11" s="4">
        <v>0</v>
      </c>
      <c r="E11" s="4">
        <v>0</v>
      </c>
      <c r="F11" s="4">
        <v>0</v>
      </c>
      <c r="G11" s="4">
        <v>0</v>
      </c>
      <c r="H11" s="4">
        <v>92.354078355799999</v>
      </c>
      <c r="I11" s="4">
        <v>570.62965156000007</v>
      </c>
      <c r="J11" s="4">
        <v>286.7666335957</v>
      </c>
      <c r="K11" s="45">
        <v>961.56286690970012</v>
      </c>
      <c r="L11" s="24"/>
      <c r="M11" s="19">
        <f>SUM(L11-K11)</f>
        <v>-961.56286690970012</v>
      </c>
      <c r="N11" s="177"/>
      <c r="O11" s="3" t="s">
        <v>5183</v>
      </c>
      <c r="P11" s="3" t="s">
        <v>5184</v>
      </c>
      <c r="Q11" s="4">
        <v>7.3946271272699997</v>
      </c>
      <c r="R11" s="4">
        <v>0</v>
      </c>
      <c r="S11" s="4">
        <v>0</v>
      </c>
      <c r="T11" s="4">
        <v>0</v>
      </c>
      <c r="U11" s="4">
        <v>0</v>
      </c>
      <c r="V11" s="4">
        <v>52.826532819500002</v>
      </c>
      <c r="W11" s="4">
        <v>326.40016069267</v>
      </c>
      <c r="X11" s="4">
        <v>164.03051441665002</v>
      </c>
      <c r="Y11" s="92">
        <v>550.65183505609002</v>
      </c>
    </row>
    <row r="12" spans="1:27" ht="21" x14ac:dyDescent="0.35">
      <c r="A12" s="3"/>
      <c r="B12" s="3" t="s">
        <v>1825</v>
      </c>
      <c r="C12" s="4">
        <v>60.561547944300003</v>
      </c>
      <c r="D12" s="4">
        <v>0</v>
      </c>
      <c r="E12" s="4">
        <v>0</v>
      </c>
      <c r="F12" s="4">
        <v>0</v>
      </c>
      <c r="G12" s="4">
        <v>74.786951845700003</v>
      </c>
      <c r="H12" s="4">
        <v>0</v>
      </c>
      <c r="I12" s="4">
        <v>0</v>
      </c>
      <c r="J12" s="4">
        <v>43.75</v>
      </c>
      <c r="K12" s="45">
        <v>179.09849979000001</v>
      </c>
      <c r="L12" s="24"/>
      <c r="M12" s="19">
        <f t="shared" ref="M12:M70" si="0">SUM(L12-K12)</f>
        <v>-179.09849979000001</v>
      </c>
      <c r="N12" s="177"/>
      <c r="O12" s="3"/>
      <c r="P12" s="3" t="s">
        <v>1825</v>
      </c>
      <c r="Q12" s="4">
        <v>37.911529013120003</v>
      </c>
      <c r="R12" s="4">
        <v>0</v>
      </c>
      <c r="S12" s="4">
        <v>0</v>
      </c>
      <c r="T12" s="4">
        <v>0</v>
      </c>
      <c r="U12" s="4">
        <v>42.778136455800002</v>
      </c>
      <c r="V12" s="4">
        <v>0</v>
      </c>
      <c r="W12" s="4">
        <v>0</v>
      </c>
      <c r="X12" s="4">
        <v>25.024999999999999</v>
      </c>
      <c r="Y12" s="92">
        <v>105.71466546892</v>
      </c>
    </row>
    <row r="13" spans="1:27" ht="21" x14ac:dyDescent="0.35">
      <c r="A13" s="3"/>
      <c r="B13" s="3" t="s">
        <v>5185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2229.8405629240706</v>
      </c>
      <c r="J13" s="4">
        <v>43.75</v>
      </c>
      <c r="K13" s="45">
        <v>2273.5905629240706</v>
      </c>
      <c r="L13" s="24"/>
      <c r="M13" s="19">
        <f t="shared" si="0"/>
        <v>-2273.5905629240706</v>
      </c>
      <c r="N13" s="177"/>
      <c r="O13" s="3"/>
      <c r="P13" s="3" t="s">
        <v>5185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1275.4688019921102</v>
      </c>
      <c r="X13" s="4">
        <v>25.024999999999999</v>
      </c>
      <c r="Y13" s="92">
        <v>1300.4938019921103</v>
      </c>
    </row>
    <row r="14" spans="1:27" ht="21" x14ac:dyDescent="0.35">
      <c r="A14" s="3"/>
      <c r="B14" s="3" t="s">
        <v>5183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5.6872273554600001</v>
      </c>
      <c r="J14" s="4">
        <v>244.10718348349999</v>
      </c>
      <c r="K14" s="45">
        <v>249.79441083896</v>
      </c>
      <c r="L14" s="24"/>
      <c r="M14" s="19">
        <f t="shared" si="0"/>
        <v>-249.79441083896</v>
      </c>
      <c r="N14" s="177"/>
      <c r="O14" s="3"/>
      <c r="P14" s="3" t="s">
        <v>5183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3.2530940473200003</v>
      </c>
      <c r="X14" s="4">
        <v>139.62930895256</v>
      </c>
      <c r="Y14" s="92">
        <v>142.88240299987999</v>
      </c>
    </row>
    <row r="15" spans="1:27" ht="21" x14ac:dyDescent="0.35">
      <c r="A15" s="3"/>
      <c r="B15" s="3" t="s">
        <v>5186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19.31277264453</v>
      </c>
      <c r="J15" s="4">
        <v>49.642816516499998</v>
      </c>
      <c r="K15" s="45">
        <v>68.955589161029991</v>
      </c>
      <c r="L15" s="24"/>
      <c r="M15" s="19">
        <f t="shared" si="0"/>
        <v>-68.955589161029991</v>
      </c>
      <c r="N15" s="177"/>
      <c r="O15" s="3"/>
      <c r="P15" s="3" t="s">
        <v>5186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11.046905952669999</v>
      </c>
      <c r="X15" s="4">
        <v>28.3956910474</v>
      </c>
      <c r="Y15" s="92">
        <v>39.442597000069995</v>
      </c>
    </row>
    <row r="16" spans="1:27" ht="21" x14ac:dyDescent="0.35">
      <c r="A16" s="3"/>
      <c r="B16" s="3" t="s">
        <v>1326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1837.3892089419701</v>
      </c>
      <c r="J16" s="4">
        <v>0</v>
      </c>
      <c r="K16" s="45">
        <v>1837.3892089419701</v>
      </c>
      <c r="L16" s="24"/>
      <c r="M16" s="19">
        <f t="shared" si="0"/>
        <v>-1837.3892089419701</v>
      </c>
      <c r="N16" s="177"/>
      <c r="O16" s="3"/>
      <c r="P16" s="3" t="s">
        <v>1326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1050.98662751494</v>
      </c>
      <c r="X16" s="4">
        <v>0</v>
      </c>
      <c r="Y16" s="92">
        <v>1050.98662751494</v>
      </c>
    </row>
    <row r="17" spans="1:25" ht="21" x14ac:dyDescent="0.35">
      <c r="A17" s="3"/>
      <c r="B17" s="3" t="s">
        <v>5187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37.425626274599999</v>
      </c>
      <c r="J17" s="4">
        <v>0</v>
      </c>
      <c r="K17" s="45">
        <v>37.425626274599999</v>
      </c>
      <c r="L17" s="24"/>
      <c r="M17" s="19">
        <f t="shared" si="0"/>
        <v>-37.425626274599999</v>
      </c>
      <c r="N17" s="177"/>
      <c r="O17" s="3"/>
      <c r="P17" s="3" t="s">
        <v>5187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21.407458229100001</v>
      </c>
      <c r="X17" s="4">
        <v>0</v>
      </c>
      <c r="Y17" s="92">
        <v>21.407458229100001</v>
      </c>
    </row>
    <row r="18" spans="1:25" ht="21" x14ac:dyDescent="0.35">
      <c r="A18" s="3"/>
      <c r="B18" s="3" t="s">
        <v>5188</v>
      </c>
      <c r="C18" s="4">
        <v>15.9535274982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441.17829858030001</v>
      </c>
      <c r="J18" s="4">
        <v>31.25</v>
      </c>
      <c r="K18" s="45">
        <v>488.38182607850001</v>
      </c>
      <c r="L18" s="24"/>
      <c r="M18" s="19">
        <f t="shared" si="0"/>
        <v>-488.38182607850001</v>
      </c>
      <c r="N18" s="177"/>
      <c r="O18" s="3"/>
      <c r="P18" s="3" t="s">
        <v>5188</v>
      </c>
      <c r="Q18" s="4">
        <v>9.9869082138700005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252.3539867879</v>
      </c>
      <c r="X18" s="4">
        <v>17.875</v>
      </c>
      <c r="Y18" s="92">
        <v>280.21589500176998</v>
      </c>
    </row>
    <row r="19" spans="1:25" ht="21" x14ac:dyDescent="0.35">
      <c r="A19" s="3"/>
      <c r="B19" s="3" t="s">
        <v>5189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15.793410937499999</v>
      </c>
      <c r="I19" s="4">
        <v>62.498149295799998</v>
      </c>
      <c r="J19" s="4">
        <v>0</v>
      </c>
      <c r="K19" s="45">
        <v>78.291560233300004</v>
      </c>
      <c r="L19" s="24"/>
      <c r="M19" s="19">
        <f t="shared" si="0"/>
        <v>-78.291560233300004</v>
      </c>
      <c r="N19" s="177"/>
      <c r="O19" s="3"/>
      <c r="P19" s="3" t="s">
        <v>5189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9.0338310562499995</v>
      </c>
      <c r="W19" s="4">
        <v>35.748941397199999</v>
      </c>
      <c r="X19" s="4">
        <v>0</v>
      </c>
      <c r="Y19" s="92">
        <v>44.782772453450001</v>
      </c>
    </row>
    <row r="20" spans="1:25" ht="21" x14ac:dyDescent="0.35">
      <c r="A20" s="3"/>
      <c r="B20" s="3" t="s">
        <v>2975</v>
      </c>
      <c r="C20" s="4">
        <v>274.93298360210002</v>
      </c>
      <c r="D20" s="4">
        <v>0</v>
      </c>
      <c r="E20" s="4">
        <v>0</v>
      </c>
      <c r="F20" s="4">
        <v>48.104147432399998</v>
      </c>
      <c r="G20" s="4">
        <v>27.568137499999999</v>
      </c>
      <c r="H20" s="4">
        <v>10.425117500000001</v>
      </c>
      <c r="I20" s="4">
        <v>629.81239565197995</v>
      </c>
      <c r="J20" s="4">
        <v>0</v>
      </c>
      <c r="K20" s="45">
        <v>990.84278168647995</v>
      </c>
      <c r="L20" s="24"/>
      <c r="M20" s="19">
        <f t="shared" si="0"/>
        <v>-990.84278168647995</v>
      </c>
      <c r="N20" s="177"/>
      <c r="O20" s="3"/>
      <c r="P20" s="3" t="s">
        <v>2975</v>
      </c>
      <c r="Q20" s="4">
        <v>172.10804773481001</v>
      </c>
      <c r="R20" s="4">
        <v>0</v>
      </c>
      <c r="S20" s="4">
        <v>0</v>
      </c>
      <c r="T20" s="4">
        <v>27.5155723313</v>
      </c>
      <c r="U20" s="4">
        <v>15.768974650000001</v>
      </c>
      <c r="V20" s="4">
        <v>5.9631672099999999</v>
      </c>
      <c r="W20" s="4">
        <v>360.25269031255999</v>
      </c>
      <c r="X20" s="4">
        <v>0</v>
      </c>
      <c r="Y20" s="92">
        <v>581.60845223867</v>
      </c>
    </row>
    <row r="21" spans="1:25" ht="21" x14ac:dyDescent="0.35">
      <c r="A21" s="3" t="s">
        <v>5190</v>
      </c>
      <c r="B21" s="3"/>
      <c r="C21" s="4">
        <v>363.26056244280005</v>
      </c>
      <c r="D21" s="4">
        <v>0</v>
      </c>
      <c r="E21" s="4">
        <v>0</v>
      </c>
      <c r="F21" s="4">
        <v>48.104147432399998</v>
      </c>
      <c r="G21" s="4">
        <v>102.35508934570001</v>
      </c>
      <c r="H21" s="4">
        <v>118.5726067933</v>
      </c>
      <c r="I21" s="4">
        <v>5833.773893228712</v>
      </c>
      <c r="J21" s="4">
        <v>699.2666335957</v>
      </c>
      <c r="K21" s="45">
        <v>7165.3329328386098</v>
      </c>
      <c r="L21" s="24">
        <v>81750</v>
      </c>
      <c r="M21" s="19">
        <f t="shared" si="0"/>
        <v>74584.667067161383</v>
      </c>
      <c r="N21" s="177"/>
      <c r="O21" s="3" t="s">
        <v>5190</v>
      </c>
      <c r="P21" s="3"/>
      <c r="Q21" s="4">
        <v>227.40111208907001</v>
      </c>
      <c r="R21" s="4">
        <v>0</v>
      </c>
      <c r="S21" s="4">
        <v>0</v>
      </c>
      <c r="T21" s="4">
        <v>27.5155723313</v>
      </c>
      <c r="U21" s="4">
        <v>58.547111105799999</v>
      </c>
      <c r="V21" s="4">
        <v>67.823531085750005</v>
      </c>
      <c r="W21" s="4">
        <v>3336.9186669264695</v>
      </c>
      <c r="X21" s="4">
        <v>399.98051441661005</v>
      </c>
      <c r="Y21" s="92">
        <v>4118.1865079550007</v>
      </c>
    </row>
    <row r="22" spans="1:25" ht="21" x14ac:dyDescent="0.35">
      <c r="A22" s="3" t="s">
        <v>1907</v>
      </c>
      <c r="B22" s="3" t="s">
        <v>625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1.0909907971299999</v>
      </c>
      <c r="J22" s="4">
        <v>0</v>
      </c>
      <c r="K22" s="45">
        <v>1.0909907971299999</v>
      </c>
      <c r="L22" s="24"/>
      <c r="M22" s="19">
        <f t="shared" si="0"/>
        <v>-1.0909907971299999</v>
      </c>
      <c r="N22" s="177"/>
      <c r="O22" s="3" t="s">
        <v>1907</v>
      </c>
      <c r="P22" s="3" t="s">
        <v>625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0.62404673595799998</v>
      </c>
      <c r="X22" s="4">
        <v>0</v>
      </c>
      <c r="Y22" s="92">
        <v>0.62404673595799998</v>
      </c>
    </row>
    <row r="23" spans="1:25" ht="21" x14ac:dyDescent="0.35">
      <c r="A23" s="3" t="s">
        <v>5191</v>
      </c>
      <c r="B23" s="3"/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1.0909907971299999</v>
      </c>
      <c r="J23" s="4">
        <v>0</v>
      </c>
      <c r="K23" s="45">
        <v>1.0909907971299999</v>
      </c>
      <c r="L23" s="24">
        <v>4600</v>
      </c>
      <c r="M23" s="19">
        <f t="shared" si="0"/>
        <v>4598.90900920287</v>
      </c>
      <c r="N23" s="177"/>
      <c r="O23" s="3" t="s">
        <v>5191</v>
      </c>
      <c r="P23" s="3"/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0.62404673595799998</v>
      </c>
      <c r="X23" s="4">
        <v>0</v>
      </c>
      <c r="Y23" s="92">
        <v>0.62404673595799998</v>
      </c>
    </row>
    <row r="24" spans="1:25" ht="21" x14ac:dyDescent="0.35">
      <c r="A24" s="3" t="s">
        <v>5192</v>
      </c>
      <c r="B24" s="3" t="s">
        <v>5193</v>
      </c>
      <c r="C24" s="4">
        <v>0</v>
      </c>
      <c r="D24" s="4">
        <v>230.26358680160001</v>
      </c>
      <c r="E24" s="4">
        <v>223.73087515533001</v>
      </c>
      <c r="F24" s="4">
        <v>99.613709282900004</v>
      </c>
      <c r="G24" s="4">
        <v>199.64087091840003</v>
      </c>
      <c r="H24" s="4">
        <v>700.26485750146003</v>
      </c>
      <c r="I24" s="4">
        <v>0</v>
      </c>
      <c r="J24" s="4">
        <v>12.3172258558</v>
      </c>
      <c r="K24" s="45">
        <v>1465.8311255154899</v>
      </c>
      <c r="L24" s="24"/>
      <c r="M24" s="19">
        <f t="shared" si="0"/>
        <v>-1465.8311255154899</v>
      </c>
      <c r="N24" s="177"/>
      <c r="O24" s="3" t="s">
        <v>5192</v>
      </c>
      <c r="P24" s="3" t="s">
        <v>5193</v>
      </c>
      <c r="Q24" s="4">
        <v>0</v>
      </c>
      <c r="R24" s="4">
        <v>144.1450053378</v>
      </c>
      <c r="S24" s="4">
        <v>127.97406058891599</v>
      </c>
      <c r="T24" s="4">
        <v>56.979041709800001</v>
      </c>
      <c r="U24" s="4">
        <v>114.19457816543</v>
      </c>
      <c r="V24" s="4">
        <v>400.55149849082096</v>
      </c>
      <c r="W24" s="4">
        <v>0</v>
      </c>
      <c r="X24" s="4">
        <v>7.0454531895199999</v>
      </c>
      <c r="Y24" s="92">
        <v>850.88963748228696</v>
      </c>
    </row>
    <row r="25" spans="1:25" ht="21" x14ac:dyDescent="0.35">
      <c r="A25" s="3"/>
      <c r="B25" s="3" t="s">
        <v>5194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1127.6959081899001</v>
      </c>
      <c r="I25" s="4">
        <v>1559.9978577598999</v>
      </c>
      <c r="J25" s="4">
        <v>262.5</v>
      </c>
      <c r="K25" s="45">
        <v>2950.1937659497999</v>
      </c>
      <c r="L25" s="24"/>
      <c r="M25" s="19">
        <f t="shared" si="0"/>
        <v>-2950.1937659497999</v>
      </c>
      <c r="N25" s="177"/>
      <c r="O25" s="3"/>
      <c r="P25" s="3" t="s">
        <v>5194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645.04205948490005</v>
      </c>
      <c r="W25" s="4">
        <v>892.31877463859996</v>
      </c>
      <c r="X25" s="4">
        <v>150.15</v>
      </c>
      <c r="Y25" s="92">
        <v>1687.5108341235</v>
      </c>
    </row>
    <row r="26" spans="1:25" ht="21" x14ac:dyDescent="0.35">
      <c r="A26" s="3"/>
      <c r="B26" s="3" t="s">
        <v>5195</v>
      </c>
      <c r="C26" s="4">
        <v>106.6437271874</v>
      </c>
      <c r="D26" s="4">
        <v>197.67163185959998</v>
      </c>
      <c r="E26" s="4">
        <v>1517.3448523765503</v>
      </c>
      <c r="F26" s="4">
        <v>1559.0844417196001</v>
      </c>
      <c r="G26" s="4">
        <v>189.91731748854002</v>
      </c>
      <c r="H26" s="4">
        <v>2825.6867779893505</v>
      </c>
      <c r="I26" s="4">
        <v>4381.7685323866599</v>
      </c>
      <c r="J26" s="4">
        <v>398.03694409929994</v>
      </c>
      <c r="K26" s="45">
        <v>11176.154225107</v>
      </c>
      <c r="L26" s="24"/>
      <c r="M26" s="19">
        <f t="shared" si="0"/>
        <v>-11176.154225107</v>
      </c>
      <c r="N26" s="177"/>
      <c r="O26" s="3"/>
      <c r="P26" s="3" t="s">
        <v>5195</v>
      </c>
      <c r="Q26" s="4">
        <v>66.758973219400005</v>
      </c>
      <c r="R26" s="4">
        <v>123.74244154409999</v>
      </c>
      <c r="S26" s="4">
        <v>867.92125555949997</v>
      </c>
      <c r="T26" s="4">
        <v>891.79630066380014</v>
      </c>
      <c r="U26" s="4">
        <v>108.63270560346999</v>
      </c>
      <c r="V26" s="4">
        <v>1616.2928370096568</v>
      </c>
      <c r="W26" s="4">
        <v>2506.3716005297701</v>
      </c>
      <c r="X26" s="4">
        <v>227.67713202486996</v>
      </c>
      <c r="Y26" s="92">
        <v>6409.1932461545666</v>
      </c>
    </row>
    <row r="27" spans="1:25" ht="21" x14ac:dyDescent="0.35">
      <c r="A27" s="3"/>
      <c r="B27" s="3" t="s">
        <v>2807</v>
      </c>
      <c r="C27" s="4">
        <v>42.827877043499996</v>
      </c>
      <c r="D27" s="4">
        <v>53.999996097500002</v>
      </c>
      <c r="E27" s="4">
        <v>0</v>
      </c>
      <c r="F27" s="4">
        <v>173.96924968759998</v>
      </c>
      <c r="G27" s="4">
        <v>0</v>
      </c>
      <c r="H27" s="4">
        <v>1068.6096694864</v>
      </c>
      <c r="I27" s="4">
        <v>184.42243240898</v>
      </c>
      <c r="J27" s="4">
        <v>1271.9067417765</v>
      </c>
      <c r="K27" s="45">
        <v>2795.7359665004801</v>
      </c>
      <c r="L27" s="24"/>
      <c r="M27" s="19">
        <f t="shared" si="0"/>
        <v>-2795.7359665004801</v>
      </c>
      <c r="N27" s="177"/>
      <c r="O27" s="3"/>
      <c r="P27" s="3" t="s">
        <v>2807</v>
      </c>
      <c r="Q27" s="4">
        <v>26.810251029299998</v>
      </c>
      <c r="R27" s="4">
        <v>33.803997557000002</v>
      </c>
      <c r="S27" s="4">
        <v>0</v>
      </c>
      <c r="T27" s="4">
        <v>99.510410821299985</v>
      </c>
      <c r="U27" s="4">
        <v>0</v>
      </c>
      <c r="V27" s="4">
        <v>611.2447309465</v>
      </c>
      <c r="W27" s="4">
        <v>105.48963133796001</v>
      </c>
      <c r="X27" s="4">
        <v>727.53065629673006</v>
      </c>
      <c r="Y27" s="92">
        <v>1604.38967798879</v>
      </c>
    </row>
    <row r="28" spans="1:25" ht="21" x14ac:dyDescent="0.35">
      <c r="A28" s="3"/>
      <c r="B28" s="3" t="s">
        <v>5196</v>
      </c>
      <c r="C28" s="4">
        <v>0</v>
      </c>
      <c r="D28" s="4">
        <v>64.503019493300002</v>
      </c>
      <c r="E28" s="4">
        <v>165.68832990819999</v>
      </c>
      <c r="F28" s="4">
        <v>371.48969210929999</v>
      </c>
      <c r="G28" s="4">
        <v>97.603344456499997</v>
      </c>
      <c r="H28" s="4">
        <v>1385.6183073774</v>
      </c>
      <c r="I28" s="4">
        <v>4181.10634111127</v>
      </c>
      <c r="J28" s="4">
        <v>234.81908784805003</v>
      </c>
      <c r="K28" s="45">
        <v>6500.8281223040203</v>
      </c>
      <c r="L28" s="24"/>
      <c r="M28" s="19">
        <f t="shared" si="0"/>
        <v>-6500.8281223040203</v>
      </c>
      <c r="N28" s="177"/>
      <c r="O28" s="3"/>
      <c r="P28" s="3" t="s">
        <v>5196</v>
      </c>
      <c r="Q28" s="4">
        <v>0</v>
      </c>
      <c r="R28" s="4">
        <v>40.378890202800001</v>
      </c>
      <c r="S28" s="4">
        <v>94.773724707500008</v>
      </c>
      <c r="T28" s="4">
        <v>212.49210388650002</v>
      </c>
      <c r="U28" s="4">
        <v>55.8291130291</v>
      </c>
      <c r="V28" s="4">
        <v>792.57367181969005</v>
      </c>
      <c r="W28" s="4">
        <v>2391.5928271128496</v>
      </c>
      <c r="X28" s="4">
        <v>134.31651824911</v>
      </c>
      <c r="Y28" s="92">
        <v>3721.9568490075499</v>
      </c>
    </row>
    <row r="29" spans="1:25" ht="21" x14ac:dyDescent="0.35">
      <c r="A29" s="3"/>
      <c r="B29" s="3" t="s">
        <v>5197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28.050965496900002</v>
      </c>
      <c r="I29" s="4">
        <v>111.48830428417</v>
      </c>
      <c r="J29" s="4">
        <v>229.78439873690999</v>
      </c>
      <c r="K29" s="45">
        <v>369.32366851797997</v>
      </c>
      <c r="L29" s="24"/>
      <c r="M29" s="19">
        <f t="shared" si="0"/>
        <v>-369.32366851797997</v>
      </c>
      <c r="N29" s="177"/>
      <c r="O29" s="3"/>
      <c r="P29" s="3" t="s">
        <v>5197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16.045152264199999</v>
      </c>
      <c r="W29" s="4">
        <v>63.771310050552998</v>
      </c>
      <c r="X29" s="4">
        <v>131.43667607745397</v>
      </c>
      <c r="Y29" s="92">
        <v>211.25313839220695</v>
      </c>
    </row>
    <row r="30" spans="1:25" ht="21" x14ac:dyDescent="0.35">
      <c r="A30" s="3"/>
      <c r="B30" s="3" t="s">
        <v>5198</v>
      </c>
      <c r="C30" s="4">
        <v>0</v>
      </c>
      <c r="D30" s="4">
        <v>0</v>
      </c>
      <c r="E30" s="4">
        <v>0</v>
      </c>
      <c r="F30" s="4">
        <v>0</v>
      </c>
      <c r="G30" s="4">
        <v>34.6583245701</v>
      </c>
      <c r="H30" s="4">
        <v>132.79906496462999</v>
      </c>
      <c r="I30" s="4">
        <v>394.36352319499997</v>
      </c>
      <c r="J30" s="4">
        <v>60.198717630499999</v>
      </c>
      <c r="K30" s="45">
        <v>622.01963036023005</v>
      </c>
      <c r="L30" s="24"/>
      <c r="M30" s="19">
        <f t="shared" si="0"/>
        <v>-622.01963036023005</v>
      </c>
      <c r="N30" s="177"/>
      <c r="O30" s="3"/>
      <c r="P30" s="3" t="s">
        <v>5198</v>
      </c>
      <c r="Q30" s="4">
        <v>0</v>
      </c>
      <c r="R30" s="4">
        <v>0</v>
      </c>
      <c r="S30" s="4">
        <v>0</v>
      </c>
      <c r="T30" s="4">
        <v>0</v>
      </c>
      <c r="U30" s="4">
        <v>19.82456165408</v>
      </c>
      <c r="V30" s="4">
        <v>75.961065159770015</v>
      </c>
      <c r="W30" s="4">
        <v>225.57593526699998</v>
      </c>
      <c r="X30" s="4">
        <v>34.433666484599996</v>
      </c>
      <c r="Y30" s="92">
        <v>355.79522856544997</v>
      </c>
    </row>
    <row r="31" spans="1:25" ht="21" x14ac:dyDescent="0.35">
      <c r="A31" s="3"/>
      <c r="B31" s="3" t="s">
        <v>5199</v>
      </c>
      <c r="C31" s="4">
        <v>0</v>
      </c>
      <c r="D31" s="4">
        <v>460.76970698719992</v>
      </c>
      <c r="E31" s="4">
        <v>291.98857251470002</v>
      </c>
      <c r="F31" s="4">
        <v>1358.4013685286002</v>
      </c>
      <c r="G31" s="4">
        <v>141.47345605469002</v>
      </c>
      <c r="H31" s="4">
        <v>1951.2890464540101</v>
      </c>
      <c r="I31" s="4">
        <v>0</v>
      </c>
      <c r="J31" s="4">
        <v>92.519413358500003</v>
      </c>
      <c r="K31" s="45">
        <v>4296.4415638976998</v>
      </c>
      <c r="L31" s="24"/>
      <c r="M31" s="19">
        <f t="shared" si="0"/>
        <v>-4296.4415638976998</v>
      </c>
      <c r="N31" s="177"/>
      <c r="O31" s="3"/>
      <c r="P31" s="3" t="s">
        <v>5199</v>
      </c>
      <c r="Q31" s="4">
        <v>0</v>
      </c>
      <c r="R31" s="4">
        <v>288.44183657410002</v>
      </c>
      <c r="S31" s="4">
        <v>167.01746347839</v>
      </c>
      <c r="T31" s="4">
        <v>777.00558279799998</v>
      </c>
      <c r="U31" s="4">
        <v>80.922816863310004</v>
      </c>
      <c r="V31" s="4">
        <v>1116.1373345719041</v>
      </c>
      <c r="W31" s="4">
        <v>0</v>
      </c>
      <c r="X31" s="4">
        <v>52.921104441099999</v>
      </c>
      <c r="Y31" s="92">
        <v>2482.4461387268043</v>
      </c>
    </row>
    <row r="32" spans="1:25" ht="21" x14ac:dyDescent="0.35">
      <c r="A32" s="3"/>
      <c r="B32" s="3" t="s">
        <v>4898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10.125</v>
      </c>
      <c r="I32" s="4">
        <v>0</v>
      </c>
      <c r="J32" s="4">
        <v>438.64109537700006</v>
      </c>
      <c r="K32" s="45">
        <v>448.76609537700006</v>
      </c>
      <c r="L32" s="24"/>
      <c r="M32" s="19">
        <f t="shared" si="0"/>
        <v>-448.76609537700006</v>
      </c>
      <c r="N32" s="177"/>
      <c r="O32" s="3"/>
      <c r="P32" s="3" t="s">
        <v>4898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5.7915000000000001</v>
      </c>
      <c r="W32" s="4">
        <v>0</v>
      </c>
      <c r="X32" s="4">
        <v>250.902706556</v>
      </c>
      <c r="Y32" s="92">
        <v>256.69420655599998</v>
      </c>
    </row>
    <row r="33" spans="1:25" ht="21" x14ac:dyDescent="0.35">
      <c r="A33" s="3"/>
      <c r="B33" s="3" t="s">
        <v>1809</v>
      </c>
      <c r="C33" s="4">
        <v>0</v>
      </c>
      <c r="D33" s="4">
        <v>0</v>
      </c>
      <c r="E33" s="4">
        <v>0</v>
      </c>
      <c r="F33" s="4">
        <v>0</v>
      </c>
      <c r="G33" s="4">
        <v>31.558029641499999</v>
      </c>
      <c r="H33" s="4">
        <v>0</v>
      </c>
      <c r="I33" s="4">
        <v>0</v>
      </c>
      <c r="J33" s="4">
        <v>0</v>
      </c>
      <c r="K33" s="45">
        <v>31.558029641499999</v>
      </c>
      <c r="L33" s="24"/>
      <c r="M33" s="19">
        <f t="shared" si="0"/>
        <v>-31.558029641499999</v>
      </c>
      <c r="N33" s="177"/>
      <c r="O33" s="3"/>
      <c r="P33" s="3" t="s">
        <v>1809</v>
      </c>
      <c r="Q33" s="4">
        <v>0</v>
      </c>
      <c r="R33" s="4">
        <v>0</v>
      </c>
      <c r="S33" s="4">
        <v>0</v>
      </c>
      <c r="T33" s="4">
        <v>0</v>
      </c>
      <c r="U33" s="4">
        <v>18.051192954899999</v>
      </c>
      <c r="V33" s="4">
        <v>0</v>
      </c>
      <c r="W33" s="4">
        <v>0</v>
      </c>
      <c r="X33" s="4">
        <v>0</v>
      </c>
      <c r="Y33" s="92">
        <v>18.051192954899999</v>
      </c>
    </row>
    <row r="34" spans="1:25" ht="21" x14ac:dyDescent="0.35">
      <c r="A34" s="3"/>
      <c r="B34" s="3" t="s">
        <v>5200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41.625</v>
      </c>
      <c r="I34" s="4">
        <v>8066.1448233669307</v>
      </c>
      <c r="J34" s="4">
        <v>88.62103353353001</v>
      </c>
      <c r="K34" s="45">
        <v>8196.3908569004616</v>
      </c>
      <c r="L34" s="24"/>
      <c r="M34" s="19">
        <f t="shared" si="0"/>
        <v>-8196.3908569004616</v>
      </c>
      <c r="N34" s="177"/>
      <c r="O34" s="3"/>
      <c r="P34" s="3" t="s">
        <v>5200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23.8095</v>
      </c>
      <c r="W34" s="4">
        <v>4613.8348389612001</v>
      </c>
      <c r="X34" s="4">
        <v>50.691231181180008</v>
      </c>
      <c r="Y34" s="92">
        <v>4688.3355701423807</v>
      </c>
    </row>
    <row r="35" spans="1:25" ht="21" x14ac:dyDescent="0.35">
      <c r="A35" s="3"/>
      <c r="B35" s="3" t="s">
        <v>5201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26.624763938200001</v>
      </c>
      <c r="I35" s="4">
        <v>4.5001306422899994</v>
      </c>
      <c r="J35" s="4">
        <v>263.09995267519997</v>
      </c>
      <c r="K35" s="45">
        <v>294.22484725568995</v>
      </c>
      <c r="L35" s="24"/>
      <c r="M35" s="19">
        <f t="shared" si="0"/>
        <v>-294.22484725568995</v>
      </c>
      <c r="N35" s="177"/>
      <c r="O35" s="3"/>
      <c r="P35" s="3" t="s">
        <v>5201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15.229364972699999</v>
      </c>
      <c r="W35" s="4">
        <v>2.5740747273900002</v>
      </c>
      <c r="X35" s="4">
        <v>150.49317293020999</v>
      </c>
      <c r="Y35" s="92">
        <v>168.29661263029999</v>
      </c>
    </row>
    <row r="36" spans="1:25" ht="21" x14ac:dyDescent="0.35">
      <c r="A36" s="3"/>
      <c r="B36" s="3" t="s">
        <v>5202</v>
      </c>
      <c r="C36" s="4">
        <v>0</v>
      </c>
      <c r="D36" s="4">
        <v>83.367047104799994</v>
      </c>
      <c r="E36" s="4">
        <v>375.07355483700002</v>
      </c>
      <c r="F36" s="4">
        <v>507.4153437146</v>
      </c>
      <c r="G36" s="4">
        <v>529.80848578629002</v>
      </c>
      <c r="H36" s="4">
        <v>323.48886839750003</v>
      </c>
      <c r="I36" s="4">
        <v>0</v>
      </c>
      <c r="J36" s="4">
        <v>49.496776206199996</v>
      </c>
      <c r="K36" s="45">
        <v>1868.65007604639</v>
      </c>
      <c r="L36" s="24"/>
      <c r="M36" s="19">
        <f t="shared" si="0"/>
        <v>-1868.65007604639</v>
      </c>
      <c r="N36" s="177"/>
      <c r="O36" s="3"/>
      <c r="P36" s="3" t="s">
        <v>5202</v>
      </c>
      <c r="Q36" s="4">
        <v>0</v>
      </c>
      <c r="R36" s="4">
        <v>52.187771487600003</v>
      </c>
      <c r="S36" s="4">
        <v>214.54207336675</v>
      </c>
      <c r="T36" s="4">
        <v>290.24157660481802</v>
      </c>
      <c r="U36" s="4">
        <v>303.05045386967004</v>
      </c>
      <c r="V36" s="4">
        <v>185.03563272342299</v>
      </c>
      <c r="W36" s="4">
        <v>0</v>
      </c>
      <c r="X36" s="4">
        <v>28.312155989899999</v>
      </c>
      <c r="Y36" s="92">
        <v>1073.369664042161</v>
      </c>
    </row>
    <row r="37" spans="1:25" ht="21" x14ac:dyDescent="0.35">
      <c r="A37" s="3"/>
      <c r="B37" s="3" t="s">
        <v>5203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8.1911946134099995</v>
      </c>
      <c r="J37" s="4">
        <v>12.002391702500001</v>
      </c>
      <c r="K37" s="45">
        <v>20.19358631591</v>
      </c>
      <c r="L37" s="24"/>
      <c r="M37" s="19">
        <f t="shared" si="0"/>
        <v>-20.19358631591</v>
      </c>
      <c r="N37" s="177"/>
      <c r="O37" s="3"/>
      <c r="P37" s="3" t="s">
        <v>5203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4.6853633188680002</v>
      </c>
      <c r="X37" s="4">
        <v>6.8653680538300002</v>
      </c>
      <c r="Y37" s="92">
        <v>11.550731372697999</v>
      </c>
    </row>
    <row r="38" spans="1:25" ht="21" x14ac:dyDescent="0.35">
      <c r="A38" s="3" t="s">
        <v>5204</v>
      </c>
      <c r="B38" s="3"/>
      <c r="C38" s="4">
        <v>149.4716042309</v>
      </c>
      <c r="D38" s="4">
        <v>1090.5749883439998</v>
      </c>
      <c r="E38" s="4">
        <v>2573.8261847917802</v>
      </c>
      <c r="F38" s="4">
        <v>4069.9738050426008</v>
      </c>
      <c r="G38" s="4">
        <v>1224.6598289160202</v>
      </c>
      <c r="H38" s="4">
        <v>9621.8782297957514</v>
      </c>
      <c r="I38" s="4">
        <v>18891.98313976861</v>
      </c>
      <c r="J38" s="4">
        <v>3413.9437787999905</v>
      </c>
      <c r="K38" s="45">
        <v>41036.311559689653</v>
      </c>
      <c r="L38" s="24">
        <v>53900</v>
      </c>
      <c r="M38" s="19">
        <f t="shared" si="0"/>
        <v>12863.688440310347</v>
      </c>
      <c r="N38" s="177"/>
      <c r="O38" s="3" t="s">
        <v>5204</v>
      </c>
      <c r="P38" s="3"/>
      <c r="Q38" s="4">
        <v>93.56922424870001</v>
      </c>
      <c r="R38" s="4">
        <v>682.69994270339998</v>
      </c>
      <c r="S38" s="4">
        <v>1472.2285777010559</v>
      </c>
      <c r="T38" s="4">
        <v>2328.0250164842182</v>
      </c>
      <c r="U38" s="4">
        <v>700.50542213996005</v>
      </c>
      <c r="V38" s="4">
        <v>5503.7143474435652</v>
      </c>
      <c r="W38" s="4">
        <v>10806.21435594419</v>
      </c>
      <c r="X38" s="4">
        <v>1952.775841474504</v>
      </c>
      <c r="Y38" s="92">
        <v>23539.732728139599</v>
      </c>
    </row>
    <row r="39" spans="1:25" ht="21" x14ac:dyDescent="0.35">
      <c r="A39" s="3" t="s">
        <v>5205</v>
      </c>
      <c r="B39" s="3" t="s">
        <v>5206</v>
      </c>
      <c r="C39" s="4">
        <v>109.50875777518999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506.25</v>
      </c>
      <c r="J39" s="4">
        <v>5599.952761283691</v>
      </c>
      <c r="K39" s="45">
        <v>6215.7115190588811</v>
      </c>
      <c r="L39" s="24"/>
      <c r="M39" s="19">
        <f t="shared" si="0"/>
        <v>-6215.7115190588811</v>
      </c>
      <c r="N39" s="177"/>
      <c r="O39" s="3" t="s">
        <v>5205</v>
      </c>
      <c r="P39" s="3" t="s">
        <v>5206</v>
      </c>
      <c r="Q39" s="4">
        <v>68.552482367289997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289.57499999999999</v>
      </c>
      <c r="X39" s="4">
        <v>3203.1729794513885</v>
      </c>
      <c r="Y39" s="92">
        <v>3561.3004618186787</v>
      </c>
    </row>
    <row r="40" spans="1:25" ht="21" x14ac:dyDescent="0.35">
      <c r="A40" s="3"/>
      <c r="B40" s="3" t="s">
        <v>5207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435.1321367507</v>
      </c>
      <c r="K40" s="45">
        <v>435.1321367507</v>
      </c>
      <c r="L40" s="24"/>
      <c r="M40" s="19">
        <f t="shared" si="0"/>
        <v>-435.1321367507</v>
      </c>
      <c r="N40" s="177"/>
      <c r="O40" s="3"/>
      <c r="P40" s="3" t="s">
        <v>5207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248.89558222140002</v>
      </c>
      <c r="Y40" s="92">
        <v>248.89558222140002</v>
      </c>
    </row>
    <row r="41" spans="1:25" ht="21" x14ac:dyDescent="0.35">
      <c r="A41" s="3"/>
      <c r="B41" s="3" t="s">
        <v>5208</v>
      </c>
      <c r="C41" s="4">
        <v>78.944953176799999</v>
      </c>
      <c r="D41" s="4">
        <v>0</v>
      </c>
      <c r="E41" s="4">
        <v>0</v>
      </c>
      <c r="F41" s="4">
        <v>528.20956078819995</v>
      </c>
      <c r="G41" s="4">
        <v>0</v>
      </c>
      <c r="H41" s="4">
        <v>228.32680493241998</v>
      </c>
      <c r="I41" s="4">
        <v>694.31920641618001</v>
      </c>
      <c r="J41" s="4">
        <v>1811.15176647422</v>
      </c>
      <c r="K41" s="45">
        <v>3340.9522917878198</v>
      </c>
      <c r="L41" s="24"/>
      <c r="M41" s="19">
        <f t="shared" si="0"/>
        <v>-3340.9522917878198</v>
      </c>
      <c r="N41" s="177"/>
      <c r="O41" s="3"/>
      <c r="P41" s="3" t="s">
        <v>5208</v>
      </c>
      <c r="Q41" s="4">
        <v>49.419540688729995</v>
      </c>
      <c r="R41" s="4">
        <v>0</v>
      </c>
      <c r="S41" s="4">
        <v>0</v>
      </c>
      <c r="T41" s="4">
        <v>302.13586877080002</v>
      </c>
      <c r="U41" s="4">
        <v>0</v>
      </c>
      <c r="V41" s="4">
        <v>130.60293242137001</v>
      </c>
      <c r="W41" s="4">
        <v>397.15058607029994</v>
      </c>
      <c r="X41" s="4">
        <v>1035.9788104235497</v>
      </c>
      <c r="Y41" s="92">
        <v>1915.2877383747496</v>
      </c>
    </row>
    <row r="42" spans="1:25" ht="21" x14ac:dyDescent="0.35">
      <c r="A42" s="3"/>
      <c r="B42" s="3" t="s">
        <v>5209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68.75</v>
      </c>
      <c r="J42" s="4">
        <v>427.03026325220003</v>
      </c>
      <c r="K42" s="45">
        <v>495.78026325220003</v>
      </c>
      <c r="L42" s="24"/>
      <c r="M42" s="19">
        <f t="shared" si="0"/>
        <v>-495.78026325220003</v>
      </c>
      <c r="N42" s="177"/>
      <c r="O42" s="3"/>
      <c r="P42" s="3" t="s">
        <v>5209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39.325000000000003</v>
      </c>
      <c r="X42" s="4">
        <v>244.26131058030001</v>
      </c>
      <c r="Y42" s="92">
        <v>283.58631058029999</v>
      </c>
    </row>
    <row r="43" spans="1:25" ht="21" x14ac:dyDescent="0.35">
      <c r="A43" s="3"/>
      <c r="B43" s="3" t="s">
        <v>5205</v>
      </c>
      <c r="C43" s="4">
        <v>0</v>
      </c>
      <c r="D43" s="4">
        <v>0</v>
      </c>
      <c r="E43" s="4">
        <v>0</v>
      </c>
      <c r="F43" s="4">
        <v>0</v>
      </c>
      <c r="G43" s="4">
        <v>41.4475696059</v>
      </c>
      <c r="H43" s="4">
        <v>0</v>
      </c>
      <c r="I43" s="4">
        <v>0</v>
      </c>
      <c r="J43" s="4">
        <v>283.48851585019997</v>
      </c>
      <c r="K43" s="45">
        <v>324.93608545609999</v>
      </c>
      <c r="L43" s="24"/>
      <c r="M43" s="19">
        <f t="shared" si="0"/>
        <v>-324.93608545609999</v>
      </c>
      <c r="N43" s="177"/>
      <c r="O43" s="3"/>
      <c r="P43" s="3" t="s">
        <v>5205</v>
      </c>
      <c r="Q43" s="4">
        <v>0</v>
      </c>
      <c r="R43" s="4">
        <v>0</v>
      </c>
      <c r="S43" s="4">
        <v>0</v>
      </c>
      <c r="T43" s="4">
        <v>0</v>
      </c>
      <c r="U43" s="4">
        <v>23.7080098146</v>
      </c>
      <c r="V43" s="4">
        <v>0</v>
      </c>
      <c r="W43" s="4">
        <v>0</v>
      </c>
      <c r="X43" s="4">
        <v>162.15543106631</v>
      </c>
      <c r="Y43" s="92">
        <v>185.86344088090999</v>
      </c>
    </row>
    <row r="44" spans="1:25" ht="21" x14ac:dyDescent="0.35">
      <c r="A44" s="3" t="s">
        <v>5210</v>
      </c>
      <c r="B44" s="3"/>
      <c r="C44" s="4">
        <v>188.45371095198999</v>
      </c>
      <c r="D44" s="4">
        <v>0</v>
      </c>
      <c r="E44" s="4">
        <v>0</v>
      </c>
      <c r="F44" s="4">
        <v>528.20956078819995</v>
      </c>
      <c r="G44" s="4">
        <v>41.4475696059</v>
      </c>
      <c r="H44" s="4">
        <v>228.32680493241998</v>
      </c>
      <c r="I44" s="4">
        <v>1269.3192064161799</v>
      </c>
      <c r="J44" s="4">
        <v>8556.7554436110113</v>
      </c>
      <c r="K44" s="45">
        <v>10812.5122963057</v>
      </c>
      <c r="L44" s="24">
        <v>28200</v>
      </c>
      <c r="M44" s="19">
        <f t="shared" si="0"/>
        <v>17387.4877036943</v>
      </c>
      <c r="N44" s="177"/>
      <c r="O44" s="3" t="s">
        <v>5210</v>
      </c>
      <c r="P44" s="3"/>
      <c r="Q44" s="4">
        <v>117.97202305601999</v>
      </c>
      <c r="R44" s="4">
        <v>0</v>
      </c>
      <c r="S44" s="4">
        <v>0</v>
      </c>
      <c r="T44" s="4">
        <v>302.13586877080002</v>
      </c>
      <c r="U44" s="4">
        <v>23.7080098146</v>
      </c>
      <c r="V44" s="4">
        <v>130.60293242137001</v>
      </c>
      <c r="W44" s="4">
        <v>726.05058607029991</v>
      </c>
      <c r="X44" s="4">
        <v>4894.464113742948</v>
      </c>
      <c r="Y44" s="92">
        <v>6194.9335338760393</v>
      </c>
    </row>
    <row r="45" spans="1:25" ht="21" x14ac:dyDescent="0.35">
      <c r="A45" s="3" t="s">
        <v>2678</v>
      </c>
      <c r="B45" s="3" t="s">
        <v>5211</v>
      </c>
      <c r="C45" s="4">
        <v>0</v>
      </c>
      <c r="D45" s="4">
        <v>0</v>
      </c>
      <c r="E45" s="4">
        <v>0</v>
      </c>
      <c r="F45" s="4">
        <v>0</v>
      </c>
      <c r="G45" s="4">
        <v>103.05248960590001</v>
      </c>
      <c r="H45" s="4">
        <v>0</v>
      </c>
      <c r="I45" s="4">
        <v>0</v>
      </c>
      <c r="J45" s="4">
        <v>168.2404780814</v>
      </c>
      <c r="K45" s="45">
        <v>271.29296768730001</v>
      </c>
      <c r="L45" s="24"/>
      <c r="M45" s="19">
        <f t="shared" si="0"/>
        <v>-271.29296768730001</v>
      </c>
      <c r="N45" s="177"/>
      <c r="O45" s="3" t="s">
        <v>2678</v>
      </c>
      <c r="P45" s="3" t="s">
        <v>5211</v>
      </c>
      <c r="Q45" s="4">
        <v>0</v>
      </c>
      <c r="R45" s="4">
        <v>0</v>
      </c>
      <c r="S45" s="4">
        <v>0</v>
      </c>
      <c r="T45" s="4">
        <v>0</v>
      </c>
      <c r="U45" s="4">
        <v>58.94602405458</v>
      </c>
      <c r="V45" s="4">
        <v>0</v>
      </c>
      <c r="W45" s="4">
        <v>0</v>
      </c>
      <c r="X45" s="4">
        <v>96.233553462499998</v>
      </c>
      <c r="Y45" s="92">
        <v>155.17957751707999</v>
      </c>
    </row>
    <row r="46" spans="1:25" ht="21" x14ac:dyDescent="0.35">
      <c r="A46" s="3"/>
      <c r="B46" s="3" t="s">
        <v>5212</v>
      </c>
      <c r="C46" s="4">
        <v>68.151908750100006</v>
      </c>
      <c r="D46" s="4">
        <v>0</v>
      </c>
      <c r="E46" s="4">
        <v>0</v>
      </c>
      <c r="F46" s="4">
        <v>127.2340025</v>
      </c>
      <c r="G46" s="4">
        <v>525.32120371086012</v>
      </c>
      <c r="H46" s="4">
        <v>615.97461902199996</v>
      </c>
      <c r="I46" s="4">
        <v>8192.7755780626212</v>
      </c>
      <c r="J46" s="4">
        <v>5724.1907429844705</v>
      </c>
      <c r="K46" s="45">
        <v>15253.648055030051</v>
      </c>
      <c r="L46" s="24"/>
      <c r="M46" s="19">
        <f t="shared" si="0"/>
        <v>-15253.648055030051</v>
      </c>
      <c r="N46" s="177"/>
      <c r="O46" s="3"/>
      <c r="P46" s="3" t="s">
        <v>5212</v>
      </c>
      <c r="Q46" s="4">
        <v>42.663094877600003</v>
      </c>
      <c r="R46" s="4">
        <v>0</v>
      </c>
      <c r="S46" s="4">
        <v>0</v>
      </c>
      <c r="T46" s="4">
        <v>72.777849430000003</v>
      </c>
      <c r="U46" s="4">
        <v>300.48372852250992</v>
      </c>
      <c r="V46" s="4">
        <v>352.33748208079999</v>
      </c>
      <c r="W46" s="4">
        <v>4686.2676306539397</v>
      </c>
      <c r="X46" s="4">
        <v>3274.2371049884496</v>
      </c>
      <c r="Y46" s="92">
        <v>8728.7668905532992</v>
      </c>
    </row>
    <row r="47" spans="1:25" ht="21" x14ac:dyDescent="0.35">
      <c r="A47" s="3"/>
      <c r="B47" s="3" t="s">
        <v>2678</v>
      </c>
      <c r="C47" s="4">
        <v>0</v>
      </c>
      <c r="D47" s="4">
        <v>0</v>
      </c>
      <c r="E47" s="4">
        <v>0</v>
      </c>
      <c r="F47" s="4">
        <v>0</v>
      </c>
      <c r="G47" s="4">
        <v>36.476074211699995</v>
      </c>
      <c r="H47" s="4">
        <v>23.294377500100001</v>
      </c>
      <c r="I47" s="4">
        <v>25</v>
      </c>
      <c r="J47" s="4">
        <v>131.25</v>
      </c>
      <c r="K47" s="45">
        <v>216.02045171179998</v>
      </c>
      <c r="L47" s="24"/>
      <c r="M47" s="19">
        <f t="shared" si="0"/>
        <v>-216.02045171179998</v>
      </c>
      <c r="N47" s="177"/>
      <c r="O47" s="3"/>
      <c r="P47" s="3" t="s">
        <v>2678</v>
      </c>
      <c r="Q47" s="4">
        <v>0</v>
      </c>
      <c r="R47" s="4">
        <v>0</v>
      </c>
      <c r="S47" s="4">
        <v>0</v>
      </c>
      <c r="T47" s="4">
        <v>0</v>
      </c>
      <c r="U47" s="4">
        <v>20.864314449070001</v>
      </c>
      <c r="V47" s="4">
        <v>13.3243839301</v>
      </c>
      <c r="W47" s="4">
        <v>14.3</v>
      </c>
      <c r="X47" s="4">
        <v>75.075000000000003</v>
      </c>
      <c r="Y47" s="92">
        <v>123.56369837917001</v>
      </c>
    </row>
    <row r="48" spans="1:25" ht="21" x14ac:dyDescent="0.35">
      <c r="A48" s="3"/>
      <c r="B48" s="3" t="s">
        <v>424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480.9963359386</v>
      </c>
      <c r="K48" s="45">
        <v>480.9963359386</v>
      </c>
      <c r="L48" s="24"/>
      <c r="M48" s="19">
        <f t="shared" si="0"/>
        <v>-480.9963359386</v>
      </c>
      <c r="N48" s="177"/>
      <c r="O48" s="3"/>
      <c r="P48" s="3" t="s">
        <v>424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275.12990415690001</v>
      </c>
      <c r="Y48" s="92">
        <v>275.12990415690001</v>
      </c>
    </row>
    <row r="49" spans="1:25" ht="21" x14ac:dyDescent="0.35">
      <c r="A49" s="3" t="s">
        <v>5213</v>
      </c>
      <c r="B49" s="3"/>
      <c r="C49" s="4">
        <v>68.151908750100006</v>
      </c>
      <c r="D49" s="4">
        <v>0</v>
      </c>
      <c r="E49" s="4">
        <v>0</v>
      </c>
      <c r="F49" s="4">
        <v>127.2340025</v>
      </c>
      <c r="G49" s="4">
        <v>664.84976752846023</v>
      </c>
      <c r="H49" s="4">
        <v>639.2689965221</v>
      </c>
      <c r="I49" s="4">
        <v>8217.7755780626212</v>
      </c>
      <c r="J49" s="4">
        <v>6504.6775570044711</v>
      </c>
      <c r="K49" s="45">
        <v>16221.95781036775</v>
      </c>
      <c r="L49" s="24">
        <v>86900</v>
      </c>
      <c r="M49" s="19">
        <f t="shared" si="0"/>
        <v>70678.042189632251</v>
      </c>
      <c r="N49" s="177"/>
      <c r="O49" s="3" t="s">
        <v>5213</v>
      </c>
      <c r="P49" s="3"/>
      <c r="Q49" s="4">
        <v>42.663094877600003</v>
      </c>
      <c r="R49" s="4">
        <v>0</v>
      </c>
      <c r="S49" s="4">
        <v>0</v>
      </c>
      <c r="T49" s="4">
        <v>72.777849430000003</v>
      </c>
      <c r="U49" s="4">
        <v>380.29406702615989</v>
      </c>
      <c r="V49" s="4">
        <v>365.66186601089998</v>
      </c>
      <c r="W49" s="4">
        <v>4700.5676306539399</v>
      </c>
      <c r="X49" s="4">
        <v>3720.6755626078493</v>
      </c>
      <c r="Y49" s="92">
        <v>9282.6400706064487</v>
      </c>
    </row>
    <row r="50" spans="1:25" ht="21" x14ac:dyDescent="0.35">
      <c r="A50" s="3" t="s">
        <v>5214</v>
      </c>
      <c r="B50" s="3" t="s">
        <v>1464</v>
      </c>
      <c r="C50" s="4">
        <v>0</v>
      </c>
      <c r="D50" s="4">
        <v>0</v>
      </c>
      <c r="E50" s="4">
        <v>22.367944221359998</v>
      </c>
      <c r="F50" s="4">
        <v>80.526653479580006</v>
      </c>
      <c r="G50" s="4">
        <v>0</v>
      </c>
      <c r="H50" s="4">
        <v>39.837853370920001</v>
      </c>
      <c r="I50" s="4">
        <v>8567.5579332369889</v>
      </c>
      <c r="J50" s="4">
        <v>1075.89273850064</v>
      </c>
      <c r="K50" s="45">
        <v>9786.1831228094889</v>
      </c>
      <c r="L50" s="24"/>
      <c r="M50" s="19">
        <f t="shared" si="0"/>
        <v>-9786.1831228094889</v>
      </c>
      <c r="N50" s="177"/>
      <c r="O50" s="3" t="s">
        <v>5214</v>
      </c>
      <c r="P50" s="3" t="s">
        <v>1464</v>
      </c>
      <c r="Q50" s="4">
        <v>0</v>
      </c>
      <c r="R50" s="4">
        <v>0</v>
      </c>
      <c r="S50" s="4">
        <v>12.79446409462</v>
      </c>
      <c r="T50" s="4">
        <v>46.061245790320001</v>
      </c>
      <c r="U50" s="4">
        <v>0</v>
      </c>
      <c r="V50" s="4">
        <v>22.787252128169001</v>
      </c>
      <c r="W50" s="4">
        <v>4900.6431378055013</v>
      </c>
      <c r="X50" s="4">
        <v>615.41064642233005</v>
      </c>
      <c r="Y50" s="92">
        <v>5597.6967462409411</v>
      </c>
    </row>
    <row r="51" spans="1:25" ht="21" x14ac:dyDescent="0.35">
      <c r="A51" s="3"/>
      <c r="B51" s="3" t="s">
        <v>5071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17.845534687499999</v>
      </c>
      <c r="I51" s="4">
        <v>507.96424676300001</v>
      </c>
      <c r="J51" s="4">
        <v>0</v>
      </c>
      <c r="K51" s="45">
        <v>525.80978145050005</v>
      </c>
      <c r="L51" s="24"/>
      <c r="M51" s="19">
        <f t="shared" si="0"/>
        <v>-525.80978145050005</v>
      </c>
      <c r="N51" s="177"/>
      <c r="O51" s="3"/>
      <c r="P51" s="3" t="s">
        <v>5071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10.2076458412</v>
      </c>
      <c r="W51" s="4">
        <v>290.55554914800001</v>
      </c>
      <c r="X51" s="4">
        <v>0</v>
      </c>
      <c r="Y51" s="92">
        <v>300.76319498920003</v>
      </c>
    </row>
    <row r="52" spans="1:25" ht="21" x14ac:dyDescent="0.35">
      <c r="A52" s="3"/>
      <c r="B52" s="3" t="s">
        <v>5215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3144.3503726087797</v>
      </c>
      <c r="J52" s="4">
        <v>99.026295449399981</v>
      </c>
      <c r="K52" s="45">
        <v>3243.3766680581798</v>
      </c>
      <c r="L52" s="24"/>
      <c r="M52" s="19">
        <f t="shared" si="0"/>
        <v>-3243.3766680581798</v>
      </c>
      <c r="N52" s="177"/>
      <c r="O52" s="3"/>
      <c r="P52" s="3" t="s">
        <v>5215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1798.5684131299602</v>
      </c>
      <c r="X52" s="4">
        <v>56.643040997059998</v>
      </c>
      <c r="Y52" s="92">
        <v>1855.2114541270203</v>
      </c>
    </row>
    <row r="53" spans="1:25" ht="21" x14ac:dyDescent="0.35">
      <c r="A53" s="3"/>
      <c r="B53" s="3" t="s">
        <v>5214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3795.2456336053701</v>
      </c>
      <c r="J53" s="4">
        <v>106.40747689584001</v>
      </c>
      <c r="K53" s="45">
        <v>3901.65311050121</v>
      </c>
      <c r="L53" s="24"/>
      <c r="M53" s="19">
        <f t="shared" si="0"/>
        <v>-3901.65311050121</v>
      </c>
      <c r="N53" s="177"/>
      <c r="O53" s="3"/>
      <c r="P53" s="3" t="s">
        <v>5214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2170.8805024219801</v>
      </c>
      <c r="X53" s="4">
        <v>60.865076784420005</v>
      </c>
      <c r="Y53" s="92">
        <v>2231.7455792064002</v>
      </c>
    </row>
    <row r="54" spans="1:25" ht="21" x14ac:dyDescent="0.35">
      <c r="A54" s="3"/>
      <c r="B54" s="3" t="s">
        <v>466</v>
      </c>
      <c r="C54" s="4">
        <v>0</v>
      </c>
      <c r="D54" s="4">
        <v>0</v>
      </c>
      <c r="E54" s="4">
        <v>0</v>
      </c>
      <c r="F54" s="4">
        <v>32.857101249999999</v>
      </c>
      <c r="G54" s="4">
        <v>0</v>
      </c>
      <c r="H54" s="4">
        <v>0</v>
      </c>
      <c r="I54" s="4">
        <v>2306.3843191799997</v>
      </c>
      <c r="J54" s="4">
        <v>38.193664198100002</v>
      </c>
      <c r="K54" s="45">
        <v>2377.4350846281</v>
      </c>
      <c r="L54" s="24"/>
      <c r="M54" s="19">
        <f t="shared" si="0"/>
        <v>-2377.4350846281</v>
      </c>
      <c r="N54" s="177"/>
      <c r="O54" s="3"/>
      <c r="P54" s="3" t="s">
        <v>466</v>
      </c>
      <c r="Q54" s="4">
        <v>0</v>
      </c>
      <c r="R54" s="4">
        <v>0</v>
      </c>
      <c r="S54" s="4">
        <v>0</v>
      </c>
      <c r="T54" s="4">
        <v>18.794261915</v>
      </c>
      <c r="U54" s="4">
        <v>0</v>
      </c>
      <c r="V54" s="4">
        <v>0</v>
      </c>
      <c r="W54" s="4">
        <v>1319.2518305710003</v>
      </c>
      <c r="X54" s="4">
        <v>21.846775921300001</v>
      </c>
      <c r="Y54" s="92">
        <v>1359.8928684073003</v>
      </c>
    </row>
    <row r="55" spans="1:25" ht="21" x14ac:dyDescent="0.35">
      <c r="A55" s="3"/>
      <c r="B55" s="3" t="s">
        <v>5216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1745.92051493129</v>
      </c>
      <c r="J55" s="4">
        <v>139.2748162476</v>
      </c>
      <c r="K55" s="45">
        <v>1885.19533117889</v>
      </c>
      <c r="L55" s="24"/>
      <c r="M55" s="19">
        <f t="shared" si="0"/>
        <v>-1885.19533117889</v>
      </c>
      <c r="N55" s="177"/>
      <c r="O55" s="3"/>
      <c r="P55" s="3" t="s">
        <v>5216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998.66653454059303</v>
      </c>
      <c r="X55" s="4">
        <v>79.665194893580008</v>
      </c>
      <c r="Y55" s="92">
        <v>1078.331729434173</v>
      </c>
    </row>
    <row r="56" spans="1:25" ht="21" x14ac:dyDescent="0.35">
      <c r="A56" s="3"/>
      <c r="B56" s="3" t="s">
        <v>5217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988.28107985769998</v>
      </c>
      <c r="J56" s="4">
        <v>0</v>
      </c>
      <c r="K56" s="45">
        <v>988.28107985769998</v>
      </c>
      <c r="L56" s="24"/>
      <c r="M56" s="19">
        <f t="shared" si="0"/>
        <v>-988.28107985769998</v>
      </c>
      <c r="N56" s="177"/>
      <c r="O56" s="3"/>
      <c r="P56" s="3" t="s">
        <v>5217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565.29677767859994</v>
      </c>
      <c r="X56" s="4">
        <v>0</v>
      </c>
      <c r="Y56" s="92">
        <v>565.29677767859994</v>
      </c>
    </row>
    <row r="57" spans="1:25" ht="21" x14ac:dyDescent="0.35">
      <c r="A57" s="3" t="s">
        <v>5218</v>
      </c>
      <c r="B57" s="3"/>
      <c r="C57" s="4">
        <v>0</v>
      </c>
      <c r="D57" s="4">
        <v>0</v>
      </c>
      <c r="E57" s="4">
        <v>22.367944221359998</v>
      </c>
      <c r="F57" s="4">
        <v>113.38375472958001</v>
      </c>
      <c r="G57" s="4">
        <v>0</v>
      </c>
      <c r="H57" s="4">
        <v>57.68338805842</v>
      </c>
      <c r="I57" s="4">
        <v>21055.704100183131</v>
      </c>
      <c r="J57" s="4">
        <v>1458.7949912915801</v>
      </c>
      <c r="K57" s="45">
        <v>22707.934178484069</v>
      </c>
      <c r="L57" s="24">
        <v>43500</v>
      </c>
      <c r="M57" s="19">
        <f t="shared" si="0"/>
        <v>20792.065821515931</v>
      </c>
      <c r="N57" s="177"/>
      <c r="O57" s="3" t="s">
        <v>5218</v>
      </c>
      <c r="P57" s="3"/>
      <c r="Q57" s="4">
        <v>0</v>
      </c>
      <c r="R57" s="4">
        <v>0</v>
      </c>
      <c r="S57" s="4">
        <v>12.79446409462</v>
      </c>
      <c r="T57" s="4">
        <v>64.855507705320008</v>
      </c>
      <c r="U57" s="4">
        <v>0</v>
      </c>
      <c r="V57" s="4">
        <v>32.994897969368999</v>
      </c>
      <c r="W57" s="4">
        <v>12043.862745295635</v>
      </c>
      <c r="X57" s="4">
        <v>834.43073501869003</v>
      </c>
      <c r="Y57" s="92">
        <v>12988.938350083634</v>
      </c>
    </row>
    <row r="58" spans="1:25" ht="21" x14ac:dyDescent="0.35">
      <c r="A58" s="3" t="s">
        <v>5219</v>
      </c>
      <c r="B58" s="3" t="s">
        <v>5220</v>
      </c>
      <c r="C58" s="4">
        <v>59.447984302199998</v>
      </c>
      <c r="D58" s="4">
        <v>0</v>
      </c>
      <c r="E58" s="4">
        <v>0</v>
      </c>
      <c r="F58" s="4">
        <v>147.36539789400001</v>
      </c>
      <c r="G58" s="4">
        <v>0</v>
      </c>
      <c r="H58" s="4">
        <v>46.737230393999994</v>
      </c>
      <c r="I58" s="4">
        <v>205.06807957804</v>
      </c>
      <c r="J58" s="4">
        <v>921.69143924327</v>
      </c>
      <c r="K58" s="45">
        <v>1380.3101314115099</v>
      </c>
      <c r="L58" s="24"/>
      <c r="M58" s="19">
        <f t="shared" si="0"/>
        <v>-1380.3101314115099</v>
      </c>
      <c r="N58" s="177"/>
      <c r="O58" s="3" t="s">
        <v>5219</v>
      </c>
      <c r="P58" s="3" t="s">
        <v>5220</v>
      </c>
      <c r="Q58" s="4">
        <v>37.21443817318</v>
      </c>
      <c r="R58" s="4">
        <v>0</v>
      </c>
      <c r="S58" s="4">
        <v>0</v>
      </c>
      <c r="T58" s="4">
        <v>84.293007595399999</v>
      </c>
      <c r="U58" s="4">
        <v>0</v>
      </c>
      <c r="V58" s="4">
        <v>26.733695785400002</v>
      </c>
      <c r="W58" s="4">
        <v>117.29894151863</v>
      </c>
      <c r="X58" s="4">
        <v>527.20750324767505</v>
      </c>
      <c r="Y58" s="92">
        <v>792.74758632028511</v>
      </c>
    </row>
    <row r="59" spans="1:25" ht="21" x14ac:dyDescent="0.35">
      <c r="A59" s="3"/>
      <c r="B59" s="3" t="s">
        <v>5221</v>
      </c>
      <c r="C59" s="4">
        <v>89.377270680900011</v>
      </c>
      <c r="D59" s="4">
        <v>0</v>
      </c>
      <c r="E59" s="4">
        <v>0</v>
      </c>
      <c r="F59" s="4">
        <v>308.22613522042002</v>
      </c>
      <c r="G59" s="4">
        <v>88.264322219199997</v>
      </c>
      <c r="H59" s="4">
        <v>0</v>
      </c>
      <c r="I59" s="4">
        <v>24.727414312499999</v>
      </c>
      <c r="J59" s="4">
        <v>448.45862341399999</v>
      </c>
      <c r="K59" s="45">
        <v>959.05376584702003</v>
      </c>
      <c r="L59" s="24"/>
      <c r="M59" s="19">
        <f t="shared" si="0"/>
        <v>-959.05376584702003</v>
      </c>
      <c r="N59" s="177"/>
      <c r="O59" s="3"/>
      <c r="P59" s="3" t="s">
        <v>5221</v>
      </c>
      <c r="Q59" s="4">
        <v>55.950171446140004</v>
      </c>
      <c r="R59" s="4">
        <v>0</v>
      </c>
      <c r="S59" s="4">
        <v>0</v>
      </c>
      <c r="T59" s="4">
        <v>176.30534934612001</v>
      </c>
      <c r="U59" s="4">
        <v>50.487192309400001</v>
      </c>
      <c r="V59" s="4">
        <v>0</v>
      </c>
      <c r="W59" s="4">
        <v>14.144080986700001</v>
      </c>
      <c r="X59" s="4">
        <v>256.51833259300003</v>
      </c>
      <c r="Y59" s="92">
        <v>553.40512668136</v>
      </c>
    </row>
    <row r="60" spans="1:25" ht="21" x14ac:dyDescent="0.35">
      <c r="A60" s="3"/>
      <c r="B60" s="3" t="s">
        <v>5222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104.50924394654</v>
      </c>
      <c r="I60" s="4">
        <v>0</v>
      </c>
      <c r="J60" s="4">
        <v>0</v>
      </c>
      <c r="K60" s="45">
        <v>104.50924394654</v>
      </c>
      <c r="L60" s="24"/>
      <c r="M60" s="19">
        <f t="shared" si="0"/>
        <v>-104.50924394654</v>
      </c>
      <c r="N60" s="177"/>
      <c r="O60" s="3"/>
      <c r="P60" s="3" t="s">
        <v>5222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59.779287537499997</v>
      </c>
      <c r="W60" s="4">
        <v>0</v>
      </c>
      <c r="X60" s="4">
        <v>0</v>
      </c>
      <c r="Y60" s="92">
        <v>59.779287537499997</v>
      </c>
    </row>
    <row r="61" spans="1:25" ht="21" x14ac:dyDescent="0.35">
      <c r="A61" s="3"/>
      <c r="B61" s="3" t="s">
        <v>5223</v>
      </c>
      <c r="C61" s="4">
        <v>0</v>
      </c>
      <c r="D61" s="4">
        <v>0</v>
      </c>
      <c r="E61" s="4">
        <v>0</v>
      </c>
      <c r="F61" s="4">
        <v>0</v>
      </c>
      <c r="G61" s="4">
        <v>52.590089605900005</v>
      </c>
      <c r="H61" s="4">
        <v>0</v>
      </c>
      <c r="I61" s="4">
        <v>0</v>
      </c>
      <c r="J61" s="4">
        <v>2.1651927712400001</v>
      </c>
      <c r="K61" s="45">
        <v>54.755282377140006</v>
      </c>
      <c r="L61" s="24"/>
      <c r="M61" s="19">
        <f t="shared" si="0"/>
        <v>-54.755282377140006</v>
      </c>
      <c r="N61" s="177"/>
      <c r="O61" s="3"/>
      <c r="P61" s="3" t="s">
        <v>5223</v>
      </c>
      <c r="Q61" s="4">
        <v>0</v>
      </c>
      <c r="R61" s="4">
        <v>0</v>
      </c>
      <c r="S61" s="4">
        <v>0</v>
      </c>
      <c r="T61" s="4">
        <v>0</v>
      </c>
      <c r="U61" s="4">
        <v>30.081531254600002</v>
      </c>
      <c r="V61" s="4">
        <v>0</v>
      </c>
      <c r="W61" s="4">
        <v>0</v>
      </c>
      <c r="X61" s="4">
        <v>1.23849026515</v>
      </c>
      <c r="Y61" s="92">
        <v>31.32002151975</v>
      </c>
    </row>
    <row r="62" spans="1:25" ht="21" x14ac:dyDescent="0.35">
      <c r="A62" s="3"/>
      <c r="B62" s="3" t="s">
        <v>5219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466.153544936</v>
      </c>
      <c r="J62" s="4">
        <v>0</v>
      </c>
      <c r="K62" s="45">
        <v>466.153544936</v>
      </c>
      <c r="L62" s="24"/>
      <c r="M62" s="19">
        <f t="shared" si="0"/>
        <v>-466.153544936</v>
      </c>
      <c r="N62" s="177"/>
      <c r="O62" s="3"/>
      <c r="P62" s="3" t="s">
        <v>5219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266.63982770349998</v>
      </c>
      <c r="X62" s="4">
        <v>0</v>
      </c>
      <c r="Y62" s="92">
        <v>266.63982770349998</v>
      </c>
    </row>
    <row r="63" spans="1:25" ht="21" x14ac:dyDescent="0.35">
      <c r="A63" s="3"/>
      <c r="B63" s="3" t="s">
        <v>5224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205.976862969</v>
      </c>
      <c r="I63" s="4">
        <v>3712.2181696255607</v>
      </c>
      <c r="J63" s="4">
        <v>100.8178828314</v>
      </c>
      <c r="K63" s="45">
        <v>4019.0129154259607</v>
      </c>
      <c r="L63" s="24"/>
      <c r="M63" s="19">
        <f t="shared" si="0"/>
        <v>-4019.0129154259607</v>
      </c>
      <c r="N63" s="177"/>
      <c r="O63" s="3"/>
      <c r="P63" s="3" t="s">
        <v>5224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117.81876561830001</v>
      </c>
      <c r="W63" s="4">
        <v>2123.3887930249202</v>
      </c>
      <c r="X63" s="4">
        <v>57.667828979600003</v>
      </c>
      <c r="Y63" s="92">
        <v>2298.8753876228202</v>
      </c>
    </row>
    <row r="64" spans="1:25" ht="21" x14ac:dyDescent="0.35">
      <c r="A64" s="3"/>
      <c r="B64" s="3" t="s">
        <v>1544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322.65733567799998</v>
      </c>
      <c r="I64" s="4">
        <v>835.41427393950005</v>
      </c>
      <c r="J64" s="4">
        <v>243.75</v>
      </c>
      <c r="K64" s="45">
        <v>1401.8216096175001</v>
      </c>
      <c r="L64" s="24"/>
      <c r="M64" s="19">
        <f t="shared" si="0"/>
        <v>-1401.8216096175001</v>
      </c>
      <c r="N64" s="177"/>
      <c r="O64" s="3"/>
      <c r="P64" s="3" t="s">
        <v>1544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184.55999600800001</v>
      </c>
      <c r="W64" s="4">
        <v>477.85696469363006</v>
      </c>
      <c r="X64" s="4">
        <v>139.42499999999998</v>
      </c>
      <c r="Y64" s="92">
        <v>801.84196070163</v>
      </c>
    </row>
    <row r="65" spans="1:25" ht="21" x14ac:dyDescent="0.35">
      <c r="A65" s="3"/>
      <c r="B65" s="3" t="s">
        <v>316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151.94290964818001</v>
      </c>
      <c r="J65" s="4">
        <v>0</v>
      </c>
      <c r="K65" s="45">
        <v>151.94290964818001</v>
      </c>
      <c r="L65" s="24"/>
      <c r="M65" s="19">
        <f t="shared" si="0"/>
        <v>-151.94290964818001</v>
      </c>
      <c r="N65" s="177"/>
      <c r="O65" s="3"/>
      <c r="P65" s="3" t="s">
        <v>316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86.911344318789986</v>
      </c>
      <c r="X65" s="4">
        <v>0</v>
      </c>
      <c r="Y65" s="92">
        <v>86.911344318789986</v>
      </c>
    </row>
    <row r="66" spans="1:25" ht="21" x14ac:dyDescent="0.35">
      <c r="A66" s="3"/>
      <c r="B66" s="3" t="s">
        <v>5225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109.4379771543</v>
      </c>
      <c r="I66" s="4">
        <v>6.7421686635000002</v>
      </c>
      <c r="J66" s="4">
        <v>0</v>
      </c>
      <c r="K66" s="45">
        <v>116.1801458178</v>
      </c>
      <c r="L66" s="24"/>
      <c r="M66" s="19">
        <f t="shared" si="0"/>
        <v>-116.1801458178</v>
      </c>
      <c r="N66" s="177"/>
      <c r="O66" s="3"/>
      <c r="P66" s="3" t="s">
        <v>5225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62.598522932199998</v>
      </c>
      <c r="W66" s="4">
        <v>3.8565204755259996</v>
      </c>
      <c r="X66" s="4">
        <v>0</v>
      </c>
      <c r="Y66" s="92">
        <v>66.455043407725995</v>
      </c>
    </row>
    <row r="67" spans="1:25" ht="21" x14ac:dyDescent="0.35">
      <c r="A67" s="3" t="s">
        <v>5226</v>
      </c>
      <c r="B67" s="3"/>
      <c r="C67" s="4">
        <v>148.82525498310002</v>
      </c>
      <c r="D67" s="4">
        <v>0</v>
      </c>
      <c r="E67" s="4">
        <v>0</v>
      </c>
      <c r="F67" s="4">
        <v>455.59153311442003</v>
      </c>
      <c r="G67" s="4">
        <v>140.85441182509999</v>
      </c>
      <c r="H67" s="4">
        <v>789.31865014183995</v>
      </c>
      <c r="I67" s="4">
        <v>5402.2665607032804</v>
      </c>
      <c r="J67" s="4">
        <v>1716.8831382599101</v>
      </c>
      <c r="K67" s="45">
        <v>8653.7395490276504</v>
      </c>
      <c r="L67" s="24">
        <v>59300</v>
      </c>
      <c r="M67" s="19">
        <f t="shared" si="0"/>
        <v>50646.260450972346</v>
      </c>
      <c r="N67" s="177"/>
      <c r="O67" s="3" t="s">
        <v>5226</v>
      </c>
      <c r="P67" s="3"/>
      <c r="Q67" s="4">
        <v>93.164609619320004</v>
      </c>
      <c r="R67" s="4">
        <v>0</v>
      </c>
      <c r="S67" s="4">
        <v>0</v>
      </c>
      <c r="T67" s="4">
        <v>260.59835694152002</v>
      </c>
      <c r="U67" s="4">
        <v>80.56872356400001</v>
      </c>
      <c r="V67" s="4">
        <v>451.49026788140003</v>
      </c>
      <c r="W67" s="4">
        <v>3090.096472721696</v>
      </c>
      <c r="X67" s="4">
        <v>982.05715508542494</v>
      </c>
      <c r="Y67" s="92">
        <v>4957.9755858133622</v>
      </c>
    </row>
    <row r="68" spans="1:25" ht="21" x14ac:dyDescent="0.35">
      <c r="A68" s="3" t="s">
        <v>5227</v>
      </c>
      <c r="B68" s="3" t="s">
        <v>5228</v>
      </c>
      <c r="C68" s="4">
        <v>0</v>
      </c>
      <c r="D68" s="4">
        <v>0</v>
      </c>
      <c r="E68" s="4">
        <v>0</v>
      </c>
      <c r="F68" s="4">
        <v>23.5531939378</v>
      </c>
      <c r="G68" s="4">
        <v>0</v>
      </c>
      <c r="H68" s="4">
        <v>0</v>
      </c>
      <c r="I68" s="4">
        <v>125</v>
      </c>
      <c r="J68" s="4">
        <v>1395.4483486726999</v>
      </c>
      <c r="K68" s="45">
        <v>1544.0015426104999</v>
      </c>
      <c r="L68" s="24"/>
      <c r="M68" s="19">
        <f t="shared" si="0"/>
        <v>-1544.0015426104999</v>
      </c>
      <c r="N68" s="177"/>
      <c r="O68" s="3" t="s">
        <v>5227</v>
      </c>
      <c r="P68" s="3" t="s">
        <v>5228</v>
      </c>
      <c r="Q68" s="4">
        <v>0</v>
      </c>
      <c r="R68" s="4">
        <v>0</v>
      </c>
      <c r="S68" s="4">
        <v>0</v>
      </c>
      <c r="T68" s="4">
        <v>13.472426932399999</v>
      </c>
      <c r="U68" s="4">
        <v>0</v>
      </c>
      <c r="V68" s="4">
        <v>0</v>
      </c>
      <c r="W68" s="4">
        <v>71.5</v>
      </c>
      <c r="X68" s="4">
        <v>798.19645544039997</v>
      </c>
      <c r="Y68" s="92">
        <v>883.1688823728</v>
      </c>
    </row>
    <row r="69" spans="1:25" ht="21" x14ac:dyDescent="0.35">
      <c r="A69" s="3" t="s">
        <v>5229</v>
      </c>
      <c r="B69" s="3"/>
      <c r="C69" s="4">
        <v>0</v>
      </c>
      <c r="D69" s="4">
        <v>0</v>
      </c>
      <c r="E69" s="4">
        <v>0</v>
      </c>
      <c r="F69" s="4">
        <v>23.5531939378</v>
      </c>
      <c r="G69" s="4">
        <v>0</v>
      </c>
      <c r="H69" s="4">
        <v>0</v>
      </c>
      <c r="I69" s="4">
        <v>125</v>
      </c>
      <c r="J69" s="4">
        <v>1395.4483486726999</v>
      </c>
      <c r="K69" s="45">
        <v>1544.0015426104999</v>
      </c>
      <c r="L69" s="24">
        <v>4550</v>
      </c>
      <c r="M69" s="19">
        <f t="shared" si="0"/>
        <v>3005.9984573894999</v>
      </c>
      <c r="N69" s="177"/>
      <c r="O69" s="3" t="s">
        <v>5229</v>
      </c>
      <c r="P69" s="3"/>
      <c r="Q69" s="4">
        <v>0</v>
      </c>
      <c r="R69" s="4">
        <v>0</v>
      </c>
      <c r="S69" s="4">
        <v>0</v>
      </c>
      <c r="T69" s="4">
        <v>13.472426932399999</v>
      </c>
      <c r="U69" s="4">
        <v>0</v>
      </c>
      <c r="V69" s="4">
        <v>0</v>
      </c>
      <c r="W69" s="4">
        <v>71.5</v>
      </c>
      <c r="X69" s="4">
        <v>798.19645544039997</v>
      </c>
      <c r="Y69" s="92">
        <v>883.1688823728</v>
      </c>
    </row>
    <row r="70" spans="1:25" ht="21" x14ac:dyDescent="0.35">
      <c r="A70" s="221" t="s">
        <v>142</v>
      </c>
      <c r="B70" s="222"/>
      <c r="C70" s="92">
        <v>918.16304135889004</v>
      </c>
      <c r="D70" s="92">
        <v>1090.5749883439998</v>
      </c>
      <c r="E70" s="92">
        <v>2596.1941290131404</v>
      </c>
      <c r="F70" s="92">
        <v>5366.0499975450002</v>
      </c>
      <c r="G70" s="92">
        <v>2174.1666672211804</v>
      </c>
      <c r="H70" s="92">
        <v>11455.048676243832</v>
      </c>
      <c r="I70" s="92">
        <v>60796.91346915967</v>
      </c>
      <c r="J70" s="92">
        <v>23745.769891235363</v>
      </c>
      <c r="K70" s="92">
        <v>108142.88086012105</v>
      </c>
      <c r="L70" s="92">
        <f>SUM(L11:L69)</f>
        <v>362700</v>
      </c>
      <c r="M70" s="92">
        <f t="shared" si="0"/>
        <v>254557.11913987895</v>
      </c>
      <c r="N70" s="177"/>
      <c r="O70" s="221" t="s">
        <v>142</v>
      </c>
      <c r="P70" s="222"/>
      <c r="Q70" s="92">
        <v>574.77006389070993</v>
      </c>
      <c r="R70" s="92">
        <v>682.69994270339998</v>
      </c>
      <c r="S70" s="92">
        <v>1485.0230417956759</v>
      </c>
      <c r="T70" s="92">
        <v>3069.3805985955582</v>
      </c>
      <c r="U70" s="92">
        <v>1243.6233336505197</v>
      </c>
      <c r="V70" s="92">
        <v>6552.287842812354</v>
      </c>
      <c r="W70" s="92">
        <v>34775.834504348197</v>
      </c>
      <c r="X70" s="92">
        <v>13582.580377786424</v>
      </c>
      <c r="Y70" s="92">
        <v>61966.199705582854</v>
      </c>
    </row>
  </sheetData>
  <mergeCells count="26">
    <mergeCell ref="S9:T9"/>
    <mergeCell ref="U9:V9"/>
    <mergeCell ref="W9:X9"/>
    <mergeCell ref="O8:O10"/>
    <mergeCell ref="P8:P10"/>
    <mergeCell ref="C9:D9"/>
    <mergeCell ref="E9:F9"/>
    <mergeCell ref="G9:H9"/>
    <mergeCell ref="I9:J9"/>
    <mergeCell ref="Q9:R9"/>
    <mergeCell ref="O70:P70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70:B70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5"/>
  <sheetViews>
    <sheetView view="pageBreakPreview" topLeftCell="A33" zoomScale="60" workbookViewId="0">
      <selection activeCell="N33" sqref="N33"/>
    </sheetView>
  </sheetViews>
  <sheetFormatPr defaultRowHeight="14.25" x14ac:dyDescent="0.2"/>
  <cols>
    <col min="1" max="1" width="17.875" customWidth="1"/>
    <col min="2" max="2" width="13.5" customWidth="1"/>
    <col min="9" max="9" width="12.625" customWidth="1"/>
    <col min="11" max="13" width="10.5" customWidth="1"/>
    <col min="14" max="14" width="7.625" style="178" customWidth="1"/>
    <col min="15" max="15" width="18.25" customWidth="1"/>
    <col min="16" max="16" width="20.75" customWidth="1"/>
    <col min="17" max="24" width="10.625" customWidth="1"/>
    <col min="25" max="25" width="18.375" customWidth="1"/>
  </cols>
  <sheetData>
    <row r="1" spans="1:25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2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1" x14ac:dyDescent="0.35">
      <c r="A2" s="192" t="s">
        <v>5230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2"/>
      <c r="O2" s="192" t="s">
        <v>5570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43.5" customHeight="1" x14ac:dyDescent="0.35">
      <c r="A3" s="190" t="s">
        <v>5418</v>
      </c>
      <c r="B3" s="225" t="s">
        <v>5419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79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5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79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5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7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ht="42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79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5" ht="21" x14ac:dyDescent="0.3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66" t="s">
        <v>5423</v>
      </c>
      <c r="L7" s="67" t="s">
        <v>5424</v>
      </c>
      <c r="M7" s="68" t="s">
        <v>5425</v>
      </c>
      <c r="N7" s="173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5" ht="2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" t="s">
        <v>3401</v>
      </c>
      <c r="N8" s="174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5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11" t="s">
        <v>3402</v>
      </c>
      <c r="N9" s="175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5" ht="21" x14ac:dyDescent="0.2">
      <c r="A10" s="224"/>
      <c r="B10" s="224"/>
      <c r="C10" s="138" t="s">
        <v>12</v>
      </c>
      <c r="D10" s="138" t="s">
        <v>13</v>
      </c>
      <c r="E10" s="138" t="s">
        <v>12</v>
      </c>
      <c r="F10" s="138" t="s">
        <v>14</v>
      </c>
      <c r="G10" s="138" t="s">
        <v>12</v>
      </c>
      <c r="H10" s="138" t="s">
        <v>13</v>
      </c>
      <c r="I10" s="138" t="s">
        <v>12</v>
      </c>
      <c r="J10" s="138" t="s">
        <v>14</v>
      </c>
      <c r="K10" s="8" t="s">
        <v>3397</v>
      </c>
      <c r="L10" s="23" t="s">
        <v>3398</v>
      </c>
      <c r="M10" s="6" t="s">
        <v>3403</v>
      </c>
      <c r="N10" s="176"/>
      <c r="O10" s="224"/>
      <c r="P10" s="224"/>
      <c r="Q10" s="138" t="s">
        <v>12</v>
      </c>
      <c r="R10" s="138" t="s">
        <v>14</v>
      </c>
      <c r="S10" s="138" t="s">
        <v>12</v>
      </c>
      <c r="T10" s="138" t="s">
        <v>13</v>
      </c>
      <c r="U10" s="138" t="s">
        <v>12</v>
      </c>
      <c r="V10" s="138" t="s">
        <v>14</v>
      </c>
      <c r="W10" s="138" t="s">
        <v>12</v>
      </c>
      <c r="X10" s="90" t="s">
        <v>13</v>
      </c>
      <c r="Y10" s="199"/>
    </row>
    <row r="11" spans="1:25" ht="21" x14ac:dyDescent="0.35">
      <c r="A11" s="3" t="s">
        <v>5231</v>
      </c>
      <c r="B11" s="3" t="s">
        <v>5232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2711.1559310780699</v>
      </c>
      <c r="J11" s="4">
        <v>5448.6703261360999</v>
      </c>
      <c r="K11" s="20">
        <v>8159.8262572141703</v>
      </c>
      <c r="L11" s="24"/>
      <c r="M11" s="19">
        <f>SUM(L11-K11)</f>
        <v>-8159.8262572141703</v>
      </c>
      <c r="N11" s="177"/>
      <c r="O11" s="3" t="s">
        <v>5231</v>
      </c>
      <c r="P11" s="3" t="s">
        <v>5232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832.32487084107481</v>
      </c>
      <c r="X11" s="4">
        <v>1672.7417901238398</v>
      </c>
      <c r="Y11" s="92">
        <v>2505.0666609649147</v>
      </c>
    </row>
    <row r="12" spans="1:25" ht="21" x14ac:dyDescent="0.35">
      <c r="A12" s="3"/>
      <c r="B12" s="3" t="s">
        <v>5233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3349.9650099325804</v>
      </c>
      <c r="J12" s="4">
        <v>797.44601105700008</v>
      </c>
      <c r="K12" s="20">
        <v>4147.4110209895807</v>
      </c>
      <c r="L12" s="24"/>
      <c r="M12" s="19">
        <f t="shared" ref="M12:M75" si="0">SUM(L12-K12)</f>
        <v>-4147.4110209895807</v>
      </c>
      <c r="N12" s="177"/>
      <c r="O12" s="3"/>
      <c r="P12" s="3" t="s">
        <v>5233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1028.4392580493379</v>
      </c>
      <c r="X12" s="4">
        <v>244.81592539399998</v>
      </c>
      <c r="Y12" s="92">
        <v>1273.255183443338</v>
      </c>
    </row>
    <row r="13" spans="1:25" ht="21" x14ac:dyDescent="0.35">
      <c r="A13" s="3"/>
      <c r="B13" s="3" t="s">
        <v>5234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7234.6476539542609</v>
      </c>
      <c r="J13" s="4">
        <v>13514.772025233802</v>
      </c>
      <c r="K13" s="20">
        <v>20749.419679188064</v>
      </c>
      <c r="L13" s="24"/>
      <c r="M13" s="19">
        <f t="shared" si="0"/>
        <v>-20749.419679188064</v>
      </c>
      <c r="N13" s="177"/>
      <c r="O13" s="3"/>
      <c r="P13" s="3" t="s">
        <v>5234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2221.0368297641239</v>
      </c>
      <c r="X13" s="4">
        <v>4149.0350117485305</v>
      </c>
      <c r="Y13" s="92">
        <v>6370.0718415126539</v>
      </c>
    </row>
    <row r="14" spans="1:25" ht="21" x14ac:dyDescent="0.35">
      <c r="A14" s="3"/>
      <c r="B14" s="3" t="s">
        <v>5235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13666.124806663991</v>
      </c>
      <c r="J14" s="4">
        <v>18250.821038607999</v>
      </c>
      <c r="K14" s="20">
        <v>31916.945845271992</v>
      </c>
      <c r="L14" s="24"/>
      <c r="M14" s="19">
        <f t="shared" si="0"/>
        <v>-31916.945845271992</v>
      </c>
      <c r="N14" s="177"/>
      <c r="O14" s="3"/>
      <c r="P14" s="3" t="s">
        <v>5235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4195.5003156455041</v>
      </c>
      <c r="X14" s="4">
        <v>5603.0020588540001</v>
      </c>
      <c r="Y14" s="92">
        <v>9798.5023744995051</v>
      </c>
    </row>
    <row r="15" spans="1:25" ht="21" x14ac:dyDescent="0.35">
      <c r="A15" s="3"/>
      <c r="B15" s="3" t="s">
        <v>5236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5785.5906693483612</v>
      </c>
      <c r="J15" s="4">
        <v>1416.0737299643001</v>
      </c>
      <c r="K15" s="20">
        <v>7201.6643993126618</v>
      </c>
      <c r="L15" s="24"/>
      <c r="M15" s="19">
        <f t="shared" si="0"/>
        <v>-7201.6643993126618</v>
      </c>
      <c r="N15" s="177"/>
      <c r="O15" s="3"/>
      <c r="P15" s="3" t="s">
        <v>5236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1776.1763354891598</v>
      </c>
      <c r="X15" s="4">
        <v>434.73463509930002</v>
      </c>
      <c r="Y15" s="92">
        <v>2210.9109705884598</v>
      </c>
    </row>
    <row r="16" spans="1:25" ht="21" x14ac:dyDescent="0.35">
      <c r="A16" s="3" t="s">
        <v>5237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32747.484070977262</v>
      </c>
      <c r="J16" s="4">
        <v>39427.783130999196</v>
      </c>
      <c r="K16" s="20">
        <v>72175.267201976472</v>
      </c>
      <c r="L16" s="24">
        <v>125210</v>
      </c>
      <c r="M16" s="19">
        <f t="shared" si="0"/>
        <v>53034.732798023528</v>
      </c>
      <c r="N16" s="177"/>
      <c r="O16" s="3" t="s">
        <v>5237</v>
      </c>
      <c r="P16" s="3"/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10053.477609789199</v>
      </c>
      <c r="X16" s="4">
        <v>12104.329421219671</v>
      </c>
      <c r="Y16" s="92">
        <v>22157.80703100887</v>
      </c>
    </row>
    <row r="17" spans="1:25" ht="21" x14ac:dyDescent="0.35">
      <c r="A17" s="3" t="s">
        <v>5238</v>
      </c>
      <c r="B17" s="3" t="s">
        <v>5239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3210.3049022946498</v>
      </c>
      <c r="J17" s="4">
        <v>0</v>
      </c>
      <c r="K17" s="20">
        <v>3210.3049022946498</v>
      </c>
      <c r="L17" s="24"/>
      <c r="M17" s="19">
        <f t="shared" si="0"/>
        <v>-3210.3049022946498</v>
      </c>
      <c r="N17" s="177"/>
      <c r="O17" s="3" t="s">
        <v>5238</v>
      </c>
      <c r="P17" s="3" t="s">
        <v>5239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985.5636050045</v>
      </c>
      <c r="X17" s="4">
        <v>0</v>
      </c>
      <c r="Y17" s="92">
        <v>985.5636050045</v>
      </c>
    </row>
    <row r="18" spans="1:25" ht="21" x14ac:dyDescent="0.35">
      <c r="A18" s="3"/>
      <c r="B18" s="3" t="s">
        <v>513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6476.3031728830301</v>
      </c>
      <c r="J18" s="4">
        <v>0</v>
      </c>
      <c r="K18" s="20">
        <v>6476.3031728830301</v>
      </c>
      <c r="L18" s="24"/>
      <c r="M18" s="19">
        <f t="shared" si="0"/>
        <v>-6476.3031728830301</v>
      </c>
      <c r="N18" s="177"/>
      <c r="O18" s="3"/>
      <c r="P18" s="3" t="s">
        <v>513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1988.2250740754098</v>
      </c>
      <c r="X18" s="4">
        <v>0</v>
      </c>
      <c r="Y18" s="92">
        <v>1988.2250740754098</v>
      </c>
    </row>
    <row r="19" spans="1:25" ht="21" x14ac:dyDescent="0.35">
      <c r="A19" s="3"/>
      <c r="B19" s="3" t="s">
        <v>5238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1146.5208260209001</v>
      </c>
      <c r="J19" s="4">
        <v>0</v>
      </c>
      <c r="K19" s="20">
        <v>1146.5208260209001</v>
      </c>
      <c r="L19" s="24"/>
      <c r="M19" s="19">
        <f t="shared" si="0"/>
        <v>-1146.5208260209001</v>
      </c>
      <c r="N19" s="177"/>
      <c r="O19" s="3"/>
      <c r="P19" s="3" t="s">
        <v>5238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351.98189358842018</v>
      </c>
      <c r="X19" s="4">
        <v>0</v>
      </c>
      <c r="Y19" s="92">
        <v>351.98189358842018</v>
      </c>
    </row>
    <row r="20" spans="1:25" ht="21" x14ac:dyDescent="0.35">
      <c r="A20" s="3"/>
      <c r="B20" s="3" t="s">
        <v>5240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2682.2522179965408</v>
      </c>
      <c r="J20" s="4">
        <v>0</v>
      </c>
      <c r="K20" s="20">
        <v>2682.2522179965408</v>
      </c>
      <c r="L20" s="24"/>
      <c r="M20" s="19">
        <f t="shared" si="0"/>
        <v>-2682.2522179965408</v>
      </c>
      <c r="N20" s="177"/>
      <c r="O20" s="3"/>
      <c r="P20" s="3" t="s">
        <v>5240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823.45143092486023</v>
      </c>
      <c r="X20" s="4">
        <v>0</v>
      </c>
      <c r="Y20" s="92">
        <v>823.45143092486023</v>
      </c>
    </row>
    <row r="21" spans="1:25" ht="21" x14ac:dyDescent="0.35">
      <c r="A21" s="3"/>
      <c r="B21" s="3" t="s">
        <v>5241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665.19113305720998</v>
      </c>
      <c r="J21" s="4">
        <v>0</v>
      </c>
      <c r="K21" s="20">
        <v>665.19113305720998</v>
      </c>
      <c r="L21" s="24"/>
      <c r="M21" s="19">
        <f t="shared" si="0"/>
        <v>-665.19113305720998</v>
      </c>
      <c r="N21" s="177"/>
      <c r="O21" s="3"/>
      <c r="P21" s="3" t="s">
        <v>5241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204.21367784852799</v>
      </c>
      <c r="X21" s="4">
        <v>0</v>
      </c>
      <c r="Y21" s="92">
        <v>204.21367784852799</v>
      </c>
    </row>
    <row r="22" spans="1:25" ht="21" x14ac:dyDescent="0.35">
      <c r="A22" s="3"/>
      <c r="B22" s="3" t="s">
        <v>5242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2290.3692489853402</v>
      </c>
      <c r="J22" s="4">
        <v>223.47893857299999</v>
      </c>
      <c r="K22" s="20">
        <v>2513.8481875583402</v>
      </c>
      <c r="L22" s="24"/>
      <c r="M22" s="19">
        <f t="shared" si="0"/>
        <v>-2513.8481875583402</v>
      </c>
      <c r="N22" s="177"/>
      <c r="O22" s="3"/>
      <c r="P22" s="3" t="s">
        <v>5242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703.14335943892013</v>
      </c>
      <c r="X22" s="4">
        <v>68.608034141920001</v>
      </c>
      <c r="Y22" s="92">
        <v>771.75139358084016</v>
      </c>
    </row>
    <row r="23" spans="1:25" ht="21" x14ac:dyDescent="0.35">
      <c r="A23" s="3"/>
      <c r="B23" s="3" t="s">
        <v>208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4862.5964893907294</v>
      </c>
      <c r="J23" s="4">
        <v>518.75</v>
      </c>
      <c r="K23" s="20">
        <v>5381.3464893907294</v>
      </c>
      <c r="L23" s="24"/>
      <c r="M23" s="19">
        <f t="shared" si="0"/>
        <v>-5381.3464893907294</v>
      </c>
      <c r="N23" s="177"/>
      <c r="O23" s="3"/>
      <c r="P23" s="3" t="s">
        <v>208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1492.8171222429801</v>
      </c>
      <c r="X23" s="4">
        <v>159.25624999999999</v>
      </c>
      <c r="Y23" s="92">
        <v>1652.07337224298</v>
      </c>
    </row>
    <row r="24" spans="1:25" ht="21" x14ac:dyDescent="0.35">
      <c r="A24" s="3"/>
      <c r="B24" s="3" t="s">
        <v>3183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4132.2013827452502</v>
      </c>
      <c r="J24" s="4">
        <v>689.02106142692992</v>
      </c>
      <c r="K24" s="20">
        <v>4821.2224441721801</v>
      </c>
      <c r="L24" s="24"/>
      <c r="M24" s="19">
        <f t="shared" si="0"/>
        <v>-4821.2224441721801</v>
      </c>
      <c r="N24" s="177"/>
      <c r="O24" s="3"/>
      <c r="P24" s="3" t="s">
        <v>3183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1268.5858245028401</v>
      </c>
      <c r="X24" s="4">
        <v>211.529465858094</v>
      </c>
      <c r="Y24" s="92">
        <v>1480.1152903609341</v>
      </c>
    </row>
    <row r="25" spans="1:25" ht="21" x14ac:dyDescent="0.35">
      <c r="A25" s="3"/>
      <c r="B25" s="3" t="s">
        <v>4892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3954.6995579541599</v>
      </c>
      <c r="J25" s="4">
        <v>0</v>
      </c>
      <c r="K25" s="20">
        <v>3954.6995579541599</v>
      </c>
      <c r="L25" s="24"/>
      <c r="M25" s="19">
        <f t="shared" si="0"/>
        <v>-3954.6995579541599</v>
      </c>
      <c r="N25" s="177"/>
      <c r="O25" s="3"/>
      <c r="P25" s="3" t="s">
        <v>4892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1214.0927642919185</v>
      </c>
      <c r="X25" s="4">
        <v>0</v>
      </c>
      <c r="Y25" s="92">
        <v>1214.0927642919185</v>
      </c>
    </row>
    <row r="26" spans="1:25" ht="21" x14ac:dyDescent="0.35">
      <c r="A26" s="3" t="s">
        <v>5243</v>
      </c>
      <c r="B26" s="3"/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29420.438931327808</v>
      </c>
      <c r="J26" s="4">
        <v>1431.24999999993</v>
      </c>
      <c r="K26" s="20">
        <v>30851.688931327742</v>
      </c>
      <c r="L26" s="24">
        <v>193410</v>
      </c>
      <c r="M26" s="19">
        <f t="shared" si="0"/>
        <v>162558.31106867225</v>
      </c>
      <c r="N26" s="177"/>
      <c r="O26" s="3" t="s">
        <v>5243</v>
      </c>
      <c r="P26" s="3"/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9032.0747519183769</v>
      </c>
      <c r="X26" s="4">
        <v>439.39375000001399</v>
      </c>
      <c r="Y26" s="92">
        <v>9471.4685019183908</v>
      </c>
    </row>
    <row r="27" spans="1:25" ht="21" x14ac:dyDescent="0.35">
      <c r="A27" s="3" t="s">
        <v>5244</v>
      </c>
      <c r="B27" s="3" t="s">
        <v>5059</v>
      </c>
      <c r="C27" s="4">
        <v>0</v>
      </c>
      <c r="D27" s="4">
        <v>0</v>
      </c>
      <c r="E27" s="4">
        <v>0</v>
      </c>
      <c r="F27" s="4">
        <v>0</v>
      </c>
      <c r="G27" s="4">
        <v>1270.56686688542</v>
      </c>
      <c r="H27" s="4">
        <v>3671.517645923821</v>
      </c>
      <c r="I27" s="4">
        <v>9484.2305868798794</v>
      </c>
      <c r="J27" s="4">
        <v>5990.9330239500005</v>
      </c>
      <c r="K27" s="20">
        <v>20417.248123639121</v>
      </c>
      <c r="L27" s="24"/>
      <c r="M27" s="19">
        <f t="shared" si="0"/>
        <v>-20417.248123639121</v>
      </c>
      <c r="N27" s="177"/>
      <c r="O27" s="3" t="s">
        <v>5244</v>
      </c>
      <c r="P27" s="3" t="s">
        <v>5059</v>
      </c>
      <c r="Q27" s="4">
        <v>0</v>
      </c>
      <c r="R27" s="4">
        <v>0</v>
      </c>
      <c r="S27" s="4">
        <v>0</v>
      </c>
      <c r="T27" s="4">
        <v>0</v>
      </c>
      <c r="U27" s="4">
        <v>390.06402813342299</v>
      </c>
      <c r="V27" s="4">
        <v>1127.1559172984657</v>
      </c>
      <c r="W27" s="4">
        <v>2911.6587901756911</v>
      </c>
      <c r="X27" s="4">
        <v>1839.2164383530001</v>
      </c>
      <c r="Y27" s="92">
        <v>6268.0951739605798</v>
      </c>
    </row>
    <row r="28" spans="1:25" ht="21" x14ac:dyDescent="0.35">
      <c r="A28" s="3"/>
      <c r="B28" s="3" t="s">
        <v>5245</v>
      </c>
      <c r="C28" s="4">
        <v>0</v>
      </c>
      <c r="D28" s="4">
        <v>0</v>
      </c>
      <c r="E28" s="4">
        <v>0</v>
      </c>
      <c r="F28" s="4">
        <v>0</v>
      </c>
      <c r="G28" s="4">
        <v>1875.7172422529898</v>
      </c>
      <c r="H28" s="4">
        <v>4028.3262053886801</v>
      </c>
      <c r="I28" s="4">
        <v>2297.8259016934803</v>
      </c>
      <c r="J28" s="4">
        <v>10797.22563843187</v>
      </c>
      <c r="K28" s="20">
        <v>18999.094987767021</v>
      </c>
      <c r="L28" s="24"/>
      <c r="M28" s="19">
        <f t="shared" si="0"/>
        <v>-18999.094987767021</v>
      </c>
      <c r="N28" s="177"/>
      <c r="O28" s="3"/>
      <c r="P28" s="3" t="s">
        <v>5245</v>
      </c>
      <c r="Q28" s="4">
        <v>0</v>
      </c>
      <c r="R28" s="4">
        <v>0</v>
      </c>
      <c r="S28" s="4">
        <v>0</v>
      </c>
      <c r="T28" s="4">
        <v>0</v>
      </c>
      <c r="U28" s="4">
        <v>575.84519337114011</v>
      </c>
      <c r="V28" s="4">
        <v>1236.6961450545318</v>
      </c>
      <c r="W28" s="4">
        <v>705.43255182003986</v>
      </c>
      <c r="X28" s="4">
        <v>3314.7482709991673</v>
      </c>
      <c r="Y28" s="92">
        <v>5832.7221612448793</v>
      </c>
    </row>
    <row r="29" spans="1:25" ht="21" x14ac:dyDescent="0.35">
      <c r="A29" s="3"/>
      <c r="B29" s="3" t="s">
        <v>5244</v>
      </c>
      <c r="C29" s="4">
        <v>0</v>
      </c>
      <c r="D29" s="4">
        <v>0</v>
      </c>
      <c r="E29" s="4">
        <v>0</v>
      </c>
      <c r="F29" s="4">
        <v>0</v>
      </c>
      <c r="G29" s="4">
        <v>1887.4690897034602</v>
      </c>
      <c r="H29" s="4">
        <v>4887.7564436670582</v>
      </c>
      <c r="I29" s="4">
        <v>2279.5344964309893</v>
      </c>
      <c r="J29" s="4">
        <v>6442.5367812674995</v>
      </c>
      <c r="K29" s="20">
        <v>15497.296811069007</v>
      </c>
      <c r="L29" s="24"/>
      <c r="M29" s="19">
        <f t="shared" si="0"/>
        <v>-15497.296811069007</v>
      </c>
      <c r="N29" s="177"/>
      <c r="O29" s="3"/>
      <c r="P29" s="3" t="s">
        <v>5244</v>
      </c>
      <c r="Q29" s="4">
        <v>0</v>
      </c>
      <c r="R29" s="4">
        <v>0</v>
      </c>
      <c r="S29" s="4">
        <v>0</v>
      </c>
      <c r="T29" s="4">
        <v>0</v>
      </c>
      <c r="U29" s="4">
        <v>579.45301053819003</v>
      </c>
      <c r="V29" s="4">
        <v>1500.5412282052821</v>
      </c>
      <c r="W29" s="4">
        <v>699.81709040422993</v>
      </c>
      <c r="X29" s="4">
        <v>1977.8587918501003</v>
      </c>
      <c r="Y29" s="92">
        <v>4757.6701209978019</v>
      </c>
    </row>
    <row r="30" spans="1:25" ht="21" x14ac:dyDescent="0.35">
      <c r="A30" s="3"/>
      <c r="B30" s="3" t="s">
        <v>5246</v>
      </c>
      <c r="C30" s="4">
        <v>0</v>
      </c>
      <c r="D30" s="4">
        <v>0</v>
      </c>
      <c r="E30" s="4">
        <v>0</v>
      </c>
      <c r="F30" s="4">
        <v>0</v>
      </c>
      <c r="G30" s="4">
        <v>2352.6024157685306</v>
      </c>
      <c r="H30" s="4">
        <v>1737.3704491311103</v>
      </c>
      <c r="I30" s="4">
        <v>2027.7122675475196</v>
      </c>
      <c r="J30" s="4">
        <v>2165.8473000641798</v>
      </c>
      <c r="K30" s="20">
        <v>8283.5324325113397</v>
      </c>
      <c r="L30" s="24"/>
      <c r="M30" s="19">
        <f t="shared" si="0"/>
        <v>-8283.5324325113397</v>
      </c>
      <c r="N30" s="177"/>
      <c r="O30" s="3"/>
      <c r="P30" s="3" t="s">
        <v>5246</v>
      </c>
      <c r="Q30" s="4">
        <v>0</v>
      </c>
      <c r="R30" s="4">
        <v>0</v>
      </c>
      <c r="S30" s="4">
        <v>0</v>
      </c>
      <c r="T30" s="4">
        <v>0</v>
      </c>
      <c r="U30" s="4">
        <v>722.2489416410599</v>
      </c>
      <c r="V30" s="4">
        <v>533.37272788335213</v>
      </c>
      <c r="W30" s="4">
        <v>622.50766613722897</v>
      </c>
      <c r="X30" s="4">
        <v>664.91512111972997</v>
      </c>
      <c r="Y30" s="92">
        <v>2543.0444567813711</v>
      </c>
    </row>
    <row r="31" spans="1:25" ht="21" x14ac:dyDescent="0.35">
      <c r="A31" s="3"/>
      <c r="B31" s="3" t="s">
        <v>5247</v>
      </c>
      <c r="C31" s="4">
        <v>0</v>
      </c>
      <c r="D31" s="4">
        <v>0</v>
      </c>
      <c r="E31" s="4">
        <v>0</v>
      </c>
      <c r="F31" s="4">
        <v>0</v>
      </c>
      <c r="G31" s="4">
        <v>75.904548610000006</v>
      </c>
      <c r="H31" s="4">
        <v>1841.7115543841001</v>
      </c>
      <c r="I31" s="4">
        <v>1215.5874457068498</v>
      </c>
      <c r="J31" s="4">
        <v>2941.6542546182</v>
      </c>
      <c r="K31" s="20">
        <v>6074.8578033191498</v>
      </c>
      <c r="L31" s="24"/>
      <c r="M31" s="19">
        <f t="shared" si="0"/>
        <v>-6074.8578033191498</v>
      </c>
      <c r="N31" s="177"/>
      <c r="O31" s="3"/>
      <c r="P31" s="3" t="s">
        <v>5247</v>
      </c>
      <c r="Q31" s="4">
        <v>0</v>
      </c>
      <c r="R31" s="4">
        <v>0</v>
      </c>
      <c r="S31" s="4">
        <v>0</v>
      </c>
      <c r="T31" s="4">
        <v>0</v>
      </c>
      <c r="U31" s="4">
        <v>23.302696423299999</v>
      </c>
      <c r="V31" s="4">
        <v>565.40544719564002</v>
      </c>
      <c r="W31" s="4">
        <v>373.185345832</v>
      </c>
      <c r="X31" s="4">
        <v>903.08785616742</v>
      </c>
      <c r="Y31" s="92">
        <v>1864.9813456183601</v>
      </c>
    </row>
    <row r="32" spans="1:25" ht="21" x14ac:dyDescent="0.35">
      <c r="A32" s="3"/>
      <c r="B32" s="3" t="s">
        <v>5248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194.3785027282</v>
      </c>
      <c r="I32" s="4">
        <v>825.01648807715003</v>
      </c>
      <c r="J32" s="4">
        <v>625.44467596200002</v>
      </c>
      <c r="K32" s="20">
        <v>1644.8396667673501</v>
      </c>
      <c r="L32" s="24"/>
      <c r="M32" s="19">
        <f t="shared" si="0"/>
        <v>-1644.8396667673501</v>
      </c>
      <c r="N32" s="177"/>
      <c r="O32" s="3"/>
      <c r="P32" s="3" t="s">
        <v>5248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59.674200337610003</v>
      </c>
      <c r="W32" s="4">
        <v>253.28006184000998</v>
      </c>
      <c r="X32" s="4">
        <v>192.01151551999999</v>
      </c>
      <c r="Y32" s="92">
        <v>504.96577769761996</v>
      </c>
    </row>
    <row r="33" spans="1:25" ht="21" x14ac:dyDescent="0.35">
      <c r="A33" s="3"/>
      <c r="B33" s="3" t="s">
        <v>5249</v>
      </c>
      <c r="C33" s="4">
        <v>0</v>
      </c>
      <c r="D33" s="4">
        <v>0</v>
      </c>
      <c r="E33" s="4">
        <v>0</v>
      </c>
      <c r="F33" s="4">
        <v>0</v>
      </c>
      <c r="G33" s="4">
        <v>325.47876935498999</v>
      </c>
      <c r="H33" s="4">
        <v>1454.6969476227998</v>
      </c>
      <c r="I33" s="4">
        <v>835.99708921551007</v>
      </c>
      <c r="J33" s="4">
        <v>3168.8853168668697</v>
      </c>
      <c r="K33" s="20">
        <v>5785.0581230601692</v>
      </c>
      <c r="L33" s="24"/>
      <c r="M33" s="19">
        <f t="shared" si="0"/>
        <v>-5785.0581230601692</v>
      </c>
      <c r="N33" s="177"/>
      <c r="O33" s="3"/>
      <c r="P33" s="3" t="s">
        <v>5249</v>
      </c>
      <c r="Q33" s="4">
        <v>0</v>
      </c>
      <c r="R33" s="4">
        <v>0</v>
      </c>
      <c r="S33" s="4">
        <v>0</v>
      </c>
      <c r="T33" s="4">
        <v>0</v>
      </c>
      <c r="U33" s="4">
        <v>99.921982191939989</v>
      </c>
      <c r="V33" s="4">
        <v>446.59196292020994</v>
      </c>
      <c r="W33" s="4">
        <v>256.65110638906691</v>
      </c>
      <c r="X33" s="4">
        <v>972.84779227842</v>
      </c>
      <c r="Y33" s="92">
        <v>1776.0128437796368</v>
      </c>
    </row>
    <row r="34" spans="1:25" ht="21" x14ac:dyDescent="0.35">
      <c r="A34" s="3"/>
      <c r="B34" s="3" t="s">
        <v>5250</v>
      </c>
      <c r="C34" s="4">
        <v>0</v>
      </c>
      <c r="D34" s="4">
        <v>0</v>
      </c>
      <c r="E34" s="4">
        <v>0</v>
      </c>
      <c r="F34" s="4">
        <v>0</v>
      </c>
      <c r="G34" s="4">
        <v>124.828376768</v>
      </c>
      <c r="H34" s="4">
        <v>2008.9972681187101</v>
      </c>
      <c r="I34" s="4">
        <v>1474.7036703546801</v>
      </c>
      <c r="J34" s="4">
        <v>270.144034788</v>
      </c>
      <c r="K34" s="20">
        <v>3878.6733500293903</v>
      </c>
      <c r="L34" s="24"/>
      <c r="M34" s="19">
        <f t="shared" si="0"/>
        <v>-3878.6733500293903</v>
      </c>
      <c r="N34" s="177"/>
      <c r="O34" s="3"/>
      <c r="P34" s="3" t="s">
        <v>5250</v>
      </c>
      <c r="Q34" s="4">
        <v>0</v>
      </c>
      <c r="R34" s="4">
        <v>0</v>
      </c>
      <c r="S34" s="4">
        <v>0</v>
      </c>
      <c r="T34" s="4">
        <v>0</v>
      </c>
      <c r="U34" s="4">
        <v>38.322311667810006</v>
      </c>
      <c r="V34" s="4">
        <v>616.76216131311583</v>
      </c>
      <c r="W34" s="4">
        <v>452.734026798885</v>
      </c>
      <c r="X34" s="4">
        <v>82.934218679899999</v>
      </c>
      <c r="Y34" s="92">
        <v>1190.7527184597106</v>
      </c>
    </row>
    <row r="35" spans="1:25" ht="21" x14ac:dyDescent="0.35">
      <c r="A35" s="3"/>
      <c r="B35" s="3" t="s">
        <v>5251</v>
      </c>
      <c r="C35" s="4">
        <v>0</v>
      </c>
      <c r="D35" s="4">
        <v>0</v>
      </c>
      <c r="E35" s="4">
        <v>0</v>
      </c>
      <c r="F35" s="4">
        <v>0</v>
      </c>
      <c r="G35" s="4">
        <v>55.691460820700001</v>
      </c>
      <c r="H35" s="4">
        <v>1488.8247833730998</v>
      </c>
      <c r="I35" s="4">
        <v>4362.7244471556696</v>
      </c>
      <c r="J35" s="4">
        <v>4508.2869563388185</v>
      </c>
      <c r="K35" s="20">
        <v>10415.527647688288</v>
      </c>
      <c r="L35" s="24"/>
      <c r="M35" s="19">
        <f t="shared" si="0"/>
        <v>-10415.527647688288</v>
      </c>
      <c r="N35" s="177"/>
      <c r="O35" s="3"/>
      <c r="P35" s="3" t="s">
        <v>5251</v>
      </c>
      <c r="Q35" s="4">
        <v>0</v>
      </c>
      <c r="R35" s="4">
        <v>0</v>
      </c>
      <c r="S35" s="4">
        <v>0</v>
      </c>
      <c r="T35" s="4">
        <v>0</v>
      </c>
      <c r="U35" s="4">
        <v>17.09727847197</v>
      </c>
      <c r="V35" s="4">
        <v>457.06920849546003</v>
      </c>
      <c r="W35" s="4">
        <v>1339.3564052769698</v>
      </c>
      <c r="X35" s="4">
        <v>1384.0440955956351</v>
      </c>
      <c r="Y35" s="92">
        <v>3197.5669878400349</v>
      </c>
    </row>
    <row r="36" spans="1:25" ht="21" x14ac:dyDescent="0.35">
      <c r="A36" s="3"/>
      <c r="B36" s="3" t="s">
        <v>1550</v>
      </c>
      <c r="C36" s="4">
        <v>0</v>
      </c>
      <c r="D36" s="4">
        <v>0</v>
      </c>
      <c r="E36" s="4">
        <v>0</v>
      </c>
      <c r="F36" s="4">
        <v>0</v>
      </c>
      <c r="G36" s="4">
        <v>2913.02850849988</v>
      </c>
      <c r="H36" s="4">
        <v>1316.7406207832701</v>
      </c>
      <c r="I36" s="4">
        <v>1669.6814794844101</v>
      </c>
      <c r="J36" s="4">
        <v>5959.3169432551995</v>
      </c>
      <c r="K36" s="20">
        <v>11858.76755202276</v>
      </c>
      <c r="L36" s="24"/>
      <c r="M36" s="19">
        <f t="shared" si="0"/>
        <v>-11858.76755202276</v>
      </c>
      <c r="N36" s="177"/>
      <c r="O36" s="3"/>
      <c r="P36" s="3" t="s">
        <v>1550</v>
      </c>
      <c r="Q36" s="4">
        <v>0</v>
      </c>
      <c r="R36" s="4">
        <v>0</v>
      </c>
      <c r="S36" s="4">
        <v>0</v>
      </c>
      <c r="T36" s="4">
        <v>0</v>
      </c>
      <c r="U36" s="4">
        <v>894.29975210970008</v>
      </c>
      <c r="V36" s="4">
        <v>404.23937058074495</v>
      </c>
      <c r="W36" s="4">
        <v>512.59221420137089</v>
      </c>
      <c r="X36" s="4">
        <v>1829.5103015831</v>
      </c>
      <c r="Y36" s="92">
        <v>3640.6416384749159</v>
      </c>
    </row>
    <row r="37" spans="1:25" ht="21" x14ac:dyDescent="0.35">
      <c r="A37" s="3"/>
      <c r="B37" s="3" t="s">
        <v>908</v>
      </c>
      <c r="C37" s="4">
        <v>0</v>
      </c>
      <c r="D37" s="4">
        <v>0</v>
      </c>
      <c r="E37" s="4">
        <v>0</v>
      </c>
      <c r="F37" s="4">
        <v>0</v>
      </c>
      <c r="G37" s="4">
        <v>2743.7220777810903</v>
      </c>
      <c r="H37" s="4">
        <v>1754.0688260903701</v>
      </c>
      <c r="I37" s="4">
        <v>1408.6238391016898</v>
      </c>
      <c r="J37" s="4">
        <v>2085.3845417479997</v>
      </c>
      <c r="K37" s="20">
        <v>7991.7992847211499</v>
      </c>
      <c r="L37" s="24"/>
      <c r="M37" s="19">
        <f t="shared" si="0"/>
        <v>-7991.7992847211499</v>
      </c>
      <c r="N37" s="177"/>
      <c r="O37" s="3"/>
      <c r="P37" s="3" t="s">
        <v>908</v>
      </c>
      <c r="Q37" s="4">
        <v>0</v>
      </c>
      <c r="R37" s="4">
        <v>0</v>
      </c>
      <c r="S37" s="4">
        <v>0</v>
      </c>
      <c r="T37" s="4">
        <v>0</v>
      </c>
      <c r="U37" s="4">
        <v>842.32267787864987</v>
      </c>
      <c r="V37" s="4">
        <v>538.49912960947404</v>
      </c>
      <c r="W37" s="4">
        <v>432.44751860417409</v>
      </c>
      <c r="X37" s="4">
        <v>640.21305431680003</v>
      </c>
      <c r="Y37" s="92">
        <v>2453.4823804090979</v>
      </c>
    </row>
    <row r="38" spans="1:25" ht="21" x14ac:dyDescent="0.35">
      <c r="A38" s="3"/>
      <c r="B38" s="3" t="s">
        <v>5252</v>
      </c>
      <c r="C38" s="4">
        <v>0</v>
      </c>
      <c r="D38" s="4">
        <v>0</v>
      </c>
      <c r="E38" s="4">
        <v>0</v>
      </c>
      <c r="F38" s="4">
        <v>0</v>
      </c>
      <c r="G38" s="4">
        <v>6798.7222718077091</v>
      </c>
      <c r="H38" s="4">
        <v>3318.1021096958302</v>
      </c>
      <c r="I38" s="4">
        <v>10394.246017780239</v>
      </c>
      <c r="J38" s="4">
        <v>7383.1094337749</v>
      </c>
      <c r="K38" s="20">
        <v>27894.179833058675</v>
      </c>
      <c r="L38" s="24"/>
      <c r="M38" s="19">
        <f t="shared" si="0"/>
        <v>-27894.179833058675</v>
      </c>
      <c r="N38" s="177"/>
      <c r="O38" s="3"/>
      <c r="P38" s="3" t="s">
        <v>5252</v>
      </c>
      <c r="Q38" s="4">
        <v>0</v>
      </c>
      <c r="R38" s="4">
        <v>0</v>
      </c>
      <c r="S38" s="4">
        <v>0</v>
      </c>
      <c r="T38" s="4">
        <v>0</v>
      </c>
      <c r="U38" s="4">
        <v>2087.2077374454302</v>
      </c>
      <c r="V38" s="4">
        <v>1018.6573476764061</v>
      </c>
      <c r="W38" s="4">
        <v>3191.0335274578001</v>
      </c>
      <c r="X38" s="4">
        <v>2266.6145961689999</v>
      </c>
      <c r="Y38" s="92">
        <v>8563.5132087486363</v>
      </c>
    </row>
    <row r="39" spans="1:25" ht="21" x14ac:dyDescent="0.35">
      <c r="A39" s="3"/>
      <c r="B39" s="3" t="s">
        <v>5253</v>
      </c>
      <c r="C39" s="4">
        <v>0</v>
      </c>
      <c r="D39" s="4">
        <v>0</v>
      </c>
      <c r="E39" s="4">
        <v>0</v>
      </c>
      <c r="F39" s="4">
        <v>0</v>
      </c>
      <c r="G39" s="4">
        <v>7801.2593043544503</v>
      </c>
      <c r="H39" s="4">
        <v>3451.1696826011503</v>
      </c>
      <c r="I39" s="4">
        <v>3501.163237133208</v>
      </c>
      <c r="J39" s="4">
        <v>6534.2711391979001</v>
      </c>
      <c r="K39" s="20">
        <v>21287.86336328671</v>
      </c>
      <c r="L39" s="24"/>
      <c r="M39" s="19">
        <f t="shared" si="0"/>
        <v>-21287.86336328671</v>
      </c>
      <c r="N39" s="177"/>
      <c r="O39" s="3"/>
      <c r="P39" s="3" t="s">
        <v>5253</v>
      </c>
      <c r="Q39" s="4">
        <v>0</v>
      </c>
      <c r="R39" s="4">
        <v>0</v>
      </c>
      <c r="S39" s="4">
        <v>0</v>
      </c>
      <c r="T39" s="4">
        <v>0</v>
      </c>
      <c r="U39" s="4">
        <v>2394.9866064371431</v>
      </c>
      <c r="V39" s="4">
        <v>1059.509092558879</v>
      </c>
      <c r="W39" s="4">
        <v>1074.8571137998247</v>
      </c>
      <c r="X39" s="4">
        <v>2006.0212397360301</v>
      </c>
      <c r="Y39" s="92">
        <v>6535.3740525318772</v>
      </c>
    </row>
    <row r="40" spans="1:25" ht="21" x14ac:dyDescent="0.35">
      <c r="A40" s="3"/>
      <c r="B40" s="3" t="s">
        <v>602</v>
      </c>
      <c r="C40" s="4">
        <v>0</v>
      </c>
      <c r="D40" s="4">
        <v>0</v>
      </c>
      <c r="E40" s="4">
        <v>0</v>
      </c>
      <c r="F40" s="4">
        <v>0</v>
      </c>
      <c r="G40" s="4">
        <v>2817.5401627556398</v>
      </c>
      <c r="H40" s="4">
        <v>2960.5247632985606</v>
      </c>
      <c r="I40" s="4">
        <v>3590.8341158335397</v>
      </c>
      <c r="J40" s="4">
        <v>8508.4759462348393</v>
      </c>
      <c r="K40" s="20">
        <v>17877.374988122581</v>
      </c>
      <c r="L40" s="24"/>
      <c r="M40" s="19">
        <f t="shared" si="0"/>
        <v>-17877.374988122581</v>
      </c>
      <c r="N40" s="177"/>
      <c r="O40" s="3"/>
      <c r="P40" s="3" t="s">
        <v>602</v>
      </c>
      <c r="Q40" s="4">
        <v>0</v>
      </c>
      <c r="R40" s="4">
        <v>0</v>
      </c>
      <c r="S40" s="4">
        <v>0</v>
      </c>
      <c r="T40" s="4">
        <v>0</v>
      </c>
      <c r="U40" s="4">
        <v>864.98482996534005</v>
      </c>
      <c r="V40" s="4">
        <v>908.88110233298983</v>
      </c>
      <c r="W40" s="4">
        <v>1102.3860735608648</v>
      </c>
      <c r="X40" s="4">
        <v>2612.1021154968803</v>
      </c>
      <c r="Y40" s="92">
        <v>5488.3541213560748</v>
      </c>
    </row>
    <row r="41" spans="1:25" ht="21" x14ac:dyDescent="0.35">
      <c r="A41" s="3"/>
      <c r="B41" s="3" t="s">
        <v>5254</v>
      </c>
      <c r="C41" s="4">
        <v>0</v>
      </c>
      <c r="D41" s="4">
        <v>0</v>
      </c>
      <c r="E41" s="4">
        <v>0</v>
      </c>
      <c r="F41" s="4">
        <v>0</v>
      </c>
      <c r="G41" s="4">
        <v>1610.3676988142302</v>
      </c>
      <c r="H41" s="4">
        <v>3460.6703602798211</v>
      </c>
      <c r="I41" s="4">
        <v>5864.9616174650591</v>
      </c>
      <c r="J41" s="4">
        <v>8567.7091477996892</v>
      </c>
      <c r="K41" s="20">
        <v>19503.7088243588</v>
      </c>
      <c r="L41" s="24"/>
      <c r="M41" s="19">
        <f t="shared" si="0"/>
        <v>-19503.7088243588</v>
      </c>
      <c r="N41" s="177"/>
      <c r="O41" s="3"/>
      <c r="P41" s="3" t="s">
        <v>5254</v>
      </c>
      <c r="Q41" s="4">
        <v>0</v>
      </c>
      <c r="R41" s="4">
        <v>0</v>
      </c>
      <c r="S41" s="4">
        <v>0</v>
      </c>
      <c r="T41" s="4">
        <v>0</v>
      </c>
      <c r="U41" s="4">
        <v>494.38288353579497</v>
      </c>
      <c r="V41" s="4">
        <v>1062.4258006064001</v>
      </c>
      <c r="W41" s="4">
        <v>1800.5432165615757</v>
      </c>
      <c r="X41" s="4">
        <v>2630.2867083775782</v>
      </c>
      <c r="Y41" s="92">
        <v>5987.6386090813485</v>
      </c>
    </row>
    <row r="42" spans="1:25" ht="21" x14ac:dyDescent="0.35">
      <c r="A42" s="3"/>
      <c r="B42" s="3" t="s">
        <v>5255</v>
      </c>
      <c r="C42" s="4">
        <v>0</v>
      </c>
      <c r="D42" s="4">
        <v>0</v>
      </c>
      <c r="E42" s="4">
        <v>0</v>
      </c>
      <c r="F42" s="4">
        <v>0</v>
      </c>
      <c r="G42" s="4">
        <v>337.16309805203002</v>
      </c>
      <c r="H42" s="4">
        <v>1438.3101039661499</v>
      </c>
      <c r="I42" s="4">
        <v>4000.92680524141</v>
      </c>
      <c r="J42" s="4">
        <v>385.76636295616004</v>
      </c>
      <c r="K42" s="20">
        <v>6162.1663702157502</v>
      </c>
      <c r="L42" s="24"/>
      <c r="M42" s="19">
        <f t="shared" si="0"/>
        <v>-6162.1663702157502</v>
      </c>
      <c r="N42" s="177"/>
      <c r="O42" s="3"/>
      <c r="P42" s="3" t="s">
        <v>5255</v>
      </c>
      <c r="Q42" s="4">
        <v>0</v>
      </c>
      <c r="R42" s="4">
        <v>0</v>
      </c>
      <c r="S42" s="4">
        <v>0</v>
      </c>
      <c r="T42" s="4">
        <v>0</v>
      </c>
      <c r="U42" s="4">
        <v>103.50907110198</v>
      </c>
      <c r="V42" s="4">
        <v>441.56120191770492</v>
      </c>
      <c r="W42" s="4">
        <v>1228.2845292083</v>
      </c>
      <c r="X42" s="4">
        <v>118.43027342753001</v>
      </c>
      <c r="Y42" s="92">
        <v>1891.7850756555149</v>
      </c>
    </row>
    <row r="43" spans="1:25" ht="21" x14ac:dyDescent="0.35">
      <c r="A43" s="3"/>
      <c r="B43" s="3" t="s">
        <v>5256</v>
      </c>
      <c r="C43" s="4">
        <v>0</v>
      </c>
      <c r="D43" s="4">
        <v>0</v>
      </c>
      <c r="E43" s="4">
        <v>0</v>
      </c>
      <c r="F43" s="4">
        <v>0</v>
      </c>
      <c r="G43" s="4">
        <v>324.31897733016001</v>
      </c>
      <c r="H43" s="4">
        <v>2875.8788091004699</v>
      </c>
      <c r="I43" s="4">
        <v>2717.1221550298101</v>
      </c>
      <c r="J43" s="4">
        <v>12480.51362227</v>
      </c>
      <c r="K43" s="20">
        <v>18397.833563730441</v>
      </c>
      <c r="L43" s="24"/>
      <c r="M43" s="19">
        <f t="shared" si="0"/>
        <v>-18397.833563730441</v>
      </c>
      <c r="N43" s="177"/>
      <c r="O43" s="3"/>
      <c r="P43" s="3" t="s">
        <v>5256</v>
      </c>
      <c r="Q43" s="4">
        <v>0</v>
      </c>
      <c r="R43" s="4">
        <v>0</v>
      </c>
      <c r="S43" s="4">
        <v>0</v>
      </c>
      <c r="T43" s="4">
        <v>0</v>
      </c>
      <c r="U43" s="4">
        <v>99.565926040450009</v>
      </c>
      <c r="V43" s="4">
        <v>882.89479439381705</v>
      </c>
      <c r="W43" s="4">
        <v>834.15650159405686</v>
      </c>
      <c r="X43" s="4">
        <v>3831.5176820382999</v>
      </c>
      <c r="Y43" s="92">
        <v>5648.1349040666237</v>
      </c>
    </row>
    <row r="44" spans="1:25" ht="21" x14ac:dyDescent="0.35">
      <c r="A44" s="3"/>
      <c r="B44" s="3" t="s">
        <v>5257</v>
      </c>
      <c r="C44" s="4">
        <v>0</v>
      </c>
      <c r="D44" s="4">
        <v>0</v>
      </c>
      <c r="E44" s="4">
        <v>0</v>
      </c>
      <c r="F44" s="4">
        <v>0</v>
      </c>
      <c r="G44" s="4">
        <v>613.43120261310003</v>
      </c>
      <c r="H44" s="4">
        <v>2332.6598063052897</v>
      </c>
      <c r="I44" s="4">
        <v>1069.8412107964298</v>
      </c>
      <c r="J44" s="4">
        <v>4518.1747516285004</v>
      </c>
      <c r="K44" s="20">
        <v>8534.1069713433208</v>
      </c>
      <c r="L44" s="24"/>
      <c r="M44" s="19">
        <f t="shared" si="0"/>
        <v>-8534.1069713433208</v>
      </c>
      <c r="N44" s="177"/>
      <c r="O44" s="3"/>
      <c r="P44" s="3" t="s">
        <v>5257</v>
      </c>
      <c r="Q44" s="4">
        <v>0</v>
      </c>
      <c r="R44" s="4">
        <v>0</v>
      </c>
      <c r="S44" s="4">
        <v>0</v>
      </c>
      <c r="T44" s="4">
        <v>0</v>
      </c>
      <c r="U44" s="4">
        <v>188.32337920192998</v>
      </c>
      <c r="V44" s="4">
        <v>716.12656053607816</v>
      </c>
      <c r="W44" s="4">
        <v>328.44125171455903</v>
      </c>
      <c r="X44" s="4">
        <v>1387.0796487494001</v>
      </c>
      <c r="Y44" s="92">
        <v>2619.9708402019673</v>
      </c>
    </row>
    <row r="45" spans="1:25" ht="21" x14ac:dyDescent="0.35">
      <c r="A45" s="3" t="s">
        <v>5258</v>
      </c>
      <c r="B45" s="3"/>
      <c r="C45" s="4">
        <v>0</v>
      </c>
      <c r="D45" s="4">
        <v>0</v>
      </c>
      <c r="E45" s="4">
        <v>0</v>
      </c>
      <c r="F45" s="4">
        <v>0</v>
      </c>
      <c r="G45" s="4">
        <v>33927.812072172375</v>
      </c>
      <c r="H45" s="4">
        <v>44221.704882458485</v>
      </c>
      <c r="I45" s="4">
        <v>59020.732870927524</v>
      </c>
      <c r="J45" s="4">
        <v>93333.679871152621</v>
      </c>
      <c r="K45" s="20">
        <v>230503.92969671098</v>
      </c>
      <c r="L45" s="24">
        <v>274770</v>
      </c>
      <c r="M45" s="19">
        <f t="shared" si="0"/>
        <v>44266.070303289016</v>
      </c>
      <c r="N45" s="177"/>
      <c r="O45" s="3" t="s">
        <v>5258</v>
      </c>
      <c r="P45" s="3"/>
      <c r="Q45" s="4">
        <v>0</v>
      </c>
      <c r="R45" s="4">
        <v>0</v>
      </c>
      <c r="S45" s="4">
        <v>0</v>
      </c>
      <c r="T45" s="4">
        <v>0</v>
      </c>
      <c r="U45" s="4">
        <v>10415.83830615525</v>
      </c>
      <c r="V45" s="4">
        <v>13576.063398916162</v>
      </c>
      <c r="W45" s="4">
        <v>18119.364991376646</v>
      </c>
      <c r="X45" s="4">
        <v>28653.439720457991</v>
      </c>
      <c r="Y45" s="92">
        <v>70764.706416906047</v>
      </c>
    </row>
    <row r="46" spans="1:25" ht="21" x14ac:dyDescent="0.35">
      <c r="A46" s="3" t="s">
        <v>5259</v>
      </c>
      <c r="B46" s="3" t="s">
        <v>5259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2751.2930109287599</v>
      </c>
      <c r="J46" s="4">
        <v>0</v>
      </c>
      <c r="K46" s="20">
        <v>2751.2930109287599</v>
      </c>
      <c r="L46" s="24"/>
      <c r="M46" s="19">
        <f t="shared" si="0"/>
        <v>-2751.2930109287599</v>
      </c>
      <c r="N46" s="177"/>
      <c r="O46" s="3" t="s">
        <v>5259</v>
      </c>
      <c r="P46" s="3" t="s">
        <v>5259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844.64695435556007</v>
      </c>
      <c r="X46" s="4">
        <v>0</v>
      </c>
      <c r="Y46" s="92">
        <v>844.64695435556007</v>
      </c>
    </row>
    <row r="47" spans="1:25" ht="21" x14ac:dyDescent="0.35">
      <c r="A47" s="3"/>
      <c r="B47" s="3" t="s">
        <v>5260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601.97810642349998</v>
      </c>
      <c r="J47" s="4">
        <v>0</v>
      </c>
      <c r="K47" s="20">
        <v>601.97810642349998</v>
      </c>
      <c r="L47" s="24"/>
      <c r="M47" s="19">
        <f t="shared" si="0"/>
        <v>-601.97810642349998</v>
      </c>
      <c r="N47" s="177"/>
      <c r="O47" s="3"/>
      <c r="P47" s="3" t="s">
        <v>5260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184.80727867200002</v>
      </c>
      <c r="X47" s="4">
        <v>0</v>
      </c>
      <c r="Y47" s="92">
        <v>184.80727867200002</v>
      </c>
    </row>
    <row r="48" spans="1:25" ht="21" x14ac:dyDescent="0.35">
      <c r="A48" s="3"/>
      <c r="B48" s="3" t="s">
        <v>5261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8468.6196537734995</v>
      </c>
      <c r="J48" s="4">
        <v>2545.89601627928</v>
      </c>
      <c r="K48" s="20">
        <v>11014.51567005278</v>
      </c>
      <c r="L48" s="24"/>
      <c r="M48" s="19">
        <f t="shared" si="0"/>
        <v>-11014.51567005278</v>
      </c>
      <c r="N48" s="177"/>
      <c r="O48" s="3"/>
      <c r="P48" s="3" t="s">
        <v>5261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2599.8662337083902</v>
      </c>
      <c r="X48" s="4">
        <v>781.590076998624</v>
      </c>
      <c r="Y48" s="92">
        <v>3381.4563107070144</v>
      </c>
    </row>
    <row r="49" spans="1:25" ht="21" x14ac:dyDescent="0.35">
      <c r="A49" s="3"/>
      <c r="B49" s="3" t="s">
        <v>3798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1420.83968629994</v>
      </c>
      <c r="J49" s="4">
        <v>0</v>
      </c>
      <c r="K49" s="20">
        <v>1420.83968629994</v>
      </c>
      <c r="L49" s="24"/>
      <c r="M49" s="19">
        <f t="shared" si="0"/>
        <v>-1420.83968629994</v>
      </c>
      <c r="N49" s="177"/>
      <c r="O49" s="3"/>
      <c r="P49" s="3" t="s">
        <v>3798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436.19778369409994</v>
      </c>
      <c r="X49" s="4">
        <v>0</v>
      </c>
      <c r="Y49" s="92">
        <v>436.19778369409994</v>
      </c>
    </row>
    <row r="50" spans="1:25" ht="21" x14ac:dyDescent="0.35">
      <c r="A50" s="3"/>
      <c r="B50" s="3" t="s">
        <v>435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1724.40936400952</v>
      </c>
      <c r="J50" s="4">
        <v>1411.07748723244</v>
      </c>
      <c r="K50" s="20">
        <v>3135.4868512419598</v>
      </c>
      <c r="L50" s="24"/>
      <c r="M50" s="19">
        <f t="shared" si="0"/>
        <v>-3135.4868512419598</v>
      </c>
      <c r="N50" s="177"/>
      <c r="O50" s="3"/>
      <c r="P50" s="3" t="s">
        <v>435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529.39367475093991</v>
      </c>
      <c r="X50" s="4">
        <v>433.20078858017393</v>
      </c>
      <c r="Y50" s="92">
        <v>962.59446333111384</v>
      </c>
    </row>
    <row r="51" spans="1:25" ht="21" x14ac:dyDescent="0.35">
      <c r="A51" s="3" t="s">
        <v>5262</v>
      </c>
      <c r="B51" s="3"/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14967.139821435219</v>
      </c>
      <c r="J51" s="4">
        <v>3956.9735035117201</v>
      </c>
      <c r="K51" s="20">
        <v>18924.113324946942</v>
      </c>
      <c r="L51" s="24">
        <v>69710</v>
      </c>
      <c r="M51" s="19">
        <f t="shared" si="0"/>
        <v>50785.886675053058</v>
      </c>
      <c r="N51" s="177"/>
      <c r="O51" s="3" t="s">
        <v>5262</v>
      </c>
      <c r="P51" s="3"/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4594.9119251809907</v>
      </c>
      <c r="X51" s="4">
        <v>1214.7908655787978</v>
      </c>
      <c r="Y51" s="92">
        <v>5809.7027907597876</v>
      </c>
    </row>
    <row r="52" spans="1:25" ht="21" x14ac:dyDescent="0.35">
      <c r="A52" s="3" t="s">
        <v>5263</v>
      </c>
      <c r="B52" s="3" t="s">
        <v>5264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2992.0405453855296</v>
      </c>
      <c r="I52" s="4">
        <v>5848.2350683558398</v>
      </c>
      <c r="J52" s="4">
        <v>4013.7148857757111</v>
      </c>
      <c r="K52" s="20">
        <v>12853.99049951708</v>
      </c>
      <c r="L52" s="24"/>
      <c r="M52" s="19">
        <f t="shared" si="0"/>
        <v>-12853.99049951708</v>
      </c>
      <c r="N52" s="177"/>
      <c r="O52" s="3" t="s">
        <v>5263</v>
      </c>
      <c r="P52" s="3" t="s">
        <v>5264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918.55644743352423</v>
      </c>
      <c r="W52" s="4">
        <v>1795.4081659849624</v>
      </c>
      <c r="X52" s="4">
        <v>1232.2104699332172</v>
      </c>
      <c r="Y52" s="92">
        <v>3946.175083351704</v>
      </c>
    </row>
    <row r="53" spans="1:25" ht="21" x14ac:dyDescent="0.35">
      <c r="A53" s="3"/>
      <c r="B53" s="3" t="s">
        <v>5263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3868.6763923285403</v>
      </c>
      <c r="I53" s="4">
        <v>5424.9732650886199</v>
      </c>
      <c r="J53" s="4">
        <v>1326.8961881279101</v>
      </c>
      <c r="K53" s="20">
        <v>10620.54584554507</v>
      </c>
      <c r="L53" s="24"/>
      <c r="M53" s="19">
        <f t="shared" si="0"/>
        <v>-10620.54584554507</v>
      </c>
      <c r="N53" s="177"/>
      <c r="O53" s="3"/>
      <c r="P53" s="3" t="s">
        <v>5263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1187.6836524456701</v>
      </c>
      <c r="W53" s="4">
        <v>1665.4667923818486</v>
      </c>
      <c r="X53" s="4">
        <v>407.35712975545698</v>
      </c>
      <c r="Y53" s="92">
        <v>3260.5075745829754</v>
      </c>
    </row>
    <row r="54" spans="1:25" ht="21" x14ac:dyDescent="0.35">
      <c r="A54" s="3"/>
      <c r="B54" s="3" t="s">
        <v>5265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3529.4880576763903</v>
      </c>
      <c r="I54" s="4">
        <v>4047.4889634560705</v>
      </c>
      <c r="J54" s="4">
        <v>2324.2655489315098</v>
      </c>
      <c r="K54" s="20">
        <v>9901.2425700639706</v>
      </c>
      <c r="L54" s="24"/>
      <c r="M54" s="19">
        <f t="shared" si="0"/>
        <v>-9901.2425700639706</v>
      </c>
      <c r="N54" s="177"/>
      <c r="O54" s="3"/>
      <c r="P54" s="3" t="s">
        <v>5265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1083.5528337071</v>
      </c>
      <c r="W54" s="4">
        <v>1242.5791117813073</v>
      </c>
      <c r="X54" s="4">
        <v>713.549523521639</v>
      </c>
      <c r="Y54" s="92">
        <v>3039.6814690100464</v>
      </c>
    </row>
    <row r="55" spans="1:25" ht="21" x14ac:dyDescent="0.35">
      <c r="A55" s="3"/>
      <c r="B55" s="3" t="s">
        <v>5266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1731.37318194204</v>
      </c>
      <c r="I55" s="4">
        <v>5174.6368041506412</v>
      </c>
      <c r="J55" s="4">
        <v>1659.8089906980199</v>
      </c>
      <c r="K55" s="20">
        <v>8565.8189767907006</v>
      </c>
      <c r="L55" s="24"/>
      <c r="M55" s="19">
        <f t="shared" si="0"/>
        <v>-8565.8189767907006</v>
      </c>
      <c r="N55" s="177"/>
      <c r="O55" s="3"/>
      <c r="P55" s="3" t="s">
        <v>5266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531.5315668561401</v>
      </c>
      <c r="W55" s="4">
        <v>1588.6134988739232</v>
      </c>
      <c r="X55" s="4">
        <v>509.56136014403501</v>
      </c>
      <c r="Y55" s="92">
        <v>2629.7064258740984</v>
      </c>
    </row>
    <row r="56" spans="1:25" ht="21" x14ac:dyDescent="0.35">
      <c r="A56" s="3" t="s">
        <v>5267</v>
      </c>
      <c r="B56" s="3"/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12121.5781773325</v>
      </c>
      <c r="I56" s="4">
        <v>20495.334101051172</v>
      </c>
      <c r="J56" s="4">
        <v>9324.6856135331509</v>
      </c>
      <c r="K56" s="20">
        <v>41941.597891916826</v>
      </c>
      <c r="L56" s="24">
        <v>81820</v>
      </c>
      <c r="M56" s="19">
        <f t="shared" si="0"/>
        <v>39878.402108083174</v>
      </c>
      <c r="N56" s="177"/>
      <c r="O56" s="3" t="s">
        <v>5267</v>
      </c>
      <c r="P56" s="3"/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3721.3245004424348</v>
      </c>
      <c r="W56" s="4">
        <v>6292.0675690220414</v>
      </c>
      <c r="X56" s="4">
        <v>2862.6784833543484</v>
      </c>
      <c r="Y56" s="92">
        <v>12876.070552818823</v>
      </c>
    </row>
    <row r="57" spans="1:25" ht="21" x14ac:dyDescent="0.35">
      <c r="A57" s="3" t="s">
        <v>5268</v>
      </c>
      <c r="B57" s="3" t="s">
        <v>3676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1099.5193489364901</v>
      </c>
      <c r="I57" s="4">
        <v>16838.453283758765</v>
      </c>
      <c r="J57" s="4">
        <v>0</v>
      </c>
      <c r="K57" s="20">
        <v>17937.972632695255</v>
      </c>
      <c r="L57" s="24"/>
      <c r="M57" s="19">
        <f t="shared" si="0"/>
        <v>-17937.972632695255</v>
      </c>
      <c r="N57" s="177"/>
      <c r="O57" s="3" t="s">
        <v>5268</v>
      </c>
      <c r="P57" s="3" t="s">
        <v>3676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337.55244012342104</v>
      </c>
      <c r="W57" s="4">
        <v>5169.4051581187059</v>
      </c>
      <c r="X57" s="4">
        <v>0</v>
      </c>
      <c r="Y57" s="92">
        <v>5506.9575982421266</v>
      </c>
    </row>
    <row r="58" spans="1:25" ht="21" x14ac:dyDescent="0.35">
      <c r="A58" s="3"/>
      <c r="B58" s="3" t="s">
        <v>5269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2597.2959691666215</v>
      </c>
      <c r="I58" s="4">
        <v>42612.813411758463</v>
      </c>
      <c r="J58" s="4">
        <v>0</v>
      </c>
      <c r="K58" s="20">
        <v>45210.109380925081</v>
      </c>
      <c r="L58" s="24"/>
      <c r="M58" s="19">
        <f t="shared" si="0"/>
        <v>-45210.109380925081</v>
      </c>
      <c r="N58" s="177"/>
      <c r="O58" s="3"/>
      <c r="P58" s="3" t="s">
        <v>5269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797.36986253423311</v>
      </c>
      <c r="W58" s="4">
        <v>13082.133717413022</v>
      </c>
      <c r="X58" s="4">
        <v>0</v>
      </c>
      <c r="Y58" s="92">
        <v>13879.503579947255</v>
      </c>
    </row>
    <row r="59" spans="1:25" ht="21" x14ac:dyDescent="0.35">
      <c r="A59" s="3"/>
      <c r="B59" s="3" t="s">
        <v>5270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241.09720503896997</v>
      </c>
      <c r="I59" s="4">
        <v>563.4362971958999</v>
      </c>
      <c r="J59" s="4">
        <v>0</v>
      </c>
      <c r="K59" s="20">
        <v>804.53350223486984</v>
      </c>
      <c r="L59" s="24"/>
      <c r="M59" s="19">
        <f t="shared" si="0"/>
        <v>-804.53350223486984</v>
      </c>
      <c r="N59" s="177"/>
      <c r="O59" s="3"/>
      <c r="P59" s="3" t="s">
        <v>5270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74.016841946949995</v>
      </c>
      <c r="W59" s="4">
        <v>172.97494323919</v>
      </c>
      <c r="X59" s="4">
        <v>0</v>
      </c>
      <c r="Y59" s="92">
        <v>246.99178518613999</v>
      </c>
    </row>
    <row r="60" spans="1:25" ht="21" x14ac:dyDescent="0.35">
      <c r="A60" s="3"/>
      <c r="B60" s="3" t="s">
        <v>5271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477.42625388100009</v>
      </c>
      <c r="I60" s="4">
        <v>20407.79152837619</v>
      </c>
      <c r="J60" s="4">
        <v>0</v>
      </c>
      <c r="K60" s="20">
        <v>20885.21778225719</v>
      </c>
      <c r="L60" s="24"/>
      <c r="M60" s="19">
        <f t="shared" si="0"/>
        <v>-20885.21778225719</v>
      </c>
      <c r="N60" s="177"/>
      <c r="O60" s="3"/>
      <c r="P60" s="3" t="s">
        <v>5271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146.56985994145998</v>
      </c>
      <c r="W60" s="4">
        <v>6265.1919992133926</v>
      </c>
      <c r="X60" s="4">
        <v>0</v>
      </c>
      <c r="Y60" s="92">
        <v>6411.7618591548526</v>
      </c>
    </row>
    <row r="61" spans="1:25" ht="21" x14ac:dyDescent="0.35">
      <c r="A61" s="3"/>
      <c r="B61" s="3" t="s">
        <v>5272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4355.4051539558805</v>
      </c>
      <c r="I61" s="4">
        <v>10823.292853486084</v>
      </c>
      <c r="J61" s="4">
        <v>0</v>
      </c>
      <c r="K61" s="20">
        <v>15178.698007441964</v>
      </c>
      <c r="L61" s="24"/>
      <c r="M61" s="19">
        <f t="shared" si="0"/>
        <v>-15178.698007441964</v>
      </c>
      <c r="N61" s="177"/>
      <c r="O61" s="3"/>
      <c r="P61" s="3" t="s">
        <v>5272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1337.1093822646228</v>
      </c>
      <c r="W61" s="4">
        <v>3322.7509060200464</v>
      </c>
      <c r="X61" s="4">
        <v>0</v>
      </c>
      <c r="Y61" s="92">
        <v>4659.860288284669</v>
      </c>
    </row>
    <row r="62" spans="1:25" ht="21" x14ac:dyDescent="0.35">
      <c r="A62" s="3"/>
      <c r="B62" s="3" t="s">
        <v>5273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2512.0679775641797</v>
      </c>
      <c r="I62" s="4">
        <v>3006.5630778116088</v>
      </c>
      <c r="J62" s="4">
        <v>0</v>
      </c>
      <c r="K62" s="20">
        <v>5518.6310553757885</v>
      </c>
      <c r="L62" s="24"/>
      <c r="M62" s="19">
        <f t="shared" si="0"/>
        <v>-5518.6310553757885</v>
      </c>
      <c r="N62" s="177"/>
      <c r="O62" s="3"/>
      <c r="P62" s="3" t="s">
        <v>5273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771.20486911252397</v>
      </c>
      <c r="W62" s="4">
        <v>923.01486488824628</v>
      </c>
      <c r="X62" s="4">
        <v>0</v>
      </c>
      <c r="Y62" s="92">
        <v>1694.2197340007701</v>
      </c>
    </row>
    <row r="63" spans="1:25" ht="21" x14ac:dyDescent="0.35">
      <c r="A63" s="3"/>
      <c r="B63" s="3" t="s">
        <v>5274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362.41724979079999</v>
      </c>
      <c r="I63" s="4">
        <v>12616.733499373158</v>
      </c>
      <c r="J63" s="4">
        <v>15318.159417074441</v>
      </c>
      <c r="K63" s="20">
        <v>28297.3101662384</v>
      </c>
      <c r="L63" s="24"/>
      <c r="M63" s="19">
        <f t="shared" si="0"/>
        <v>-28297.3101662384</v>
      </c>
      <c r="N63" s="177"/>
      <c r="O63" s="3"/>
      <c r="P63" s="3" t="s">
        <v>5274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111.26209568573</v>
      </c>
      <c r="W63" s="4">
        <v>3873.33718430723</v>
      </c>
      <c r="X63" s="4">
        <v>4702.6749410419334</v>
      </c>
      <c r="Y63" s="92">
        <v>8687.2742210348933</v>
      </c>
    </row>
    <row r="64" spans="1:25" ht="21" x14ac:dyDescent="0.35">
      <c r="A64" s="3"/>
      <c r="B64" s="3" t="s">
        <v>5275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1269.6023114289001</v>
      </c>
      <c r="I64" s="4">
        <v>10130.051085731731</v>
      </c>
      <c r="J64" s="4">
        <v>14890.423707896589</v>
      </c>
      <c r="K64" s="20">
        <v>26290.077105057222</v>
      </c>
      <c r="L64" s="24"/>
      <c r="M64" s="19">
        <f t="shared" si="0"/>
        <v>-26290.077105057222</v>
      </c>
      <c r="N64" s="177"/>
      <c r="O64" s="3"/>
      <c r="P64" s="3" t="s">
        <v>5275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389.76790960918993</v>
      </c>
      <c r="W64" s="4">
        <v>3109.9256833197887</v>
      </c>
      <c r="X64" s="4">
        <v>4571.3600783223146</v>
      </c>
      <c r="Y64" s="92">
        <v>8071.0536712512931</v>
      </c>
    </row>
    <row r="65" spans="1:25" ht="21" x14ac:dyDescent="0.35">
      <c r="A65" s="3"/>
      <c r="B65" s="3" t="s">
        <v>5276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1184.7715608069998</v>
      </c>
      <c r="I65" s="4">
        <v>5143.0296687649898</v>
      </c>
      <c r="J65" s="4">
        <v>1048.9759095261002</v>
      </c>
      <c r="K65" s="20">
        <v>7376.7771390980888</v>
      </c>
      <c r="L65" s="24"/>
      <c r="M65" s="19">
        <f t="shared" si="0"/>
        <v>-7376.7771390980888</v>
      </c>
      <c r="N65" s="177"/>
      <c r="O65" s="3"/>
      <c r="P65" s="3" t="s">
        <v>5276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363.72486916782697</v>
      </c>
      <c r="W65" s="4">
        <v>1578.9101083111173</v>
      </c>
      <c r="X65" s="4">
        <v>322.03560422446003</v>
      </c>
      <c r="Y65" s="92">
        <v>2264.6705817034044</v>
      </c>
    </row>
    <row r="66" spans="1:25" ht="21" x14ac:dyDescent="0.35">
      <c r="A66" s="3"/>
      <c r="B66" s="3" t="s">
        <v>5277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2929.5739719744197</v>
      </c>
      <c r="I66" s="4">
        <v>4870.2768471394402</v>
      </c>
      <c r="J66" s="4">
        <v>0</v>
      </c>
      <c r="K66" s="20">
        <v>7799.8508191138599</v>
      </c>
      <c r="L66" s="24"/>
      <c r="M66" s="19">
        <f t="shared" si="0"/>
        <v>-7799.8508191138599</v>
      </c>
      <c r="N66" s="177"/>
      <c r="O66" s="3"/>
      <c r="P66" s="3" t="s">
        <v>5277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899.37920939660046</v>
      </c>
      <c r="W66" s="4">
        <v>1495.1749920712389</v>
      </c>
      <c r="X66" s="4">
        <v>0</v>
      </c>
      <c r="Y66" s="92">
        <v>2394.5542014678394</v>
      </c>
    </row>
    <row r="67" spans="1:25" ht="21" x14ac:dyDescent="0.35">
      <c r="A67" s="3"/>
      <c r="B67" s="3" t="s">
        <v>440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1177.4130624634502</v>
      </c>
      <c r="I67" s="4">
        <v>3399.220156787439</v>
      </c>
      <c r="J67" s="4">
        <v>907.40680288338001</v>
      </c>
      <c r="K67" s="20">
        <v>5484.0400221342688</v>
      </c>
      <c r="L67" s="24"/>
      <c r="M67" s="19">
        <f t="shared" si="0"/>
        <v>-5484.0400221342688</v>
      </c>
      <c r="N67" s="177"/>
      <c r="O67" s="3"/>
      <c r="P67" s="3" t="s">
        <v>440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361.46581017639699</v>
      </c>
      <c r="W67" s="4">
        <v>1043.560588133508</v>
      </c>
      <c r="X67" s="4">
        <v>278.57388848537602</v>
      </c>
      <c r="Y67" s="92">
        <v>1683.6002867952809</v>
      </c>
    </row>
    <row r="68" spans="1:25" ht="21" x14ac:dyDescent="0.35">
      <c r="A68" s="3"/>
      <c r="B68" s="3" t="s">
        <v>5278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195.69733072060001</v>
      </c>
      <c r="I68" s="4">
        <v>33470.65020433029</v>
      </c>
      <c r="J68" s="4">
        <v>0</v>
      </c>
      <c r="K68" s="20">
        <v>33666.347535050889</v>
      </c>
      <c r="L68" s="24"/>
      <c r="M68" s="19">
        <f t="shared" si="0"/>
        <v>-33666.347535050889</v>
      </c>
      <c r="N68" s="177"/>
      <c r="O68" s="3"/>
      <c r="P68" s="3" t="s">
        <v>5278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60.079080531149998</v>
      </c>
      <c r="W68" s="4">
        <v>10275.489612722738</v>
      </c>
      <c r="X68" s="4">
        <v>0</v>
      </c>
      <c r="Y68" s="92">
        <v>10335.568693253888</v>
      </c>
    </row>
    <row r="69" spans="1:25" ht="21" x14ac:dyDescent="0.35">
      <c r="A69" s="3"/>
      <c r="B69" s="3" t="s">
        <v>5279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3825.9928252692794</v>
      </c>
      <c r="I69" s="4">
        <v>3830.1648401386306</v>
      </c>
      <c r="J69" s="4">
        <v>0</v>
      </c>
      <c r="K69" s="20">
        <v>7656.1576654079099</v>
      </c>
      <c r="L69" s="24"/>
      <c r="M69" s="19">
        <f t="shared" si="0"/>
        <v>-7656.1576654079099</v>
      </c>
      <c r="N69" s="177"/>
      <c r="O69" s="3"/>
      <c r="P69" s="3" t="s">
        <v>5279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1174.5797973575202</v>
      </c>
      <c r="W69" s="4">
        <v>1175.8606059225121</v>
      </c>
      <c r="X69" s="4">
        <v>0</v>
      </c>
      <c r="Y69" s="92">
        <v>2350.4404032800321</v>
      </c>
    </row>
    <row r="70" spans="1:25" ht="21" x14ac:dyDescent="0.35">
      <c r="A70" s="3"/>
      <c r="B70" s="3" t="s">
        <v>184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354.20097302629995</v>
      </c>
      <c r="I70" s="4">
        <v>2132.7173340201998</v>
      </c>
      <c r="J70" s="4">
        <v>0</v>
      </c>
      <c r="K70" s="20">
        <v>2486.9183070464996</v>
      </c>
      <c r="L70" s="24"/>
      <c r="M70" s="19">
        <f t="shared" si="0"/>
        <v>-2486.9183070464996</v>
      </c>
      <c r="N70" s="177"/>
      <c r="O70" s="3"/>
      <c r="P70" s="3" t="s">
        <v>184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108.73969871909999</v>
      </c>
      <c r="W70" s="4">
        <v>654.7442215440758</v>
      </c>
      <c r="X70" s="4">
        <v>0</v>
      </c>
      <c r="Y70" s="92">
        <v>763.48392026317583</v>
      </c>
    </row>
    <row r="71" spans="1:25" ht="21" x14ac:dyDescent="0.35">
      <c r="A71" s="3"/>
      <c r="B71" s="3" t="s">
        <v>5280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8818.478900473985</v>
      </c>
      <c r="I71" s="4">
        <v>5456.3173986652127</v>
      </c>
      <c r="J71" s="4">
        <v>0</v>
      </c>
      <c r="K71" s="20">
        <v>14274.796299139198</v>
      </c>
      <c r="L71" s="24"/>
      <c r="M71" s="19">
        <f t="shared" si="0"/>
        <v>-14274.796299139198</v>
      </c>
      <c r="N71" s="177"/>
      <c r="O71" s="3"/>
      <c r="P71" s="3" t="s">
        <v>5280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2707.2730224449742</v>
      </c>
      <c r="W71" s="4">
        <v>1675.0894413902258</v>
      </c>
      <c r="X71" s="4">
        <v>0</v>
      </c>
      <c r="Y71" s="92">
        <v>4382.3624638352003</v>
      </c>
    </row>
    <row r="72" spans="1:25" ht="21" x14ac:dyDescent="0.35">
      <c r="A72" s="3"/>
      <c r="B72" s="3" t="s">
        <v>196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1476.48632723637</v>
      </c>
      <c r="I72" s="4">
        <v>10123.46580525301</v>
      </c>
      <c r="J72" s="4">
        <v>5902.4936130717597</v>
      </c>
      <c r="K72" s="20">
        <v>17502.445745561141</v>
      </c>
      <c r="L72" s="24"/>
      <c r="M72" s="19">
        <f t="shared" si="0"/>
        <v>-17502.445745561141</v>
      </c>
      <c r="N72" s="177"/>
      <c r="O72" s="3"/>
      <c r="P72" s="3" t="s">
        <v>196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453.28130246163511</v>
      </c>
      <c r="W72" s="4">
        <v>3107.9040022158169</v>
      </c>
      <c r="X72" s="4">
        <v>1812.0655392084</v>
      </c>
      <c r="Y72" s="92">
        <v>5373.2508438858522</v>
      </c>
    </row>
    <row r="73" spans="1:25" ht="21" x14ac:dyDescent="0.35">
      <c r="A73" s="3" t="s">
        <v>5281</v>
      </c>
      <c r="B73" s="3"/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32877.446421734247</v>
      </c>
      <c r="I73" s="4">
        <v>185424.97729259112</v>
      </c>
      <c r="J73" s="4">
        <v>38067.459450452268</v>
      </c>
      <c r="K73" s="20">
        <v>256369.88316477765</v>
      </c>
      <c r="L73" s="24">
        <v>399380</v>
      </c>
      <c r="M73" s="19">
        <f t="shared" si="0"/>
        <v>143010.11683522235</v>
      </c>
      <c r="N73" s="177"/>
      <c r="O73" s="3" t="s">
        <v>5281</v>
      </c>
      <c r="P73" s="3"/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10093.376051473335</v>
      </c>
      <c r="W73" s="4">
        <v>56925.468028830852</v>
      </c>
      <c r="X73" s="4">
        <v>11686.710051282484</v>
      </c>
      <c r="Y73" s="92">
        <v>78705.554131586672</v>
      </c>
    </row>
    <row r="74" spans="1:25" ht="21" x14ac:dyDescent="0.35">
      <c r="A74" s="3" t="s">
        <v>5282</v>
      </c>
      <c r="B74" s="3" t="s">
        <v>5283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1810.97073644182</v>
      </c>
      <c r="J74" s="4">
        <v>1740.9617476999999</v>
      </c>
      <c r="K74" s="20">
        <v>3551.9324841418202</v>
      </c>
      <c r="L74" s="24"/>
      <c r="M74" s="19">
        <f t="shared" si="0"/>
        <v>-3551.9324841418202</v>
      </c>
      <c r="N74" s="177"/>
      <c r="O74" s="3" t="s">
        <v>5282</v>
      </c>
      <c r="P74" s="3" t="s">
        <v>5283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555.96801608759381</v>
      </c>
      <c r="X74" s="4">
        <v>534.47525654340006</v>
      </c>
      <c r="Y74" s="92">
        <v>1090.4432726309938</v>
      </c>
    </row>
    <row r="75" spans="1:25" ht="21" x14ac:dyDescent="0.35">
      <c r="A75" s="3"/>
      <c r="B75" s="3" t="s">
        <v>5284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1689.9180031122701</v>
      </c>
      <c r="J75" s="4">
        <v>2745.7081418805001</v>
      </c>
      <c r="K75" s="20">
        <v>4435.6261449927697</v>
      </c>
      <c r="L75" s="24"/>
      <c r="M75" s="19">
        <f t="shared" si="0"/>
        <v>-4435.6261449927697</v>
      </c>
      <c r="N75" s="177"/>
      <c r="O75" s="3"/>
      <c r="P75" s="3" t="s">
        <v>5284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518.80482695558999</v>
      </c>
      <c r="X75" s="4">
        <v>842.93239955772003</v>
      </c>
      <c r="Y75" s="92">
        <v>1361.7372265133099</v>
      </c>
    </row>
    <row r="76" spans="1:25" ht="21" x14ac:dyDescent="0.35">
      <c r="A76" s="3"/>
      <c r="B76" s="3" t="s">
        <v>5285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1763.07809339291</v>
      </c>
      <c r="J76" s="4">
        <v>3409.8175637218001</v>
      </c>
      <c r="K76" s="20">
        <v>5172.89565711471</v>
      </c>
      <c r="L76" s="24"/>
      <c r="M76" s="19">
        <f t="shared" ref="M76:M139" si="1">SUM(L76-K76)</f>
        <v>-5172.89565711471</v>
      </c>
      <c r="N76" s="177"/>
      <c r="O76" s="3"/>
      <c r="P76" s="3" t="s">
        <v>5285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541.26497467167985</v>
      </c>
      <c r="X76" s="4">
        <v>1046.81399206273</v>
      </c>
      <c r="Y76" s="92">
        <v>1588.0789667344097</v>
      </c>
    </row>
    <row r="77" spans="1:25" ht="21" x14ac:dyDescent="0.35">
      <c r="A77" s="3"/>
      <c r="B77" s="3" t="s">
        <v>5286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2994.8316105849908</v>
      </c>
      <c r="J77" s="4">
        <v>2599.3013470192004</v>
      </c>
      <c r="K77" s="20">
        <v>5594.1329576041917</v>
      </c>
      <c r="L77" s="24"/>
      <c r="M77" s="19">
        <f t="shared" si="1"/>
        <v>-5594.1329576041917</v>
      </c>
      <c r="N77" s="177"/>
      <c r="O77" s="3"/>
      <c r="P77" s="3" t="s">
        <v>5286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919.41330444972027</v>
      </c>
      <c r="X77" s="4">
        <v>797.98551353444986</v>
      </c>
      <c r="Y77" s="92">
        <v>1717.3988179841701</v>
      </c>
    </row>
    <row r="78" spans="1:25" ht="21" x14ac:dyDescent="0.35">
      <c r="A78" s="3"/>
      <c r="B78" s="3" t="s">
        <v>3622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882.28966952129997</v>
      </c>
      <c r="I78" s="4">
        <v>2921.3701037492701</v>
      </c>
      <c r="J78" s="4">
        <v>15373.657808468861</v>
      </c>
      <c r="K78" s="20">
        <v>19177.317581739429</v>
      </c>
      <c r="L78" s="24"/>
      <c r="M78" s="19">
        <f t="shared" si="1"/>
        <v>-19177.317581739429</v>
      </c>
      <c r="N78" s="177"/>
      <c r="O78" s="3"/>
      <c r="P78" s="3" t="s">
        <v>3622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270.86292854302997</v>
      </c>
      <c r="W78" s="4">
        <v>896.86062185089008</v>
      </c>
      <c r="X78" s="4">
        <v>4719.712947199655</v>
      </c>
      <c r="Y78" s="92">
        <v>5887.436497593575</v>
      </c>
    </row>
    <row r="79" spans="1:25" ht="21" x14ac:dyDescent="0.35">
      <c r="A79" s="3"/>
      <c r="B79" s="3" t="s">
        <v>5287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953.33048412042012</v>
      </c>
      <c r="J79" s="4">
        <v>2846.4779657168897</v>
      </c>
      <c r="K79" s="20">
        <v>3799.80844983731</v>
      </c>
      <c r="L79" s="24"/>
      <c r="M79" s="19">
        <f t="shared" si="1"/>
        <v>-3799.80844983731</v>
      </c>
      <c r="N79" s="177"/>
      <c r="O79" s="3"/>
      <c r="P79" s="3" t="s">
        <v>5287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292.67245862496003</v>
      </c>
      <c r="X79" s="4">
        <v>873.86873547497987</v>
      </c>
      <c r="Y79" s="92">
        <v>1166.54119409994</v>
      </c>
    </row>
    <row r="80" spans="1:25" ht="21" x14ac:dyDescent="0.35">
      <c r="A80" s="3"/>
      <c r="B80" s="3" t="s">
        <v>5029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1401.2071482888</v>
      </c>
      <c r="J80" s="4">
        <v>0</v>
      </c>
      <c r="K80" s="20">
        <v>1401.2071482888</v>
      </c>
      <c r="L80" s="24"/>
      <c r="M80" s="19">
        <f t="shared" si="1"/>
        <v>-1401.2071482888</v>
      </c>
      <c r="N80" s="177"/>
      <c r="O80" s="3"/>
      <c r="P80" s="3" t="s">
        <v>5029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430.17059452464019</v>
      </c>
      <c r="X80" s="4">
        <v>0</v>
      </c>
      <c r="Y80" s="92">
        <v>430.17059452464019</v>
      </c>
    </row>
    <row r="81" spans="1:25" ht="21" x14ac:dyDescent="0.35">
      <c r="A81" s="3"/>
      <c r="B81" s="3" t="s">
        <v>5288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2179.9076112636994</v>
      </c>
      <c r="J81" s="4">
        <v>5693.3594060779096</v>
      </c>
      <c r="K81" s="20">
        <v>7873.2670173416091</v>
      </c>
      <c r="L81" s="24"/>
      <c r="M81" s="19">
        <f t="shared" si="1"/>
        <v>-7873.2670173416091</v>
      </c>
      <c r="N81" s="177"/>
      <c r="O81" s="3"/>
      <c r="P81" s="3" t="s">
        <v>5288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669.23163665797301</v>
      </c>
      <c r="X81" s="4">
        <v>1747.8613376659303</v>
      </c>
      <c r="Y81" s="92">
        <v>2417.092974323903</v>
      </c>
    </row>
    <row r="82" spans="1:25" ht="21" x14ac:dyDescent="0.35">
      <c r="A82" s="3"/>
      <c r="B82" s="3" t="s">
        <v>4154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1561.9929137095401</v>
      </c>
      <c r="J82" s="4">
        <v>3447.6712744743995</v>
      </c>
      <c r="K82" s="20">
        <v>5009.6641881839396</v>
      </c>
      <c r="L82" s="24"/>
      <c r="M82" s="19">
        <f t="shared" si="1"/>
        <v>-5009.6641881839396</v>
      </c>
      <c r="N82" s="177"/>
      <c r="O82" s="3"/>
      <c r="P82" s="3" t="s">
        <v>4154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479.53182450883304</v>
      </c>
      <c r="X82" s="4">
        <v>1058.4350812626601</v>
      </c>
      <c r="Y82" s="92">
        <v>1537.9669057714932</v>
      </c>
    </row>
    <row r="83" spans="1:25" ht="21" x14ac:dyDescent="0.35">
      <c r="A83" s="3"/>
      <c r="B83" s="3" t="s">
        <v>5289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90.857441811759998</v>
      </c>
      <c r="I83" s="4">
        <v>2753.6864957839098</v>
      </c>
      <c r="J83" s="4">
        <v>9856.7274810646613</v>
      </c>
      <c r="K83" s="20">
        <v>12701.271418660332</v>
      </c>
      <c r="L83" s="24"/>
      <c r="M83" s="19">
        <f t="shared" si="1"/>
        <v>-12701.271418660332</v>
      </c>
      <c r="N83" s="177"/>
      <c r="O83" s="3"/>
      <c r="P83" s="3" t="s">
        <v>5289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27.893234636239999</v>
      </c>
      <c r="W83" s="4">
        <v>845.38175420567495</v>
      </c>
      <c r="X83" s="4">
        <v>3026.0153366880095</v>
      </c>
      <c r="Y83" s="92">
        <v>3899.2903255299243</v>
      </c>
    </row>
    <row r="84" spans="1:25" ht="21" x14ac:dyDescent="0.35">
      <c r="A84" s="3"/>
      <c r="B84" s="3" t="s">
        <v>5290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639.76234233554999</v>
      </c>
      <c r="I84" s="4">
        <v>2046.5515652490299</v>
      </c>
      <c r="J84" s="4">
        <v>5044.2991491262801</v>
      </c>
      <c r="K84" s="20">
        <v>7730.6130567108594</v>
      </c>
      <c r="L84" s="24"/>
      <c r="M84" s="19">
        <f t="shared" si="1"/>
        <v>-7730.6130567108594</v>
      </c>
      <c r="N84" s="177"/>
      <c r="O84" s="3"/>
      <c r="P84" s="3" t="s">
        <v>5290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196.40703909711397</v>
      </c>
      <c r="W84" s="4">
        <v>628.29133053163014</v>
      </c>
      <c r="X84" s="4">
        <v>1548.5998387812601</v>
      </c>
      <c r="Y84" s="92">
        <v>2373.298208410004</v>
      </c>
    </row>
    <row r="85" spans="1:25" ht="21" x14ac:dyDescent="0.35">
      <c r="A85" s="3"/>
      <c r="B85" s="3" t="s">
        <v>5291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517.78878876629005</v>
      </c>
      <c r="J85" s="4">
        <v>0</v>
      </c>
      <c r="K85" s="20">
        <v>517.78878876629005</v>
      </c>
      <c r="L85" s="24"/>
      <c r="M85" s="19">
        <f t="shared" si="1"/>
        <v>-517.78878876629005</v>
      </c>
      <c r="N85" s="177"/>
      <c r="O85" s="3"/>
      <c r="P85" s="3" t="s">
        <v>5291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158.96115815119001</v>
      </c>
      <c r="X85" s="4">
        <v>0</v>
      </c>
      <c r="Y85" s="92">
        <v>158.96115815119001</v>
      </c>
    </row>
    <row r="86" spans="1:25" ht="21" x14ac:dyDescent="0.35">
      <c r="A86" s="3"/>
      <c r="B86" s="3" t="s">
        <v>5292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1160.8337040300798</v>
      </c>
      <c r="J86" s="4">
        <v>0</v>
      </c>
      <c r="K86" s="20">
        <v>1160.8337040300798</v>
      </c>
      <c r="L86" s="24"/>
      <c r="M86" s="19">
        <f t="shared" si="1"/>
        <v>-1160.8337040300798</v>
      </c>
      <c r="N86" s="177"/>
      <c r="O86" s="3"/>
      <c r="P86" s="3" t="s">
        <v>5292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356.37594713721001</v>
      </c>
      <c r="X86" s="4">
        <v>0</v>
      </c>
      <c r="Y86" s="92">
        <v>356.37594713721001</v>
      </c>
    </row>
    <row r="87" spans="1:25" ht="21" x14ac:dyDescent="0.35">
      <c r="A87" s="3"/>
      <c r="B87" s="3" t="s">
        <v>1674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712.75933650005004</v>
      </c>
      <c r="J87" s="4">
        <v>0</v>
      </c>
      <c r="K87" s="20">
        <v>712.75933650005004</v>
      </c>
      <c r="L87" s="24"/>
      <c r="M87" s="19">
        <f t="shared" si="1"/>
        <v>-712.75933650005004</v>
      </c>
      <c r="N87" s="177"/>
      <c r="O87" s="3"/>
      <c r="P87" s="3" t="s">
        <v>1674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218.81711630554003</v>
      </c>
      <c r="X87" s="4">
        <v>0</v>
      </c>
      <c r="Y87" s="92">
        <v>218.81711630554003</v>
      </c>
    </row>
    <row r="88" spans="1:25" ht="21" x14ac:dyDescent="0.35">
      <c r="A88" s="3"/>
      <c r="B88" s="3" t="s">
        <v>5293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3317.8459112764904</v>
      </c>
      <c r="J88" s="4">
        <v>8498.5149823428601</v>
      </c>
      <c r="K88" s="20">
        <v>11816.36089361935</v>
      </c>
      <c r="L88" s="24"/>
      <c r="M88" s="19">
        <f t="shared" si="1"/>
        <v>-11816.36089361935</v>
      </c>
      <c r="N88" s="177"/>
      <c r="O88" s="3"/>
      <c r="P88" s="3" t="s">
        <v>5293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1018.5786947613287</v>
      </c>
      <c r="X88" s="4">
        <v>2609.0440995788522</v>
      </c>
      <c r="Y88" s="92">
        <v>3627.6227943401809</v>
      </c>
    </row>
    <row r="89" spans="1:25" ht="21" x14ac:dyDescent="0.35">
      <c r="A89" s="3"/>
      <c r="B89" s="3" t="s">
        <v>5294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243.74524564250004</v>
      </c>
      <c r="I89" s="4">
        <v>1812.4758251928101</v>
      </c>
      <c r="J89" s="4">
        <v>11507.997693299301</v>
      </c>
      <c r="K89" s="20">
        <v>13564.218764134612</v>
      </c>
      <c r="L89" s="24"/>
      <c r="M89" s="19">
        <f t="shared" si="1"/>
        <v>-13564.218764134612</v>
      </c>
      <c r="N89" s="177"/>
      <c r="O89" s="3"/>
      <c r="P89" s="3" t="s">
        <v>5294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74.829790412250006</v>
      </c>
      <c r="W89" s="4">
        <v>556.4300783341331</v>
      </c>
      <c r="X89" s="4">
        <v>3532.9552918382306</v>
      </c>
      <c r="Y89" s="92">
        <v>4164.2151605846138</v>
      </c>
    </row>
    <row r="90" spans="1:25" ht="21" x14ac:dyDescent="0.35">
      <c r="A90" s="3"/>
      <c r="B90" s="3" t="s">
        <v>5295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2112.22746216408</v>
      </c>
      <c r="J90" s="4">
        <v>0</v>
      </c>
      <c r="K90" s="20">
        <v>2112.22746216408</v>
      </c>
      <c r="L90" s="24"/>
      <c r="M90" s="19">
        <f t="shared" si="1"/>
        <v>-2112.22746216408</v>
      </c>
      <c r="N90" s="177"/>
      <c r="O90" s="3"/>
      <c r="P90" s="3" t="s">
        <v>5295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648.453830884328</v>
      </c>
      <c r="X90" s="4">
        <v>0</v>
      </c>
      <c r="Y90" s="92">
        <v>648.453830884328</v>
      </c>
    </row>
    <row r="91" spans="1:25" ht="21" x14ac:dyDescent="0.35">
      <c r="A91" s="3"/>
      <c r="B91" s="3" t="s">
        <v>5072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959.46682248966999</v>
      </c>
      <c r="J91" s="4">
        <v>308.54273995799997</v>
      </c>
      <c r="K91" s="20">
        <v>1268.0095624476699</v>
      </c>
      <c r="L91" s="24"/>
      <c r="M91" s="19">
        <f t="shared" si="1"/>
        <v>-1268.0095624476699</v>
      </c>
      <c r="N91" s="177"/>
      <c r="O91" s="3"/>
      <c r="P91" s="3" t="s">
        <v>5072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294.55631450435493</v>
      </c>
      <c r="X91" s="4">
        <v>94.722621167099987</v>
      </c>
      <c r="Y91" s="92">
        <v>389.27893567145492</v>
      </c>
    </row>
    <row r="92" spans="1:25" ht="21" x14ac:dyDescent="0.35">
      <c r="A92" s="3"/>
      <c r="B92" s="3" t="s">
        <v>5296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136.20385324449001</v>
      </c>
      <c r="I92" s="4">
        <v>3341.2876482948004</v>
      </c>
      <c r="J92" s="4">
        <v>9877.4810806455716</v>
      </c>
      <c r="K92" s="20">
        <v>13354.972582184862</v>
      </c>
      <c r="L92" s="24"/>
      <c r="M92" s="19">
        <f t="shared" si="1"/>
        <v>-13354.972582184862</v>
      </c>
      <c r="N92" s="177"/>
      <c r="O92" s="3"/>
      <c r="P92" s="3" t="s">
        <v>5296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41.814582946080002</v>
      </c>
      <c r="W92" s="4">
        <v>1025.7753080268708</v>
      </c>
      <c r="X92" s="4">
        <v>3032.3866917585451</v>
      </c>
      <c r="Y92" s="92">
        <v>4099.9765827314959</v>
      </c>
    </row>
    <row r="93" spans="1:25" ht="21" x14ac:dyDescent="0.35">
      <c r="A93" s="3"/>
      <c r="B93" s="3" t="s">
        <v>5297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36.460737396600003</v>
      </c>
      <c r="I93" s="4">
        <v>1461.9881398876003</v>
      </c>
      <c r="J93" s="4">
        <v>4042.9679027849302</v>
      </c>
      <c r="K93" s="20">
        <v>5541.4167800691303</v>
      </c>
      <c r="L93" s="24"/>
      <c r="M93" s="19">
        <f t="shared" si="1"/>
        <v>-5541.4167800691303</v>
      </c>
      <c r="N93" s="177"/>
      <c r="O93" s="3"/>
      <c r="P93" s="3" t="s">
        <v>5297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11.19344638075</v>
      </c>
      <c r="W93" s="4">
        <v>448.83035894564006</v>
      </c>
      <c r="X93" s="4">
        <v>1241.1911461539601</v>
      </c>
      <c r="Y93" s="92">
        <v>1701.21495148035</v>
      </c>
    </row>
    <row r="94" spans="1:25" ht="21" x14ac:dyDescent="0.35">
      <c r="A94" s="3"/>
      <c r="B94" s="3" t="s">
        <v>1809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1478.2713273762902</v>
      </c>
      <c r="J94" s="4">
        <v>714.26974122132003</v>
      </c>
      <c r="K94" s="20">
        <v>2192.5410685976103</v>
      </c>
      <c r="L94" s="24"/>
      <c r="M94" s="19">
        <f t="shared" si="1"/>
        <v>-2192.5410685976103</v>
      </c>
      <c r="N94" s="177"/>
      <c r="O94" s="3"/>
      <c r="P94" s="3" t="s">
        <v>1809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453.82929750455622</v>
      </c>
      <c r="X94" s="4">
        <v>219.28081055493001</v>
      </c>
      <c r="Y94" s="92">
        <v>673.11010805948627</v>
      </c>
    </row>
    <row r="95" spans="1:25" ht="21" x14ac:dyDescent="0.35">
      <c r="A95" s="3"/>
      <c r="B95" s="3" t="s">
        <v>5298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589.39451572006999</v>
      </c>
      <c r="J95" s="4">
        <v>629.429973937</v>
      </c>
      <c r="K95" s="20">
        <v>1218.82448965707</v>
      </c>
      <c r="L95" s="24"/>
      <c r="M95" s="19">
        <f t="shared" si="1"/>
        <v>-1218.82448965707</v>
      </c>
      <c r="N95" s="177"/>
      <c r="O95" s="3"/>
      <c r="P95" s="3" t="s">
        <v>5298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180.944116326092</v>
      </c>
      <c r="X95" s="4">
        <v>193.23500199900002</v>
      </c>
      <c r="Y95" s="92">
        <v>374.17911832509202</v>
      </c>
    </row>
    <row r="96" spans="1:25" ht="21" x14ac:dyDescent="0.35">
      <c r="A96" s="3"/>
      <c r="B96" s="3" t="s">
        <v>5299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396.34443789859995</v>
      </c>
      <c r="I96" s="4">
        <v>2628.6832946242098</v>
      </c>
      <c r="J96" s="4">
        <v>16275.279312184251</v>
      </c>
      <c r="K96" s="20">
        <v>19300.30704470706</v>
      </c>
      <c r="L96" s="24"/>
      <c r="M96" s="19">
        <f t="shared" si="1"/>
        <v>-19300.30704470706</v>
      </c>
      <c r="N96" s="177"/>
      <c r="O96" s="3"/>
      <c r="P96" s="3" t="s">
        <v>5299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121.67774243491</v>
      </c>
      <c r="W96" s="4">
        <v>807.00577144962995</v>
      </c>
      <c r="X96" s="4">
        <v>4996.5107488463873</v>
      </c>
      <c r="Y96" s="92">
        <v>5925.1942627309272</v>
      </c>
    </row>
    <row r="97" spans="1:25" ht="21" x14ac:dyDescent="0.35">
      <c r="A97" s="3" t="s">
        <v>5300</v>
      </c>
      <c r="B97" s="3"/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2425.6637278508001</v>
      </c>
      <c r="I97" s="4">
        <v>42169.867542019107</v>
      </c>
      <c r="J97" s="4">
        <v>104612.46531162373</v>
      </c>
      <c r="K97" s="20">
        <v>149207.99658149364</v>
      </c>
      <c r="L97" s="24">
        <v>322070</v>
      </c>
      <c r="M97" s="19">
        <f t="shared" si="1"/>
        <v>172862.00341850636</v>
      </c>
      <c r="N97" s="177"/>
      <c r="O97" s="3" t="s">
        <v>5300</v>
      </c>
      <c r="P97" s="3"/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744.67876445037382</v>
      </c>
      <c r="W97" s="4">
        <v>12946.149335400061</v>
      </c>
      <c r="X97" s="4">
        <v>32116.0268506678</v>
      </c>
      <c r="Y97" s="92">
        <v>45806.854950518238</v>
      </c>
    </row>
    <row r="98" spans="1:25" ht="21" x14ac:dyDescent="0.35">
      <c r="A98" s="3" t="s">
        <v>5301</v>
      </c>
      <c r="B98" s="3" t="s">
        <v>5302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85.161194182299994</v>
      </c>
      <c r="I98" s="4">
        <v>2537.9283773808697</v>
      </c>
      <c r="J98" s="4">
        <v>1263.3924410699001</v>
      </c>
      <c r="K98" s="20">
        <v>3886.4820126330696</v>
      </c>
      <c r="L98" s="24"/>
      <c r="M98" s="19">
        <f t="shared" si="1"/>
        <v>-3886.4820126330696</v>
      </c>
      <c r="N98" s="177"/>
      <c r="O98" s="3" t="s">
        <v>5301</v>
      </c>
      <c r="P98" s="3" t="s">
        <v>5302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26.144486614000002</v>
      </c>
      <c r="W98" s="4">
        <v>779.14401185574002</v>
      </c>
      <c r="X98" s="4">
        <v>387.86147940814999</v>
      </c>
      <c r="Y98" s="92">
        <v>1193.14997787789</v>
      </c>
    </row>
    <row r="99" spans="1:25" ht="21" x14ac:dyDescent="0.35">
      <c r="A99" s="3"/>
      <c r="B99" s="3" t="s">
        <v>5303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1064.2870469312402</v>
      </c>
      <c r="I99" s="4">
        <v>6411.5666876172309</v>
      </c>
      <c r="J99" s="4">
        <v>0</v>
      </c>
      <c r="K99" s="20">
        <v>7475.853734548471</v>
      </c>
      <c r="L99" s="24"/>
      <c r="M99" s="19">
        <f t="shared" si="1"/>
        <v>-7475.853734548471</v>
      </c>
      <c r="N99" s="177"/>
      <c r="O99" s="3"/>
      <c r="P99" s="3" t="s">
        <v>5303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326.73612340792806</v>
      </c>
      <c r="W99" s="4">
        <v>1968.3509730983374</v>
      </c>
      <c r="X99" s="4">
        <v>0</v>
      </c>
      <c r="Y99" s="92">
        <v>2295.0870965062654</v>
      </c>
    </row>
    <row r="100" spans="1:25" ht="21" x14ac:dyDescent="0.35">
      <c r="A100" s="3"/>
      <c r="B100" s="3" t="s">
        <v>5301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1428.8600789177199</v>
      </c>
      <c r="I100" s="4">
        <v>6852.4605208699195</v>
      </c>
      <c r="J100" s="4">
        <v>771.1141599880001</v>
      </c>
      <c r="K100" s="20">
        <v>9052.4347597756387</v>
      </c>
      <c r="L100" s="24"/>
      <c r="M100" s="19">
        <f t="shared" si="1"/>
        <v>-9052.4347597756387</v>
      </c>
      <c r="N100" s="177"/>
      <c r="O100" s="3"/>
      <c r="P100" s="3" t="s">
        <v>5301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438.66004422749</v>
      </c>
      <c r="W100" s="4">
        <v>2103.7053799070254</v>
      </c>
      <c r="X100" s="4">
        <v>236.7320471168</v>
      </c>
      <c r="Y100" s="92">
        <v>2779.0974712513153</v>
      </c>
    </row>
    <row r="101" spans="1:25" ht="21" x14ac:dyDescent="0.35">
      <c r="A101" s="3"/>
      <c r="B101" s="3" t="s">
        <v>5304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580.31801387696009</v>
      </c>
      <c r="I101" s="4">
        <v>8855.5890125683381</v>
      </c>
      <c r="J101" s="4">
        <v>0</v>
      </c>
      <c r="K101" s="20">
        <v>9435.9070264452985</v>
      </c>
      <c r="L101" s="24"/>
      <c r="M101" s="19">
        <f t="shared" si="1"/>
        <v>-9435.9070264452985</v>
      </c>
      <c r="N101" s="177"/>
      <c r="O101" s="3"/>
      <c r="P101" s="3" t="s">
        <v>5304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178.15763026016998</v>
      </c>
      <c r="W101" s="4">
        <v>2718.6658268588685</v>
      </c>
      <c r="X101" s="4">
        <v>0</v>
      </c>
      <c r="Y101" s="92">
        <v>2896.8234571190387</v>
      </c>
    </row>
    <row r="102" spans="1:25" ht="21" x14ac:dyDescent="0.35">
      <c r="A102" s="3"/>
      <c r="B102" s="3" t="s">
        <v>626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684.90541398470009</v>
      </c>
      <c r="I102" s="4">
        <v>16790.32590138118</v>
      </c>
      <c r="J102" s="4">
        <v>3574.1168306283598</v>
      </c>
      <c r="K102" s="20">
        <v>21049.348145994241</v>
      </c>
      <c r="L102" s="24"/>
      <c r="M102" s="19">
        <f t="shared" si="1"/>
        <v>-21049.348145994241</v>
      </c>
      <c r="N102" s="177"/>
      <c r="O102" s="3"/>
      <c r="P102" s="3" t="s">
        <v>626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210.26596209355</v>
      </c>
      <c r="W102" s="4">
        <v>5154.6300517215641</v>
      </c>
      <c r="X102" s="4">
        <v>1097.25386699815</v>
      </c>
      <c r="Y102" s="92">
        <v>6462.1498808132637</v>
      </c>
    </row>
    <row r="103" spans="1:25" ht="21" x14ac:dyDescent="0.35">
      <c r="A103" s="3"/>
      <c r="B103" s="3" t="s">
        <v>262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2588.2264113719898</v>
      </c>
      <c r="J103" s="4">
        <v>1717.69709689761</v>
      </c>
      <c r="K103" s="20">
        <v>4305.9235082695996</v>
      </c>
      <c r="L103" s="24"/>
      <c r="M103" s="19">
        <f t="shared" si="1"/>
        <v>-4305.9235082695996</v>
      </c>
      <c r="N103" s="177"/>
      <c r="O103" s="3"/>
      <c r="P103" s="3" t="s">
        <v>262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794.58550829070998</v>
      </c>
      <c r="X103" s="4">
        <v>527.33300874740996</v>
      </c>
      <c r="Y103" s="92">
        <v>1321.9185170381199</v>
      </c>
    </row>
    <row r="104" spans="1:25" ht="21" x14ac:dyDescent="0.35">
      <c r="A104" s="3" t="s">
        <v>5305</v>
      </c>
      <c r="B104" s="3"/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3843.531747892921</v>
      </c>
      <c r="I104" s="4">
        <v>44036.096911189525</v>
      </c>
      <c r="J104" s="4">
        <v>7326.3205285838703</v>
      </c>
      <c r="K104" s="20">
        <v>55205.949187666323</v>
      </c>
      <c r="L104" s="24">
        <v>100160</v>
      </c>
      <c r="M104" s="19">
        <f t="shared" si="1"/>
        <v>44954.050812333677</v>
      </c>
      <c r="N104" s="177"/>
      <c r="O104" s="3" t="s">
        <v>5305</v>
      </c>
      <c r="P104" s="3"/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1179.9642466031382</v>
      </c>
      <c r="W104" s="4">
        <v>13519.081751732245</v>
      </c>
      <c r="X104" s="4">
        <v>2249.1804022705101</v>
      </c>
      <c r="Y104" s="92">
        <v>16948.226400605894</v>
      </c>
    </row>
    <row r="105" spans="1:25" ht="21" x14ac:dyDescent="0.35">
      <c r="A105" s="3" t="s">
        <v>5306</v>
      </c>
      <c r="B105" s="3" t="s">
        <v>5307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1236.1881711780295</v>
      </c>
      <c r="I105" s="4">
        <v>2107.0526807286997</v>
      </c>
      <c r="J105" s="4">
        <v>0</v>
      </c>
      <c r="K105" s="20">
        <v>3343.2408519067294</v>
      </c>
      <c r="L105" s="24"/>
      <c r="M105" s="19">
        <f t="shared" si="1"/>
        <v>-3343.2408519067294</v>
      </c>
      <c r="N105" s="177"/>
      <c r="O105" s="3" t="s">
        <v>5306</v>
      </c>
      <c r="P105" s="3" t="s">
        <v>5307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379.50976855174008</v>
      </c>
      <c r="W105" s="4">
        <v>646.86517298376612</v>
      </c>
      <c r="X105" s="4">
        <v>0</v>
      </c>
      <c r="Y105" s="92">
        <v>1026.3749415355062</v>
      </c>
    </row>
    <row r="106" spans="1:25" ht="21" x14ac:dyDescent="0.35">
      <c r="A106" s="3"/>
      <c r="B106" s="3" t="s">
        <v>5308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1279.5169220120199</v>
      </c>
      <c r="I106" s="4">
        <v>8587.3676492748909</v>
      </c>
      <c r="J106" s="4">
        <v>6468.0325843200299</v>
      </c>
      <c r="K106" s="20">
        <v>16334.917155606941</v>
      </c>
      <c r="L106" s="24"/>
      <c r="M106" s="19">
        <f t="shared" si="1"/>
        <v>-16334.917155606941</v>
      </c>
      <c r="N106" s="177"/>
      <c r="O106" s="3"/>
      <c r="P106" s="3" t="s">
        <v>5308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392.81169505770004</v>
      </c>
      <c r="W106" s="4">
        <v>2636.3218683273776</v>
      </c>
      <c r="X106" s="4">
        <v>1985.68600338751</v>
      </c>
      <c r="Y106" s="92">
        <v>5014.8195667725877</v>
      </c>
    </row>
    <row r="107" spans="1:25" ht="21" x14ac:dyDescent="0.35">
      <c r="A107" s="3"/>
      <c r="B107" s="3" t="s">
        <v>5309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1394.2140977596</v>
      </c>
      <c r="I107" s="4">
        <v>7844.51085168586</v>
      </c>
      <c r="J107" s="4">
        <v>4190.5300659108998</v>
      </c>
      <c r="K107" s="20">
        <v>13429.255015356359</v>
      </c>
      <c r="L107" s="24"/>
      <c r="M107" s="19">
        <f t="shared" si="1"/>
        <v>-13429.255015356359</v>
      </c>
      <c r="N107" s="177"/>
      <c r="O107" s="3"/>
      <c r="P107" s="3" t="s">
        <v>5309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428.02372801220008</v>
      </c>
      <c r="W107" s="4">
        <v>2408.2648314634775</v>
      </c>
      <c r="X107" s="4">
        <v>1286.49273023624</v>
      </c>
      <c r="Y107" s="92">
        <v>4122.7812897119175</v>
      </c>
    </row>
    <row r="108" spans="1:25" ht="21" x14ac:dyDescent="0.35">
      <c r="A108" s="3"/>
      <c r="B108" s="3" t="s">
        <v>5310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1193.7257612337398</v>
      </c>
      <c r="I108" s="4">
        <v>3563.2214541921999</v>
      </c>
      <c r="J108" s="4">
        <v>3845.8685950488002</v>
      </c>
      <c r="K108" s="20">
        <v>8602.8158104747399</v>
      </c>
      <c r="L108" s="24"/>
      <c r="M108" s="19">
        <f t="shared" si="1"/>
        <v>-8602.8158104747399</v>
      </c>
      <c r="N108" s="177"/>
      <c r="O108" s="3"/>
      <c r="P108" s="3" t="s">
        <v>5310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366.47380869881005</v>
      </c>
      <c r="W108" s="4">
        <v>1093.9089864366601</v>
      </c>
      <c r="X108" s="4">
        <v>1180.6816586798</v>
      </c>
      <c r="Y108" s="92">
        <v>2641.0644538152701</v>
      </c>
    </row>
    <row r="109" spans="1:25" ht="21" x14ac:dyDescent="0.35">
      <c r="A109" s="3"/>
      <c r="B109" s="3" t="s">
        <v>5311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1484.3534760023699</v>
      </c>
      <c r="I109" s="4">
        <v>8815.8815726016292</v>
      </c>
      <c r="J109" s="4">
        <v>7890.8797611890004</v>
      </c>
      <c r="K109" s="20">
        <v>18191.114809792998</v>
      </c>
      <c r="L109" s="24"/>
      <c r="M109" s="19">
        <f t="shared" si="1"/>
        <v>-18191.114809792998</v>
      </c>
      <c r="N109" s="177"/>
      <c r="O109" s="3"/>
      <c r="P109" s="3" t="s">
        <v>5311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455.69651713275692</v>
      </c>
      <c r="W109" s="4">
        <v>2706.4756427889943</v>
      </c>
      <c r="X109" s="4">
        <v>2422.5000866896999</v>
      </c>
      <c r="Y109" s="92">
        <v>5584.6722466114516</v>
      </c>
    </row>
    <row r="110" spans="1:25" ht="21" x14ac:dyDescent="0.35">
      <c r="A110" s="3" t="s">
        <v>5312</v>
      </c>
      <c r="B110" s="3"/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6587.9984281857596</v>
      </c>
      <c r="I110" s="4">
        <v>30918.034208483281</v>
      </c>
      <c r="J110" s="4">
        <v>22395.311006468728</v>
      </c>
      <c r="K110" s="20">
        <v>59901.34364313777</v>
      </c>
      <c r="L110" s="24">
        <v>81990</v>
      </c>
      <c r="M110" s="19">
        <f t="shared" si="1"/>
        <v>22088.65635686223</v>
      </c>
      <c r="N110" s="177"/>
      <c r="O110" s="3" t="s">
        <v>5312</v>
      </c>
      <c r="P110" s="3"/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2022.5155174532072</v>
      </c>
      <c r="W110" s="4">
        <v>9491.8365020002748</v>
      </c>
      <c r="X110" s="4">
        <v>6875.3604789932497</v>
      </c>
      <c r="Y110" s="92">
        <v>18389.712498446734</v>
      </c>
    </row>
    <row r="111" spans="1:25" ht="21" x14ac:dyDescent="0.35">
      <c r="A111" s="3" t="s">
        <v>5313</v>
      </c>
      <c r="B111" s="3" t="s">
        <v>5313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1681.3684444983201</v>
      </c>
      <c r="I111" s="4">
        <v>5997.0124853118705</v>
      </c>
      <c r="J111" s="4">
        <v>0</v>
      </c>
      <c r="K111" s="20">
        <v>7678.3809298101905</v>
      </c>
      <c r="L111" s="24"/>
      <c r="M111" s="19">
        <f t="shared" si="1"/>
        <v>-7678.3809298101905</v>
      </c>
      <c r="N111" s="177"/>
      <c r="O111" s="3" t="s">
        <v>5313</v>
      </c>
      <c r="P111" s="3" t="s">
        <v>5313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516.18011246097001</v>
      </c>
      <c r="W111" s="4">
        <v>1841.0828329913113</v>
      </c>
      <c r="X111" s="4">
        <v>0</v>
      </c>
      <c r="Y111" s="92">
        <v>2357.2629454522812</v>
      </c>
    </row>
    <row r="112" spans="1:25" ht="21" x14ac:dyDescent="0.35">
      <c r="A112" s="3"/>
      <c r="B112" s="3" t="s">
        <v>440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33.378552918700002</v>
      </c>
      <c r="I112" s="4">
        <v>11860.175296011099</v>
      </c>
      <c r="J112" s="4">
        <v>0</v>
      </c>
      <c r="K112" s="20">
        <v>11893.5538489298</v>
      </c>
      <c r="L112" s="24"/>
      <c r="M112" s="19">
        <f t="shared" si="1"/>
        <v>-11893.5538489298</v>
      </c>
      <c r="N112" s="177"/>
      <c r="O112" s="3"/>
      <c r="P112" s="3" t="s">
        <v>440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10.247215746</v>
      </c>
      <c r="W112" s="4">
        <v>3641.0738158703566</v>
      </c>
      <c r="X112" s="4">
        <v>0</v>
      </c>
      <c r="Y112" s="92">
        <v>3651.3210316163568</v>
      </c>
    </row>
    <row r="113" spans="1:25" ht="21" x14ac:dyDescent="0.35">
      <c r="A113" s="3"/>
      <c r="B113" s="3" t="s">
        <v>3608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299.99089524398005</v>
      </c>
      <c r="I113" s="4">
        <v>1976.2236556541002</v>
      </c>
      <c r="J113" s="4">
        <v>0</v>
      </c>
      <c r="K113" s="20">
        <v>2276.2145508980802</v>
      </c>
      <c r="L113" s="24"/>
      <c r="M113" s="19">
        <f t="shared" si="1"/>
        <v>-2276.2145508980802</v>
      </c>
      <c r="N113" s="177"/>
      <c r="O113" s="3"/>
      <c r="P113" s="3" t="s">
        <v>3608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92.097204839859998</v>
      </c>
      <c r="W113" s="4">
        <v>606.70066228574001</v>
      </c>
      <c r="X113" s="4">
        <v>0</v>
      </c>
      <c r="Y113" s="92">
        <v>698.79786712559996</v>
      </c>
    </row>
    <row r="114" spans="1:25" ht="21" x14ac:dyDescent="0.35">
      <c r="A114" s="3"/>
      <c r="B114" s="3" t="s">
        <v>5314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1197.9503076744202</v>
      </c>
      <c r="I114" s="4">
        <v>9385.0461518321626</v>
      </c>
      <c r="J114" s="4">
        <v>0</v>
      </c>
      <c r="K114" s="20">
        <v>10582.996459506583</v>
      </c>
      <c r="L114" s="24"/>
      <c r="M114" s="19">
        <f t="shared" si="1"/>
        <v>-10582.996459506583</v>
      </c>
      <c r="N114" s="177"/>
      <c r="O114" s="3"/>
      <c r="P114" s="3" t="s">
        <v>5314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367.77074445597901</v>
      </c>
      <c r="W114" s="4">
        <v>2881.2091686128474</v>
      </c>
      <c r="X114" s="4">
        <v>0</v>
      </c>
      <c r="Y114" s="92">
        <v>3248.9799130688266</v>
      </c>
    </row>
    <row r="115" spans="1:25" ht="21" x14ac:dyDescent="0.35">
      <c r="A115" s="3"/>
      <c r="B115" s="3" t="s">
        <v>3682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1148.1789148947</v>
      </c>
      <c r="I115" s="4">
        <v>8666.628066134348</v>
      </c>
      <c r="J115" s="4">
        <v>0</v>
      </c>
      <c r="K115" s="20">
        <v>9814.8069810290472</v>
      </c>
      <c r="L115" s="24"/>
      <c r="M115" s="19">
        <f t="shared" si="1"/>
        <v>-9814.8069810290472</v>
      </c>
      <c r="N115" s="177"/>
      <c r="O115" s="3"/>
      <c r="P115" s="3" t="s">
        <v>3682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352.49092687275999</v>
      </c>
      <c r="W115" s="4">
        <v>2660.6548163035732</v>
      </c>
      <c r="X115" s="4">
        <v>0</v>
      </c>
      <c r="Y115" s="92">
        <v>3013.1457431763333</v>
      </c>
    </row>
    <row r="116" spans="1:25" ht="21" x14ac:dyDescent="0.35">
      <c r="A116" s="3"/>
      <c r="B116" s="3" t="s">
        <v>5315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15263.028413675391</v>
      </c>
      <c r="J116" s="4">
        <v>0</v>
      </c>
      <c r="K116" s="20">
        <v>15263.028413675391</v>
      </c>
      <c r="L116" s="24"/>
      <c r="M116" s="19">
        <f t="shared" si="1"/>
        <v>-15263.028413675391</v>
      </c>
      <c r="N116" s="177"/>
      <c r="O116" s="3"/>
      <c r="P116" s="3" t="s">
        <v>5315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4685.7497230012923</v>
      </c>
      <c r="X116" s="4">
        <v>0</v>
      </c>
      <c r="Y116" s="92">
        <v>4685.7497230012923</v>
      </c>
    </row>
    <row r="117" spans="1:25" ht="21" x14ac:dyDescent="0.35">
      <c r="A117" s="3" t="s">
        <v>5316</v>
      </c>
      <c r="B117" s="3"/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4360.8671152301204</v>
      </c>
      <c r="I117" s="4">
        <v>53148.114068618968</v>
      </c>
      <c r="J117" s="4">
        <v>0</v>
      </c>
      <c r="K117" s="20">
        <v>57508.981183849086</v>
      </c>
      <c r="L117" s="24">
        <v>138140</v>
      </c>
      <c r="M117" s="19">
        <f t="shared" si="1"/>
        <v>80631.018816150914</v>
      </c>
      <c r="N117" s="177"/>
      <c r="O117" s="3" t="s">
        <v>5316</v>
      </c>
      <c r="P117" s="3"/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1338.786204375569</v>
      </c>
      <c r="W117" s="4">
        <v>16316.47101906512</v>
      </c>
      <c r="X117" s="4">
        <v>0</v>
      </c>
      <c r="Y117" s="92">
        <v>17655.257223440691</v>
      </c>
    </row>
    <row r="118" spans="1:25" ht="21" x14ac:dyDescent="0.35">
      <c r="A118" s="3" t="s">
        <v>235</v>
      </c>
      <c r="B118" s="3" t="s">
        <v>5317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4375.55076522732</v>
      </c>
      <c r="J118" s="4">
        <v>0</v>
      </c>
      <c r="K118" s="20">
        <v>4375.55076522732</v>
      </c>
      <c r="L118" s="24"/>
      <c r="M118" s="19">
        <f t="shared" si="1"/>
        <v>-4375.55076522732</v>
      </c>
      <c r="N118" s="177"/>
      <c r="O118" s="3" t="s">
        <v>235</v>
      </c>
      <c r="P118" s="3" t="s">
        <v>5317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1343.2940849241147</v>
      </c>
      <c r="X118" s="4">
        <v>0</v>
      </c>
      <c r="Y118" s="92">
        <v>1343.2940849241147</v>
      </c>
    </row>
    <row r="119" spans="1:25" ht="21" x14ac:dyDescent="0.35">
      <c r="A119" s="3"/>
      <c r="B119" s="3" t="s">
        <v>235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2304.5795114058201</v>
      </c>
      <c r="J119" s="4">
        <v>0</v>
      </c>
      <c r="K119" s="20">
        <v>2304.5795114058201</v>
      </c>
      <c r="L119" s="24"/>
      <c r="M119" s="19">
        <f t="shared" si="1"/>
        <v>-2304.5795114058201</v>
      </c>
      <c r="N119" s="177"/>
      <c r="O119" s="3"/>
      <c r="P119" s="3" t="s">
        <v>235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707.50591000111012</v>
      </c>
      <c r="X119" s="4">
        <v>0</v>
      </c>
      <c r="Y119" s="92">
        <v>707.50591000111012</v>
      </c>
    </row>
    <row r="120" spans="1:25" ht="21" x14ac:dyDescent="0.35">
      <c r="A120" s="3"/>
      <c r="B120" s="3" t="s">
        <v>5318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1956.6558938013702</v>
      </c>
      <c r="J120" s="4">
        <v>0</v>
      </c>
      <c r="K120" s="20">
        <v>1956.6558938013702</v>
      </c>
      <c r="L120" s="24"/>
      <c r="M120" s="19">
        <f t="shared" si="1"/>
        <v>-1956.6558938013702</v>
      </c>
      <c r="N120" s="177"/>
      <c r="O120" s="3"/>
      <c r="P120" s="3" t="s">
        <v>5318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600.69335939712198</v>
      </c>
      <c r="X120" s="4">
        <v>0</v>
      </c>
      <c r="Y120" s="92">
        <v>600.69335939712198</v>
      </c>
    </row>
    <row r="121" spans="1:25" ht="21" x14ac:dyDescent="0.35">
      <c r="A121" s="3"/>
      <c r="B121" s="3" t="s">
        <v>5319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4542.9449607874594</v>
      </c>
      <c r="J121" s="4">
        <v>0</v>
      </c>
      <c r="K121" s="20">
        <v>4542.9449607874594</v>
      </c>
      <c r="L121" s="24"/>
      <c r="M121" s="19">
        <f t="shared" si="1"/>
        <v>-4542.9449607874594</v>
      </c>
      <c r="N121" s="177"/>
      <c r="O121" s="3"/>
      <c r="P121" s="3" t="s">
        <v>5319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1394.6841029616958</v>
      </c>
      <c r="X121" s="4">
        <v>0</v>
      </c>
      <c r="Y121" s="92">
        <v>1394.6841029616958</v>
      </c>
    </row>
    <row r="122" spans="1:25" ht="21" x14ac:dyDescent="0.35">
      <c r="A122" s="3" t="s">
        <v>5320</v>
      </c>
      <c r="B122" s="3"/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13179.73113122197</v>
      </c>
      <c r="J122" s="4">
        <v>0</v>
      </c>
      <c r="K122" s="20">
        <v>13179.73113122197</v>
      </c>
      <c r="L122" s="24">
        <v>78410</v>
      </c>
      <c r="M122" s="19">
        <f t="shared" si="1"/>
        <v>65230.268868778032</v>
      </c>
      <c r="N122" s="177"/>
      <c r="O122" s="3" t="s">
        <v>5320</v>
      </c>
      <c r="P122" s="3"/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4046.1774572840427</v>
      </c>
      <c r="X122" s="4">
        <v>0</v>
      </c>
      <c r="Y122" s="92">
        <v>4046.1774572840427</v>
      </c>
    </row>
    <row r="123" spans="1:25" ht="21" x14ac:dyDescent="0.35">
      <c r="A123" s="3" t="s">
        <v>5321</v>
      </c>
      <c r="B123" s="3" t="s">
        <v>272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2787.4271104625009</v>
      </c>
      <c r="I123" s="4">
        <v>5147.2488157703192</v>
      </c>
      <c r="J123" s="4">
        <v>1472.3747237145001</v>
      </c>
      <c r="K123" s="20">
        <v>9407.0506499473195</v>
      </c>
      <c r="L123" s="24"/>
      <c r="M123" s="19">
        <f t="shared" si="1"/>
        <v>-9407.0506499473195</v>
      </c>
      <c r="N123" s="177"/>
      <c r="O123" s="3" t="s">
        <v>5321</v>
      </c>
      <c r="P123" s="3" t="s">
        <v>272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855.74012291224017</v>
      </c>
      <c r="W123" s="4">
        <v>1580.205386441316</v>
      </c>
      <c r="X123" s="4">
        <v>452.01904018009003</v>
      </c>
      <c r="Y123" s="92">
        <v>2887.9645495336463</v>
      </c>
    </row>
    <row r="124" spans="1:25" ht="21" x14ac:dyDescent="0.35">
      <c r="A124" s="3"/>
      <c r="B124" s="3" t="s">
        <v>5321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4483.6359655140977</v>
      </c>
      <c r="I124" s="4">
        <v>19276.858113222155</v>
      </c>
      <c r="J124" s="4">
        <v>0</v>
      </c>
      <c r="K124" s="20">
        <v>23760.494078736254</v>
      </c>
      <c r="L124" s="24"/>
      <c r="M124" s="19">
        <f t="shared" si="1"/>
        <v>-23760.494078736254</v>
      </c>
      <c r="N124" s="177"/>
      <c r="O124" s="3"/>
      <c r="P124" s="3" t="s">
        <v>5321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1376.4762414124409</v>
      </c>
      <c r="W124" s="4">
        <v>5917.9954407504329</v>
      </c>
      <c r="X124" s="4">
        <v>0</v>
      </c>
      <c r="Y124" s="92">
        <v>7294.4716821628735</v>
      </c>
    </row>
    <row r="125" spans="1:25" ht="21" x14ac:dyDescent="0.35">
      <c r="A125" s="3"/>
      <c r="B125" s="3" t="s">
        <v>5322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3535.6301881007203</v>
      </c>
      <c r="I125" s="4">
        <v>3571.6507347571596</v>
      </c>
      <c r="J125" s="4">
        <v>0</v>
      </c>
      <c r="K125" s="20">
        <v>7107.2809228578799</v>
      </c>
      <c r="L125" s="24"/>
      <c r="M125" s="19">
        <f t="shared" si="1"/>
        <v>-7107.2809228578799</v>
      </c>
      <c r="N125" s="177"/>
      <c r="O125" s="3"/>
      <c r="P125" s="3" t="s">
        <v>5322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1085.438467746744</v>
      </c>
      <c r="W125" s="4">
        <v>1096.4967755706732</v>
      </c>
      <c r="X125" s="4">
        <v>0</v>
      </c>
      <c r="Y125" s="92">
        <v>2181.9352433174172</v>
      </c>
    </row>
    <row r="126" spans="1:25" ht="21" x14ac:dyDescent="0.35">
      <c r="A126" s="3" t="s">
        <v>5323</v>
      </c>
      <c r="B126" s="3"/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10806.693264077319</v>
      </c>
      <c r="I126" s="4">
        <v>27995.757663749635</v>
      </c>
      <c r="J126" s="4">
        <v>1472.3747237145001</v>
      </c>
      <c r="K126" s="20">
        <v>40274.825651541447</v>
      </c>
      <c r="L126" s="24">
        <v>72360</v>
      </c>
      <c r="M126" s="19">
        <f t="shared" si="1"/>
        <v>32085.174348458553</v>
      </c>
      <c r="N126" s="177"/>
      <c r="O126" s="3" t="s">
        <v>5323</v>
      </c>
      <c r="P126" s="3"/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3317.6548320714255</v>
      </c>
      <c r="W126" s="4">
        <v>8594.6976027624223</v>
      </c>
      <c r="X126" s="4">
        <v>452.01904018009003</v>
      </c>
      <c r="Y126" s="92">
        <v>12364.371475013937</v>
      </c>
    </row>
    <row r="127" spans="1:25" ht="21" x14ac:dyDescent="0.35">
      <c r="A127" s="3" t="s">
        <v>5324</v>
      </c>
      <c r="B127" s="3" t="s">
        <v>1162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978.43543870889971</v>
      </c>
      <c r="I127" s="4">
        <v>1351.1161699757899</v>
      </c>
      <c r="J127" s="4">
        <v>0</v>
      </c>
      <c r="K127" s="20">
        <v>2329.5516086846897</v>
      </c>
      <c r="L127" s="24"/>
      <c r="M127" s="19">
        <f t="shared" si="1"/>
        <v>-2329.5516086846897</v>
      </c>
      <c r="N127" s="177"/>
      <c r="O127" s="3" t="s">
        <v>5324</v>
      </c>
      <c r="P127" s="3" t="s">
        <v>1162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300.37967968355008</v>
      </c>
      <c r="W127" s="4">
        <v>414.79266418222994</v>
      </c>
      <c r="X127" s="4">
        <v>0</v>
      </c>
      <c r="Y127" s="92">
        <v>715.17234386578002</v>
      </c>
    </row>
    <row r="128" spans="1:25" ht="21" x14ac:dyDescent="0.35">
      <c r="A128" s="3"/>
      <c r="B128" s="3" t="s">
        <v>219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840.00502320105988</v>
      </c>
      <c r="I128" s="4">
        <v>889.99859670365993</v>
      </c>
      <c r="J128" s="4">
        <v>0</v>
      </c>
      <c r="K128" s="20">
        <v>1730.0036199047199</v>
      </c>
      <c r="L128" s="24"/>
      <c r="M128" s="19">
        <f t="shared" si="1"/>
        <v>-1730.0036199047199</v>
      </c>
      <c r="N128" s="177"/>
      <c r="O128" s="3"/>
      <c r="P128" s="3" t="s">
        <v>219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257.881542122729</v>
      </c>
      <c r="W128" s="4">
        <v>273.22956918800094</v>
      </c>
      <c r="X128" s="4">
        <v>0</v>
      </c>
      <c r="Y128" s="92">
        <v>531.11111131072994</v>
      </c>
    </row>
    <row r="129" spans="1:25" ht="21" x14ac:dyDescent="0.35">
      <c r="A129" s="3"/>
      <c r="B129" s="3" t="s">
        <v>5325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2181.32833482357</v>
      </c>
      <c r="I129" s="4">
        <v>2478.3334861623698</v>
      </c>
      <c r="J129" s="4">
        <v>0</v>
      </c>
      <c r="K129" s="20">
        <v>4659.6618209859398</v>
      </c>
      <c r="L129" s="24"/>
      <c r="M129" s="19">
        <f t="shared" si="1"/>
        <v>-4659.6618209859398</v>
      </c>
      <c r="N129" s="177"/>
      <c r="O129" s="3"/>
      <c r="P129" s="3" t="s">
        <v>5325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669.66779879080593</v>
      </c>
      <c r="W129" s="4">
        <v>760.84838025183114</v>
      </c>
      <c r="X129" s="4">
        <v>0</v>
      </c>
      <c r="Y129" s="92">
        <v>1430.5161790426371</v>
      </c>
    </row>
    <row r="130" spans="1:25" ht="21" x14ac:dyDescent="0.35">
      <c r="A130" s="3"/>
      <c r="B130" s="3" t="s">
        <v>5326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1689.4183552235002</v>
      </c>
      <c r="I130" s="4">
        <v>2722.2020614339694</v>
      </c>
      <c r="J130" s="4">
        <v>0</v>
      </c>
      <c r="K130" s="20">
        <v>4411.6204166574698</v>
      </c>
      <c r="L130" s="24"/>
      <c r="M130" s="19">
        <f t="shared" si="1"/>
        <v>-4411.6204166574698</v>
      </c>
      <c r="N130" s="177"/>
      <c r="O130" s="3"/>
      <c r="P130" s="3" t="s">
        <v>5326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518.65143505362983</v>
      </c>
      <c r="W130" s="4">
        <v>835.71603286031416</v>
      </c>
      <c r="X130" s="4">
        <v>0</v>
      </c>
      <c r="Y130" s="92">
        <v>1354.367467913944</v>
      </c>
    </row>
    <row r="131" spans="1:25" ht="21" x14ac:dyDescent="0.35">
      <c r="A131" s="3" t="s">
        <v>5327</v>
      </c>
      <c r="B131" s="3"/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5689.1871519570295</v>
      </c>
      <c r="I131" s="4">
        <v>7441.6503142757883</v>
      </c>
      <c r="J131" s="4">
        <v>0</v>
      </c>
      <c r="K131" s="20">
        <v>13130.837466232819</v>
      </c>
      <c r="L131" s="24">
        <v>58820</v>
      </c>
      <c r="M131" s="19">
        <f t="shared" si="1"/>
        <v>45689.162533767179</v>
      </c>
      <c r="N131" s="177"/>
      <c r="O131" s="3" t="s">
        <v>5327</v>
      </c>
      <c r="P131" s="3"/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1746.5804556507151</v>
      </c>
      <c r="W131" s="4">
        <v>2284.5866464823762</v>
      </c>
      <c r="X131" s="4">
        <v>0</v>
      </c>
      <c r="Y131" s="92">
        <v>4031.1671021330912</v>
      </c>
    </row>
    <row r="132" spans="1:25" ht="21" x14ac:dyDescent="0.35">
      <c r="A132" s="3" t="s">
        <v>5328</v>
      </c>
      <c r="B132" s="3" t="s">
        <v>5329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903.23750253377034</v>
      </c>
      <c r="I132" s="4">
        <v>1517.6717809678998</v>
      </c>
      <c r="J132" s="4">
        <v>0</v>
      </c>
      <c r="K132" s="20">
        <v>2420.90928350167</v>
      </c>
      <c r="L132" s="24"/>
      <c r="M132" s="19">
        <f t="shared" si="1"/>
        <v>-2420.90928350167</v>
      </c>
      <c r="N132" s="177"/>
      <c r="O132" s="3" t="s">
        <v>5328</v>
      </c>
      <c r="P132" s="3" t="s">
        <v>5329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277.29391327788807</v>
      </c>
      <c r="W132" s="4">
        <v>465.92523675717308</v>
      </c>
      <c r="X132" s="4">
        <v>0</v>
      </c>
      <c r="Y132" s="92">
        <v>743.21915003506115</v>
      </c>
    </row>
    <row r="133" spans="1:25" ht="21" x14ac:dyDescent="0.35">
      <c r="A133" s="3"/>
      <c r="B133" s="3" t="s">
        <v>5330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1476.8714787641995</v>
      </c>
      <c r="I133" s="4">
        <v>1941.8333326667903</v>
      </c>
      <c r="J133" s="4">
        <v>0</v>
      </c>
      <c r="K133" s="20">
        <v>3418.70481143099</v>
      </c>
      <c r="L133" s="24"/>
      <c r="M133" s="19">
        <f t="shared" si="1"/>
        <v>-3418.70481143099</v>
      </c>
      <c r="N133" s="177"/>
      <c r="O133" s="3"/>
      <c r="P133" s="3" t="s">
        <v>5330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453.39954398050997</v>
      </c>
      <c r="W133" s="4">
        <v>596.14283312879786</v>
      </c>
      <c r="X133" s="4">
        <v>0</v>
      </c>
      <c r="Y133" s="92">
        <v>1049.5423771093078</v>
      </c>
    </row>
    <row r="134" spans="1:25" ht="21" x14ac:dyDescent="0.35">
      <c r="A134" s="3"/>
      <c r="B134" s="3" t="s">
        <v>5331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1933.1385918518602</v>
      </c>
      <c r="I134" s="4">
        <v>3823.4460551621505</v>
      </c>
      <c r="J134" s="4">
        <v>0</v>
      </c>
      <c r="K134" s="20">
        <v>5756.5846470140104</v>
      </c>
      <c r="L134" s="24"/>
      <c r="M134" s="19">
        <f t="shared" si="1"/>
        <v>-5756.5846470140104</v>
      </c>
      <c r="N134" s="177"/>
      <c r="O134" s="3"/>
      <c r="P134" s="3" t="s">
        <v>5331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593.47354769839706</v>
      </c>
      <c r="W134" s="4">
        <v>1173.7979389345833</v>
      </c>
      <c r="X134" s="4">
        <v>0</v>
      </c>
      <c r="Y134" s="92">
        <v>1767.2714866329802</v>
      </c>
    </row>
    <row r="135" spans="1:25" ht="21" x14ac:dyDescent="0.35">
      <c r="A135" s="3"/>
      <c r="B135" s="3" t="s">
        <v>5332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1157.8804754357302</v>
      </c>
      <c r="I135" s="4">
        <v>2172.1563649765399</v>
      </c>
      <c r="J135" s="4">
        <v>0</v>
      </c>
      <c r="K135" s="20">
        <v>3330.0368404122701</v>
      </c>
      <c r="L135" s="24"/>
      <c r="M135" s="19">
        <f t="shared" si="1"/>
        <v>-3330.0368404122701</v>
      </c>
      <c r="N135" s="177"/>
      <c r="O135" s="3"/>
      <c r="P135" s="3" t="s">
        <v>5332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355.46930595882299</v>
      </c>
      <c r="W135" s="4">
        <v>666.85200404780073</v>
      </c>
      <c r="X135" s="4">
        <v>0</v>
      </c>
      <c r="Y135" s="92">
        <v>1022.3213100066237</v>
      </c>
    </row>
    <row r="136" spans="1:25" ht="21" x14ac:dyDescent="0.35">
      <c r="A136" s="3"/>
      <c r="B136" s="3" t="s">
        <v>3179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3861.7250983210492</v>
      </c>
      <c r="I136" s="4">
        <v>6822.6976491770929</v>
      </c>
      <c r="J136" s="4">
        <v>0</v>
      </c>
      <c r="K136" s="20">
        <v>10684.422747498142</v>
      </c>
      <c r="L136" s="24"/>
      <c r="M136" s="19">
        <f t="shared" si="1"/>
        <v>-10684.422747498142</v>
      </c>
      <c r="N136" s="177"/>
      <c r="O136" s="3"/>
      <c r="P136" s="3" t="s">
        <v>3179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1185.5496051844891</v>
      </c>
      <c r="W136" s="4">
        <v>2094.5681782968954</v>
      </c>
      <c r="X136" s="4">
        <v>0</v>
      </c>
      <c r="Y136" s="92">
        <v>3280.1177834813843</v>
      </c>
    </row>
    <row r="137" spans="1:25" ht="21" x14ac:dyDescent="0.35">
      <c r="A137" s="3"/>
      <c r="B137" s="3" t="s">
        <v>3581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1227.9904285788398</v>
      </c>
      <c r="I137" s="4">
        <v>2224.5360857093897</v>
      </c>
      <c r="J137" s="4">
        <v>0</v>
      </c>
      <c r="K137" s="20">
        <v>3452.5265142882295</v>
      </c>
      <c r="L137" s="24"/>
      <c r="M137" s="19">
        <f t="shared" si="1"/>
        <v>-3452.5265142882295</v>
      </c>
      <c r="N137" s="177"/>
      <c r="O137" s="3"/>
      <c r="P137" s="3" t="s">
        <v>3581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376.99306157372797</v>
      </c>
      <c r="W137" s="4">
        <v>682.93257831277015</v>
      </c>
      <c r="X137" s="4">
        <v>0</v>
      </c>
      <c r="Y137" s="92">
        <v>1059.9256398864982</v>
      </c>
    </row>
    <row r="138" spans="1:25" ht="21" x14ac:dyDescent="0.35">
      <c r="A138" s="3"/>
      <c r="B138" s="3" t="s">
        <v>5333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1323.25856307089</v>
      </c>
      <c r="I138" s="4">
        <v>2198.7843224549802</v>
      </c>
      <c r="J138" s="4">
        <v>0</v>
      </c>
      <c r="K138" s="20">
        <v>3522.0428855258701</v>
      </c>
      <c r="L138" s="24"/>
      <c r="M138" s="19">
        <f t="shared" si="1"/>
        <v>-3522.0428855258701</v>
      </c>
      <c r="N138" s="177"/>
      <c r="O138" s="3"/>
      <c r="P138" s="3" t="s">
        <v>5333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406.24037886304995</v>
      </c>
      <c r="W138" s="4">
        <v>675.02678699354317</v>
      </c>
      <c r="X138" s="4">
        <v>0</v>
      </c>
      <c r="Y138" s="92">
        <v>1081.2671658565932</v>
      </c>
    </row>
    <row r="139" spans="1:25" ht="21" x14ac:dyDescent="0.35">
      <c r="A139" s="3" t="s">
        <v>5334</v>
      </c>
      <c r="B139" s="3"/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11884.10213855634</v>
      </c>
      <c r="I139" s="4">
        <v>20701.125591114844</v>
      </c>
      <c r="J139" s="4">
        <v>0</v>
      </c>
      <c r="K139" s="20">
        <v>32585.227729671184</v>
      </c>
      <c r="L139" s="24">
        <v>67480</v>
      </c>
      <c r="M139" s="19">
        <f t="shared" si="1"/>
        <v>34894.772270328816</v>
      </c>
      <c r="N139" s="177"/>
      <c r="O139" s="3" t="s">
        <v>5334</v>
      </c>
      <c r="P139" s="3"/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3648.4193565368855</v>
      </c>
      <c r="W139" s="4">
        <v>6355.2455564715638</v>
      </c>
      <c r="X139" s="4">
        <v>0</v>
      </c>
      <c r="Y139" s="92">
        <v>10003.664913008448</v>
      </c>
    </row>
    <row r="140" spans="1:25" ht="21" x14ac:dyDescent="0.35">
      <c r="A140" s="3" t="s">
        <v>5335</v>
      </c>
      <c r="B140" s="3" t="s">
        <v>5336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34.197854677850003</v>
      </c>
      <c r="I140" s="4">
        <v>11694.58081443208</v>
      </c>
      <c r="J140" s="4">
        <v>0</v>
      </c>
      <c r="K140" s="20">
        <v>11728.77866910993</v>
      </c>
      <c r="L140" s="24"/>
      <c r="M140" s="19">
        <f t="shared" ref="M140:M203" si="2">SUM(L140-K140)</f>
        <v>-11728.77866910993</v>
      </c>
      <c r="N140" s="177"/>
      <c r="O140" s="3" t="s">
        <v>5335</v>
      </c>
      <c r="P140" s="3" t="s">
        <v>5336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10.498741386062001</v>
      </c>
      <c r="W140" s="4">
        <v>3590.2363100306925</v>
      </c>
      <c r="X140" s="4">
        <v>0</v>
      </c>
      <c r="Y140" s="92">
        <v>3600.7350514167547</v>
      </c>
    </row>
    <row r="141" spans="1:25" ht="21" x14ac:dyDescent="0.35">
      <c r="A141" s="3"/>
      <c r="B141" s="3" t="s">
        <v>2155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218.8264291875</v>
      </c>
      <c r="I141" s="4">
        <v>31450.718194880861</v>
      </c>
      <c r="J141" s="4">
        <v>0</v>
      </c>
      <c r="K141" s="20">
        <v>31669.54462406836</v>
      </c>
      <c r="L141" s="24"/>
      <c r="M141" s="19">
        <f t="shared" si="2"/>
        <v>-31669.54462406836</v>
      </c>
      <c r="N141" s="177"/>
      <c r="O141" s="3"/>
      <c r="P141" s="3" t="s">
        <v>2155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67.179713760569996</v>
      </c>
      <c r="W141" s="4">
        <v>9655.3704858277015</v>
      </c>
      <c r="X141" s="4">
        <v>0</v>
      </c>
      <c r="Y141" s="92">
        <v>9722.5501995882714</v>
      </c>
    </row>
    <row r="142" spans="1:25" ht="21" x14ac:dyDescent="0.35">
      <c r="A142" s="3"/>
      <c r="B142" s="3" t="s">
        <v>4049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40.393673797600002</v>
      </c>
      <c r="I142" s="4">
        <v>18390.338914271531</v>
      </c>
      <c r="J142" s="4">
        <v>0</v>
      </c>
      <c r="K142" s="20">
        <v>18430.732588069131</v>
      </c>
      <c r="L142" s="24"/>
      <c r="M142" s="19">
        <f t="shared" si="2"/>
        <v>-18430.732588069131</v>
      </c>
      <c r="N142" s="177"/>
      <c r="O142" s="3"/>
      <c r="P142" s="3" t="s">
        <v>4049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12.40085785586</v>
      </c>
      <c r="W142" s="4">
        <v>5645.8340466809032</v>
      </c>
      <c r="X142" s="4">
        <v>0</v>
      </c>
      <c r="Y142" s="92">
        <v>5658.2349045367628</v>
      </c>
    </row>
    <row r="143" spans="1:25" ht="21" x14ac:dyDescent="0.35">
      <c r="A143" s="3"/>
      <c r="B143" s="3" t="s">
        <v>5278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11028.39019467951</v>
      </c>
      <c r="J143" s="4">
        <v>0</v>
      </c>
      <c r="K143" s="20">
        <v>11028.39019467951</v>
      </c>
      <c r="L143" s="24"/>
      <c r="M143" s="19">
        <f t="shared" si="2"/>
        <v>-11028.39019467951</v>
      </c>
      <c r="N143" s="177"/>
      <c r="O143" s="3"/>
      <c r="P143" s="3" t="s">
        <v>5278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3385.7157897643956</v>
      </c>
      <c r="X143" s="4">
        <v>0</v>
      </c>
      <c r="Y143" s="92">
        <v>3385.7157897643956</v>
      </c>
    </row>
    <row r="144" spans="1:25" ht="21" x14ac:dyDescent="0.35">
      <c r="A144" s="3"/>
      <c r="B144" s="3" t="s">
        <v>5337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14.168390409800001</v>
      </c>
      <c r="I144" s="4">
        <v>22887.7926933608</v>
      </c>
      <c r="J144" s="4">
        <v>0</v>
      </c>
      <c r="K144" s="20">
        <v>22901.961083770599</v>
      </c>
      <c r="L144" s="24"/>
      <c r="M144" s="19">
        <f t="shared" si="2"/>
        <v>-22901.961083770599</v>
      </c>
      <c r="N144" s="177"/>
      <c r="O144" s="3"/>
      <c r="P144" s="3" t="s">
        <v>5337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4.3496958558100003</v>
      </c>
      <c r="W144" s="4">
        <v>7026.5523568574017</v>
      </c>
      <c r="X144" s="4">
        <v>0</v>
      </c>
      <c r="Y144" s="92">
        <v>7030.9020527132116</v>
      </c>
    </row>
    <row r="145" spans="1:25" ht="21" x14ac:dyDescent="0.35">
      <c r="A145" s="3"/>
      <c r="B145" s="3" t="s">
        <v>184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37.564941316199999</v>
      </c>
      <c r="I145" s="4">
        <v>3936.9159929707503</v>
      </c>
      <c r="J145" s="4">
        <v>0</v>
      </c>
      <c r="K145" s="20">
        <v>3974.4809342869503</v>
      </c>
      <c r="L145" s="24"/>
      <c r="M145" s="19">
        <f t="shared" si="2"/>
        <v>-3974.4809342869503</v>
      </c>
      <c r="N145" s="177"/>
      <c r="O145" s="3"/>
      <c r="P145" s="3" t="s">
        <v>184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11.5324369841</v>
      </c>
      <c r="W145" s="4">
        <v>1208.6332098425203</v>
      </c>
      <c r="X145" s="4">
        <v>0</v>
      </c>
      <c r="Y145" s="92">
        <v>1220.1656468266203</v>
      </c>
    </row>
    <row r="146" spans="1:25" ht="21" x14ac:dyDescent="0.35">
      <c r="A146" s="3"/>
      <c r="B146" s="3" t="s">
        <v>5338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48090.061658696213</v>
      </c>
      <c r="J146" s="4">
        <v>0</v>
      </c>
      <c r="K146" s="20">
        <v>48090.061658696213</v>
      </c>
      <c r="L146" s="24"/>
      <c r="M146" s="19">
        <f t="shared" si="2"/>
        <v>-48090.061658696213</v>
      </c>
      <c r="N146" s="177"/>
      <c r="O146" s="3"/>
      <c r="P146" s="3" t="s">
        <v>5338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14763.648929221841</v>
      </c>
      <c r="X146" s="4">
        <v>0</v>
      </c>
      <c r="Y146" s="92">
        <v>14763.648929221841</v>
      </c>
    </row>
    <row r="147" spans="1:25" ht="21" x14ac:dyDescent="0.35">
      <c r="A147" s="3"/>
      <c r="B147" s="3" t="s">
        <v>5339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15.9326470043</v>
      </c>
      <c r="I147" s="4">
        <v>13700.458395882028</v>
      </c>
      <c r="J147" s="4">
        <v>0</v>
      </c>
      <c r="K147" s="20">
        <v>13716.391042886327</v>
      </c>
      <c r="L147" s="24"/>
      <c r="M147" s="19">
        <f t="shared" si="2"/>
        <v>-13716.391042886327</v>
      </c>
      <c r="N147" s="177"/>
      <c r="O147" s="3"/>
      <c r="P147" s="3" t="s">
        <v>5339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4.8913226303200004</v>
      </c>
      <c r="W147" s="4">
        <v>4206.04072753528</v>
      </c>
      <c r="X147" s="4">
        <v>0</v>
      </c>
      <c r="Y147" s="92">
        <v>4210.9320501656002</v>
      </c>
    </row>
    <row r="148" spans="1:25" ht="21" x14ac:dyDescent="0.35">
      <c r="A148" s="3" t="s">
        <v>5340</v>
      </c>
      <c r="B148" s="3"/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361.08393639325004</v>
      </c>
      <c r="I148" s="4">
        <v>161179.25685917377</v>
      </c>
      <c r="J148" s="4">
        <v>0</v>
      </c>
      <c r="K148" s="20">
        <v>161540.34079556703</v>
      </c>
      <c r="L148" s="24">
        <v>214190</v>
      </c>
      <c r="M148" s="19">
        <f t="shared" si="2"/>
        <v>52649.659204432974</v>
      </c>
      <c r="N148" s="177"/>
      <c r="O148" s="3" t="s">
        <v>5340</v>
      </c>
      <c r="P148" s="3"/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110.85276847272199</v>
      </c>
      <c r="W148" s="4">
        <v>49482.031855760732</v>
      </c>
      <c r="X148" s="4">
        <v>0</v>
      </c>
      <c r="Y148" s="92">
        <v>49592.884624233455</v>
      </c>
    </row>
    <row r="149" spans="1:25" ht="21" x14ac:dyDescent="0.35">
      <c r="A149" s="3" t="s">
        <v>5341</v>
      </c>
      <c r="B149" s="3" t="s">
        <v>5342</v>
      </c>
      <c r="C149" s="4">
        <v>0</v>
      </c>
      <c r="D149" s="4">
        <v>0</v>
      </c>
      <c r="E149" s="4">
        <v>0</v>
      </c>
      <c r="F149" s="4">
        <v>0</v>
      </c>
      <c r="G149" s="4">
        <v>2328.3400499898999</v>
      </c>
      <c r="H149" s="4">
        <v>3452.0740521114299</v>
      </c>
      <c r="I149" s="4">
        <v>14383.060451281748</v>
      </c>
      <c r="J149" s="4">
        <v>6667.2550794719191</v>
      </c>
      <c r="K149" s="20">
        <v>26830.729632855</v>
      </c>
      <c r="L149" s="24"/>
      <c r="M149" s="19">
        <f t="shared" si="2"/>
        <v>-26830.729632855</v>
      </c>
      <c r="N149" s="177"/>
      <c r="O149" s="3" t="s">
        <v>5341</v>
      </c>
      <c r="P149" s="3" t="s">
        <v>5342</v>
      </c>
      <c r="Q149" s="4">
        <v>0</v>
      </c>
      <c r="R149" s="4">
        <v>0</v>
      </c>
      <c r="S149" s="4">
        <v>0</v>
      </c>
      <c r="T149" s="4">
        <v>0</v>
      </c>
      <c r="U149" s="4">
        <v>714.80039534678974</v>
      </c>
      <c r="V149" s="4">
        <v>1059.7867339987711</v>
      </c>
      <c r="W149" s="4">
        <v>4415.5995585431356</v>
      </c>
      <c r="X149" s="4">
        <v>2046.8473093927551</v>
      </c>
      <c r="Y149" s="92">
        <v>8237.0339972814509</v>
      </c>
    </row>
    <row r="150" spans="1:25" ht="21" x14ac:dyDescent="0.35">
      <c r="A150" s="3"/>
      <c r="B150" s="3" t="s">
        <v>5343</v>
      </c>
      <c r="C150" s="4">
        <v>0</v>
      </c>
      <c r="D150" s="4">
        <v>0</v>
      </c>
      <c r="E150" s="4">
        <v>0</v>
      </c>
      <c r="F150" s="4">
        <v>0</v>
      </c>
      <c r="G150" s="4">
        <v>5011.364616316926</v>
      </c>
      <c r="H150" s="4">
        <v>7173.8673415443009</v>
      </c>
      <c r="I150" s="4">
        <v>30602.722216325026</v>
      </c>
      <c r="J150" s="4">
        <v>10536.175721808781</v>
      </c>
      <c r="K150" s="20">
        <v>53324.129895995029</v>
      </c>
      <c r="L150" s="24"/>
      <c r="M150" s="19">
        <f t="shared" si="2"/>
        <v>-53324.129895995029</v>
      </c>
      <c r="N150" s="177"/>
      <c r="O150" s="3"/>
      <c r="P150" s="3" t="s">
        <v>5343</v>
      </c>
      <c r="Q150" s="4">
        <v>0</v>
      </c>
      <c r="R150" s="4">
        <v>0</v>
      </c>
      <c r="S150" s="4">
        <v>0</v>
      </c>
      <c r="T150" s="4">
        <v>0</v>
      </c>
      <c r="U150" s="4">
        <v>1538.4889372089058</v>
      </c>
      <c r="V150" s="4">
        <v>2202.3772738544931</v>
      </c>
      <c r="W150" s="4">
        <v>9395.0357204139709</v>
      </c>
      <c r="X150" s="4">
        <v>3234.6059465982707</v>
      </c>
      <c r="Y150" s="92">
        <v>16370.507878075639</v>
      </c>
    </row>
    <row r="151" spans="1:25" ht="21" x14ac:dyDescent="0.35">
      <c r="A151" s="3"/>
      <c r="B151" s="3" t="s">
        <v>477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1777.8060647744503</v>
      </c>
      <c r="I151" s="4">
        <v>12449.62200175332</v>
      </c>
      <c r="J151" s="4">
        <v>4272.0489796024203</v>
      </c>
      <c r="K151" s="20">
        <v>18499.477046130189</v>
      </c>
      <c r="L151" s="24"/>
      <c r="M151" s="19">
        <f t="shared" si="2"/>
        <v>-18499.477046130189</v>
      </c>
      <c r="N151" s="177"/>
      <c r="O151" s="3"/>
      <c r="P151" s="3" t="s">
        <v>477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545.78646188595008</v>
      </c>
      <c r="W151" s="4">
        <v>3822.0339545386587</v>
      </c>
      <c r="X151" s="4">
        <v>1311.519036742583</v>
      </c>
      <c r="Y151" s="92">
        <v>5679.339453167192</v>
      </c>
    </row>
    <row r="152" spans="1:25" ht="21" x14ac:dyDescent="0.35">
      <c r="A152" s="3"/>
      <c r="B152" s="3" t="s">
        <v>2155</v>
      </c>
      <c r="C152" s="4">
        <v>0</v>
      </c>
      <c r="D152" s="4">
        <v>0</v>
      </c>
      <c r="E152" s="4">
        <v>0</v>
      </c>
      <c r="F152" s="4">
        <v>0</v>
      </c>
      <c r="G152" s="4">
        <v>621.83054203664994</v>
      </c>
      <c r="H152" s="4">
        <v>3126.2642848374699</v>
      </c>
      <c r="I152" s="4">
        <v>22647.905094964419</v>
      </c>
      <c r="J152" s="4">
        <v>1245.7307206409998</v>
      </c>
      <c r="K152" s="20">
        <v>27641.730642479539</v>
      </c>
      <c r="L152" s="24"/>
      <c r="M152" s="19">
        <f t="shared" si="2"/>
        <v>-27641.730642479539</v>
      </c>
      <c r="N152" s="177"/>
      <c r="O152" s="3"/>
      <c r="P152" s="3" t="s">
        <v>2155</v>
      </c>
      <c r="Q152" s="4">
        <v>0</v>
      </c>
      <c r="R152" s="4">
        <v>0</v>
      </c>
      <c r="S152" s="4">
        <v>0</v>
      </c>
      <c r="T152" s="4">
        <v>0</v>
      </c>
      <c r="U152" s="4">
        <v>190.90197640526799</v>
      </c>
      <c r="V152" s="4">
        <v>959.76313544539983</v>
      </c>
      <c r="W152" s="4">
        <v>6952.9068641555286</v>
      </c>
      <c r="X152" s="4">
        <v>382.43933123650004</v>
      </c>
      <c r="Y152" s="92">
        <v>8486.0113072426975</v>
      </c>
    </row>
    <row r="153" spans="1:25" ht="21" x14ac:dyDescent="0.35">
      <c r="A153" s="3"/>
      <c r="B153" s="3" t="s">
        <v>5344</v>
      </c>
      <c r="C153" s="4">
        <v>0</v>
      </c>
      <c r="D153" s="4">
        <v>0</v>
      </c>
      <c r="E153" s="4">
        <v>0</v>
      </c>
      <c r="F153" s="4">
        <v>0</v>
      </c>
      <c r="G153" s="4">
        <v>215.53521123084002</v>
      </c>
      <c r="H153" s="4">
        <v>394.71819944088998</v>
      </c>
      <c r="I153" s="4">
        <v>11728.386238655392</v>
      </c>
      <c r="J153" s="4">
        <v>1629.4251063823199</v>
      </c>
      <c r="K153" s="20">
        <v>13968.064755709442</v>
      </c>
      <c r="L153" s="24"/>
      <c r="M153" s="19">
        <f t="shared" si="2"/>
        <v>-13968.064755709442</v>
      </c>
      <c r="N153" s="177"/>
      <c r="O153" s="3"/>
      <c r="P153" s="3" t="s">
        <v>5344</v>
      </c>
      <c r="Q153" s="4">
        <v>0</v>
      </c>
      <c r="R153" s="4">
        <v>0</v>
      </c>
      <c r="S153" s="4">
        <v>0</v>
      </c>
      <c r="T153" s="4">
        <v>0</v>
      </c>
      <c r="U153" s="4">
        <v>66.16930984786498</v>
      </c>
      <c r="V153" s="4">
        <v>121.17848722831</v>
      </c>
      <c r="W153" s="4">
        <v>3600.614575273783</v>
      </c>
      <c r="X153" s="4">
        <v>500.23350765956798</v>
      </c>
      <c r="Y153" s="92">
        <v>4288.1958800095263</v>
      </c>
    </row>
    <row r="154" spans="1:25" ht="21" x14ac:dyDescent="0.35">
      <c r="A154" s="3"/>
      <c r="B154" s="3" t="s">
        <v>5345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39.295543998799999</v>
      </c>
      <c r="I154" s="4">
        <v>8640.2348119094713</v>
      </c>
      <c r="J154" s="4">
        <v>0</v>
      </c>
      <c r="K154" s="20">
        <v>8679.5303559082713</v>
      </c>
      <c r="L154" s="24"/>
      <c r="M154" s="19">
        <f t="shared" si="2"/>
        <v>-8679.5303559082713</v>
      </c>
      <c r="N154" s="177"/>
      <c r="O154" s="3"/>
      <c r="P154" s="3" t="s">
        <v>5345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12.063732007630001</v>
      </c>
      <c r="W154" s="4">
        <v>2652.5520872569027</v>
      </c>
      <c r="X154" s="4">
        <v>0</v>
      </c>
      <c r="Y154" s="92">
        <v>2664.6158192645325</v>
      </c>
    </row>
    <row r="155" spans="1:25" ht="21" x14ac:dyDescent="0.35">
      <c r="A155" s="3"/>
      <c r="B155" s="3" t="s">
        <v>5346</v>
      </c>
      <c r="C155" s="4">
        <v>0</v>
      </c>
      <c r="D155" s="4">
        <v>0</v>
      </c>
      <c r="E155" s="4">
        <v>0</v>
      </c>
      <c r="F155" s="4">
        <v>0</v>
      </c>
      <c r="G155" s="4">
        <v>191.03428989759999</v>
      </c>
      <c r="H155" s="4">
        <v>271.91331794389998</v>
      </c>
      <c r="I155" s="4">
        <v>21309.797175539079</v>
      </c>
      <c r="J155" s="4">
        <v>0</v>
      </c>
      <c r="K155" s="20">
        <v>21772.744783380578</v>
      </c>
      <c r="L155" s="24"/>
      <c r="M155" s="19">
        <f t="shared" si="2"/>
        <v>-21772.744783380578</v>
      </c>
      <c r="N155" s="177"/>
      <c r="O155" s="3"/>
      <c r="P155" s="3" t="s">
        <v>5346</v>
      </c>
      <c r="Q155" s="4">
        <v>0</v>
      </c>
      <c r="R155" s="4">
        <v>0</v>
      </c>
      <c r="S155" s="4">
        <v>0</v>
      </c>
      <c r="T155" s="4">
        <v>0</v>
      </c>
      <c r="U155" s="4">
        <v>58.647526998579991</v>
      </c>
      <c r="V155" s="4">
        <v>83.477388608779989</v>
      </c>
      <c r="W155" s="4">
        <v>6542.1077328911297</v>
      </c>
      <c r="X155" s="4">
        <v>0</v>
      </c>
      <c r="Y155" s="92">
        <v>6684.2326484984897</v>
      </c>
    </row>
    <row r="156" spans="1:25" ht="21" x14ac:dyDescent="0.35">
      <c r="A156" s="3"/>
      <c r="B156" s="3" t="s">
        <v>5347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1075.1541636724201</v>
      </c>
      <c r="J156" s="4">
        <v>0</v>
      </c>
      <c r="K156" s="20">
        <v>1075.1541636724201</v>
      </c>
      <c r="L156" s="24"/>
      <c r="M156" s="19">
        <f t="shared" si="2"/>
        <v>-1075.1541636724201</v>
      </c>
      <c r="N156" s="177"/>
      <c r="O156" s="3"/>
      <c r="P156" s="3" t="s">
        <v>5347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330.07232824702498</v>
      </c>
      <c r="X156" s="4">
        <v>0</v>
      </c>
      <c r="Y156" s="92">
        <v>330.07232824702498</v>
      </c>
    </row>
    <row r="157" spans="1:25" ht="21" x14ac:dyDescent="0.35">
      <c r="A157" s="3"/>
      <c r="B157" s="3" t="s">
        <v>3247</v>
      </c>
      <c r="C157" s="4">
        <v>0</v>
      </c>
      <c r="D157" s="4">
        <v>0</v>
      </c>
      <c r="E157" s="4">
        <v>0</v>
      </c>
      <c r="F157" s="4">
        <v>0</v>
      </c>
      <c r="G157" s="4">
        <v>187.61165508140996</v>
      </c>
      <c r="H157" s="4">
        <v>4165.9385878068688</v>
      </c>
      <c r="I157" s="4">
        <v>11420.59729494093</v>
      </c>
      <c r="J157" s="4">
        <v>3719.8980406537298</v>
      </c>
      <c r="K157" s="20">
        <v>19494.045578482939</v>
      </c>
      <c r="L157" s="24"/>
      <c r="M157" s="19">
        <f t="shared" si="2"/>
        <v>-19494.045578482939</v>
      </c>
      <c r="N157" s="177"/>
      <c r="O157" s="3"/>
      <c r="P157" s="3" t="s">
        <v>3247</v>
      </c>
      <c r="Q157" s="4">
        <v>0</v>
      </c>
      <c r="R157" s="4">
        <v>0</v>
      </c>
      <c r="S157" s="4">
        <v>0</v>
      </c>
      <c r="T157" s="4">
        <v>0</v>
      </c>
      <c r="U157" s="4">
        <v>57.59677810997001</v>
      </c>
      <c r="V157" s="4">
        <v>1278.9431464564907</v>
      </c>
      <c r="W157" s="4">
        <v>3506.1233695471456</v>
      </c>
      <c r="X157" s="4">
        <v>1142.0086984807781</v>
      </c>
      <c r="Y157" s="92">
        <v>5984.6719925943853</v>
      </c>
    </row>
    <row r="158" spans="1:25" ht="21" x14ac:dyDescent="0.35">
      <c r="A158" s="3"/>
      <c r="B158" s="3" t="s">
        <v>3626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2455.4720197609995</v>
      </c>
      <c r="I158" s="4">
        <v>10286.253215737652</v>
      </c>
      <c r="J158" s="4">
        <v>3219.3490950836399</v>
      </c>
      <c r="K158" s="20">
        <v>15961.074330582293</v>
      </c>
      <c r="L158" s="24"/>
      <c r="M158" s="19">
        <f t="shared" si="2"/>
        <v>-15961.074330582293</v>
      </c>
      <c r="N158" s="177"/>
      <c r="O158" s="3"/>
      <c r="P158" s="3" t="s">
        <v>3626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753.82991006633983</v>
      </c>
      <c r="W158" s="4">
        <v>3157.8797372316067</v>
      </c>
      <c r="X158" s="4">
        <v>988.34017219034797</v>
      </c>
      <c r="Y158" s="92">
        <v>4900.0498194882948</v>
      </c>
    </row>
    <row r="159" spans="1:25" ht="21" x14ac:dyDescent="0.35">
      <c r="A159" s="3"/>
      <c r="B159" s="3" t="s">
        <v>5348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438.42733523648997</v>
      </c>
      <c r="I159" s="4">
        <v>33018.323574062488</v>
      </c>
      <c r="J159" s="4">
        <v>5819.1032590018704</v>
      </c>
      <c r="K159" s="20">
        <v>39275.854168300852</v>
      </c>
      <c r="L159" s="24"/>
      <c r="M159" s="19">
        <f t="shared" si="2"/>
        <v>-39275.854168300852</v>
      </c>
      <c r="N159" s="177"/>
      <c r="O159" s="3"/>
      <c r="P159" s="3" t="s">
        <v>5348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134.59719191759999</v>
      </c>
      <c r="W159" s="4">
        <v>10136.625337236223</v>
      </c>
      <c r="X159" s="4">
        <v>1786.4647005138831</v>
      </c>
      <c r="Y159" s="92">
        <v>12057.687229667707</v>
      </c>
    </row>
    <row r="160" spans="1:25" ht="21" x14ac:dyDescent="0.35">
      <c r="A160" s="3"/>
      <c r="B160" s="3" t="s">
        <v>5349</v>
      </c>
      <c r="C160" s="4">
        <v>0</v>
      </c>
      <c r="D160" s="4">
        <v>0</v>
      </c>
      <c r="E160" s="4">
        <v>0</v>
      </c>
      <c r="F160" s="4">
        <v>0</v>
      </c>
      <c r="G160" s="4">
        <v>505.8508776834899</v>
      </c>
      <c r="H160" s="4">
        <v>9830.1978383675814</v>
      </c>
      <c r="I160" s="4">
        <v>21755.823439036856</v>
      </c>
      <c r="J160" s="4">
        <v>9013.1546854247208</v>
      </c>
      <c r="K160" s="20">
        <v>41105.026840512648</v>
      </c>
      <c r="L160" s="24"/>
      <c r="M160" s="19">
        <f t="shared" si="2"/>
        <v>-41105.026840512648</v>
      </c>
      <c r="N160" s="177"/>
      <c r="O160" s="3"/>
      <c r="P160" s="3" t="s">
        <v>5349</v>
      </c>
      <c r="Q160" s="4">
        <v>0</v>
      </c>
      <c r="R160" s="4">
        <v>0</v>
      </c>
      <c r="S160" s="4">
        <v>0</v>
      </c>
      <c r="T160" s="4">
        <v>0</v>
      </c>
      <c r="U160" s="4">
        <v>155.29621944883101</v>
      </c>
      <c r="V160" s="4">
        <v>3017.8707363791955</v>
      </c>
      <c r="W160" s="4">
        <v>6679.037795784282</v>
      </c>
      <c r="X160" s="4">
        <v>2767.0384884233813</v>
      </c>
      <c r="Y160" s="92">
        <v>12619.24324003569</v>
      </c>
    </row>
    <row r="161" spans="1:25" ht="21" x14ac:dyDescent="0.35">
      <c r="A161" s="3"/>
      <c r="B161" s="3" t="s">
        <v>5350</v>
      </c>
      <c r="C161" s="4">
        <v>0</v>
      </c>
      <c r="D161" s="4">
        <v>0</v>
      </c>
      <c r="E161" s="4">
        <v>0</v>
      </c>
      <c r="F161" s="4">
        <v>0</v>
      </c>
      <c r="G161" s="4">
        <v>1501.1183432717298</v>
      </c>
      <c r="H161" s="4">
        <v>4930.5092011500992</v>
      </c>
      <c r="I161" s="4">
        <v>27531.915242975378</v>
      </c>
      <c r="J161" s="4">
        <v>2129.2907739703601</v>
      </c>
      <c r="K161" s="20">
        <v>36092.833561367566</v>
      </c>
      <c r="L161" s="24"/>
      <c r="M161" s="19">
        <f t="shared" si="2"/>
        <v>-36092.833561367566</v>
      </c>
      <c r="N161" s="177"/>
      <c r="O161" s="3"/>
      <c r="P161" s="3" t="s">
        <v>5350</v>
      </c>
      <c r="Q161" s="4">
        <v>0</v>
      </c>
      <c r="R161" s="4">
        <v>0</v>
      </c>
      <c r="S161" s="4">
        <v>0</v>
      </c>
      <c r="T161" s="4">
        <v>0</v>
      </c>
      <c r="U161" s="4">
        <v>460.84333138438399</v>
      </c>
      <c r="V161" s="4">
        <v>1513.6663247522224</v>
      </c>
      <c r="W161" s="4">
        <v>8452.2979795874799</v>
      </c>
      <c r="X161" s="4">
        <v>653.69226760879599</v>
      </c>
      <c r="Y161" s="92">
        <v>11080.499903332882</v>
      </c>
    </row>
    <row r="162" spans="1:25" ht="21" x14ac:dyDescent="0.35">
      <c r="A162" s="3"/>
      <c r="B162" s="3" t="s">
        <v>5351</v>
      </c>
      <c r="C162" s="4">
        <v>0</v>
      </c>
      <c r="D162" s="4">
        <v>0</v>
      </c>
      <c r="E162" s="4">
        <v>0</v>
      </c>
      <c r="F162" s="4">
        <v>0</v>
      </c>
      <c r="G162" s="4">
        <v>436.97012799933003</v>
      </c>
      <c r="H162" s="4">
        <v>1374.5192595584099</v>
      </c>
      <c r="I162" s="4">
        <v>23449.589914767595</v>
      </c>
      <c r="J162" s="4">
        <v>845.53544866761001</v>
      </c>
      <c r="K162" s="20">
        <v>26106.614750992947</v>
      </c>
      <c r="L162" s="24"/>
      <c r="M162" s="19">
        <f t="shared" si="2"/>
        <v>-26106.614750992947</v>
      </c>
      <c r="N162" s="177"/>
      <c r="O162" s="3"/>
      <c r="P162" s="3" t="s">
        <v>5351</v>
      </c>
      <c r="Q162" s="4">
        <v>0</v>
      </c>
      <c r="R162" s="4">
        <v>0</v>
      </c>
      <c r="S162" s="4">
        <v>0</v>
      </c>
      <c r="T162" s="4">
        <v>0</v>
      </c>
      <c r="U162" s="4">
        <v>134.14982929574504</v>
      </c>
      <c r="V162" s="4">
        <v>421.97741268432389</v>
      </c>
      <c r="W162" s="4">
        <v>7199.0241038372051</v>
      </c>
      <c r="X162" s="4">
        <v>259.57938274118396</v>
      </c>
      <c r="Y162" s="92">
        <v>8014.7307285584575</v>
      </c>
    </row>
    <row r="163" spans="1:25" ht="21" x14ac:dyDescent="0.35">
      <c r="A163" s="3" t="s">
        <v>5352</v>
      </c>
      <c r="B163" s="3"/>
      <c r="C163" s="4">
        <v>0</v>
      </c>
      <c r="D163" s="4">
        <v>0</v>
      </c>
      <c r="E163" s="4">
        <v>0</v>
      </c>
      <c r="F163" s="4">
        <v>0</v>
      </c>
      <c r="G163" s="4">
        <v>10999.655713507875</v>
      </c>
      <c r="H163" s="4">
        <v>39431.003046531681</v>
      </c>
      <c r="I163" s="4">
        <v>250299.38483562175</v>
      </c>
      <c r="J163" s="4">
        <v>49096.966910708368</v>
      </c>
      <c r="K163" s="20">
        <v>349827.01050636976</v>
      </c>
      <c r="L163" s="24">
        <v>323900</v>
      </c>
      <c r="M163" s="19">
        <f t="shared" si="2"/>
        <v>-25927.010506369756</v>
      </c>
      <c r="N163" s="177"/>
      <c r="O163" s="3" t="s">
        <v>5352</v>
      </c>
      <c r="P163" s="3"/>
      <c r="Q163" s="4">
        <v>0</v>
      </c>
      <c r="R163" s="4">
        <v>0</v>
      </c>
      <c r="S163" s="4">
        <v>0</v>
      </c>
      <c r="T163" s="4">
        <v>0</v>
      </c>
      <c r="U163" s="4">
        <v>3376.8943040463378</v>
      </c>
      <c r="V163" s="4">
        <v>12105.317935285506</v>
      </c>
      <c r="W163" s="4">
        <v>76841.911144544065</v>
      </c>
      <c r="X163" s="4">
        <v>15072.768841588048</v>
      </c>
      <c r="Y163" s="92">
        <v>107396.89222546396</v>
      </c>
    </row>
    <row r="164" spans="1:25" ht="21" x14ac:dyDescent="0.35">
      <c r="A164" s="3" t="s">
        <v>3247</v>
      </c>
      <c r="B164" s="3" t="s">
        <v>3247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2977.1299256005204</v>
      </c>
      <c r="J164" s="4">
        <v>0</v>
      </c>
      <c r="K164" s="20">
        <v>2977.1299256005204</v>
      </c>
      <c r="L164" s="24"/>
      <c r="M164" s="19">
        <f t="shared" si="2"/>
        <v>-2977.1299256005204</v>
      </c>
      <c r="N164" s="177"/>
      <c r="O164" s="3" t="s">
        <v>3247</v>
      </c>
      <c r="P164" s="3" t="s">
        <v>3247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913.97888715931902</v>
      </c>
      <c r="X164" s="4">
        <v>0</v>
      </c>
      <c r="Y164" s="92">
        <v>913.97888715931902</v>
      </c>
    </row>
    <row r="165" spans="1:25" ht="21" x14ac:dyDescent="0.35">
      <c r="A165" s="3"/>
      <c r="B165" s="3" t="s">
        <v>5353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2009.4017884412001</v>
      </c>
      <c r="J165" s="4">
        <v>0</v>
      </c>
      <c r="K165" s="20">
        <v>2009.4017884412001</v>
      </c>
      <c r="L165" s="24"/>
      <c r="M165" s="19">
        <f t="shared" si="2"/>
        <v>-2009.4017884412001</v>
      </c>
      <c r="N165" s="177"/>
      <c r="O165" s="3"/>
      <c r="P165" s="3" t="s">
        <v>5353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616.88634905148012</v>
      </c>
      <c r="X165" s="4">
        <v>0</v>
      </c>
      <c r="Y165" s="92">
        <v>616.88634905148012</v>
      </c>
    </row>
    <row r="166" spans="1:25" ht="21" x14ac:dyDescent="0.35">
      <c r="A166" s="3"/>
      <c r="B166" s="3" t="s">
        <v>4428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578.7891902097</v>
      </c>
      <c r="J166" s="4">
        <v>0</v>
      </c>
      <c r="K166" s="20">
        <v>578.7891902097</v>
      </c>
      <c r="L166" s="24"/>
      <c r="M166" s="19">
        <f t="shared" si="2"/>
        <v>-578.7891902097</v>
      </c>
      <c r="N166" s="177"/>
      <c r="O166" s="3"/>
      <c r="P166" s="3" t="s">
        <v>4428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177.68828139438003</v>
      </c>
      <c r="X166" s="4">
        <v>0</v>
      </c>
      <c r="Y166" s="92">
        <v>177.68828139438003</v>
      </c>
    </row>
    <row r="167" spans="1:25" ht="21" x14ac:dyDescent="0.35">
      <c r="A167" s="3"/>
      <c r="B167" s="3" t="s">
        <v>1195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365.57411264950002</v>
      </c>
      <c r="J167" s="4">
        <v>0</v>
      </c>
      <c r="K167" s="20">
        <v>365.57411264950002</v>
      </c>
      <c r="L167" s="24"/>
      <c r="M167" s="19">
        <f t="shared" si="2"/>
        <v>-365.57411264950002</v>
      </c>
      <c r="N167" s="177"/>
      <c r="O167" s="3"/>
      <c r="P167" s="3" t="s">
        <v>1195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112.23125258339999</v>
      </c>
      <c r="X167" s="4">
        <v>0</v>
      </c>
      <c r="Y167" s="92">
        <v>112.23125258339999</v>
      </c>
    </row>
    <row r="168" spans="1:25" ht="21" x14ac:dyDescent="0.35">
      <c r="A168" s="3"/>
      <c r="B168" s="3" t="s">
        <v>626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828.34589094035005</v>
      </c>
      <c r="J168" s="4">
        <v>0</v>
      </c>
      <c r="K168" s="20">
        <v>828.34589094035005</v>
      </c>
      <c r="L168" s="24"/>
      <c r="M168" s="19">
        <f t="shared" si="2"/>
        <v>-828.34589094035005</v>
      </c>
      <c r="N168" s="177"/>
      <c r="O168" s="3"/>
      <c r="P168" s="3" t="s">
        <v>626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254.30218851869</v>
      </c>
      <c r="X168" s="4">
        <v>0</v>
      </c>
      <c r="Y168" s="92">
        <v>254.30218851869</v>
      </c>
    </row>
    <row r="169" spans="1:25" ht="21" x14ac:dyDescent="0.35">
      <c r="A169" s="3"/>
      <c r="B169" s="3" t="s">
        <v>5354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121.6541090597</v>
      </c>
      <c r="J169" s="4">
        <v>0</v>
      </c>
      <c r="K169" s="20">
        <v>121.6541090597</v>
      </c>
      <c r="L169" s="24"/>
      <c r="M169" s="19">
        <f t="shared" si="2"/>
        <v>-121.6541090597</v>
      </c>
      <c r="N169" s="177"/>
      <c r="O169" s="3"/>
      <c r="P169" s="3" t="s">
        <v>5354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37.347811481329998</v>
      </c>
      <c r="X169" s="4">
        <v>0</v>
      </c>
      <c r="Y169" s="92">
        <v>37.347811481329998</v>
      </c>
    </row>
    <row r="170" spans="1:25" ht="21" x14ac:dyDescent="0.35">
      <c r="A170" s="3" t="s">
        <v>5355</v>
      </c>
      <c r="B170" s="3"/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6880.8950169009713</v>
      </c>
      <c r="J170" s="4">
        <v>0</v>
      </c>
      <c r="K170" s="20">
        <v>6880.8950169009713</v>
      </c>
      <c r="L170" s="24">
        <v>91520</v>
      </c>
      <c r="M170" s="19">
        <f t="shared" si="2"/>
        <v>84639.104983099023</v>
      </c>
      <c r="N170" s="177"/>
      <c r="O170" s="3" t="s">
        <v>5355</v>
      </c>
      <c r="P170" s="3"/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2112.4347701885995</v>
      </c>
      <c r="X170" s="4">
        <v>0</v>
      </c>
      <c r="Y170" s="92">
        <v>2112.4347701885995</v>
      </c>
    </row>
    <row r="171" spans="1:25" ht="21" x14ac:dyDescent="0.35">
      <c r="A171" s="3" t="s">
        <v>5356</v>
      </c>
      <c r="B171" s="3" t="s">
        <v>5357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401.188836681</v>
      </c>
      <c r="I171" s="4">
        <v>3305.5151465610902</v>
      </c>
      <c r="J171" s="4">
        <v>17422.889083303922</v>
      </c>
      <c r="K171" s="20">
        <v>21129.593066546011</v>
      </c>
      <c r="L171" s="24"/>
      <c r="M171" s="19">
        <f t="shared" si="2"/>
        <v>-21129.593066546011</v>
      </c>
      <c r="N171" s="177"/>
      <c r="O171" s="3" t="s">
        <v>5356</v>
      </c>
      <c r="P171" s="3" t="s">
        <v>5357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123.16497286107</v>
      </c>
      <c r="W171" s="4">
        <v>1014.7931499942903</v>
      </c>
      <c r="X171" s="4">
        <v>5348.8269485769806</v>
      </c>
      <c r="Y171" s="92">
        <v>6486.7850714323413</v>
      </c>
    </row>
    <row r="172" spans="1:25" ht="21" x14ac:dyDescent="0.35">
      <c r="A172" s="3"/>
      <c r="B172" s="3" t="s">
        <v>5358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1095.5405123578</v>
      </c>
      <c r="I172" s="4">
        <v>5568.3388576707102</v>
      </c>
      <c r="J172" s="4">
        <v>18057.943992624339</v>
      </c>
      <c r="K172" s="20">
        <v>24721.823362652849</v>
      </c>
      <c r="L172" s="24"/>
      <c r="M172" s="19">
        <f t="shared" si="2"/>
        <v>-24721.823362652849</v>
      </c>
      <c r="N172" s="177"/>
      <c r="O172" s="3"/>
      <c r="P172" s="3" t="s">
        <v>5358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336.33093729386007</v>
      </c>
      <c r="W172" s="4">
        <v>1709.4800293049693</v>
      </c>
      <c r="X172" s="4">
        <v>5543.7888057402388</v>
      </c>
      <c r="Y172" s="92">
        <v>7589.5997723390683</v>
      </c>
    </row>
    <row r="173" spans="1:25" ht="21" x14ac:dyDescent="0.35">
      <c r="A173" s="3"/>
      <c r="B173" s="3" t="s">
        <v>3680</v>
      </c>
      <c r="C173" s="4">
        <v>0</v>
      </c>
      <c r="D173" s="4">
        <v>0</v>
      </c>
      <c r="E173" s="4">
        <v>0</v>
      </c>
      <c r="F173" s="4">
        <v>0</v>
      </c>
      <c r="G173" s="4">
        <v>144.49847968500001</v>
      </c>
      <c r="H173" s="4">
        <v>5275.2336535191498</v>
      </c>
      <c r="I173" s="4">
        <v>6016.984696291378</v>
      </c>
      <c r="J173" s="4">
        <v>8940.5863824417793</v>
      </c>
      <c r="K173" s="20">
        <v>20377.303211937309</v>
      </c>
      <c r="L173" s="24"/>
      <c r="M173" s="19">
        <f t="shared" si="2"/>
        <v>-20377.303211937309</v>
      </c>
      <c r="N173" s="177"/>
      <c r="O173" s="3"/>
      <c r="P173" s="3" t="s">
        <v>3680</v>
      </c>
      <c r="Q173" s="4">
        <v>0</v>
      </c>
      <c r="R173" s="4">
        <v>0</v>
      </c>
      <c r="S173" s="4">
        <v>0</v>
      </c>
      <c r="T173" s="4">
        <v>0</v>
      </c>
      <c r="U173" s="4">
        <v>44.361033263330008</v>
      </c>
      <c r="V173" s="4">
        <v>1619.4967316311297</v>
      </c>
      <c r="W173" s="4">
        <v>1847.2143017623011</v>
      </c>
      <c r="X173" s="4">
        <v>2744.760019409388</v>
      </c>
      <c r="Y173" s="92">
        <v>6255.8320860661488</v>
      </c>
    </row>
    <row r="174" spans="1:25" ht="21" x14ac:dyDescent="0.35">
      <c r="A174" s="3"/>
      <c r="B174" s="3" t="s">
        <v>3845</v>
      </c>
      <c r="C174" s="4">
        <v>0</v>
      </c>
      <c r="D174" s="4">
        <v>0</v>
      </c>
      <c r="E174" s="4">
        <v>0</v>
      </c>
      <c r="F174" s="4">
        <v>0</v>
      </c>
      <c r="G174" s="4">
        <v>179.25571937552002</v>
      </c>
      <c r="H174" s="4">
        <v>7118.0823395615007</v>
      </c>
      <c r="I174" s="4">
        <v>6774.614355356578</v>
      </c>
      <c r="J174" s="4">
        <v>8013.0494759836602</v>
      </c>
      <c r="K174" s="20">
        <v>22085.001890277257</v>
      </c>
      <c r="L174" s="24"/>
      <c r="M174" s="19">
        <f t="shared" si="2"/>
        <v>-22085.001890277257</v>
      </c>
      <c r="N174" s="177"/>
      <c r="O174" s="3"/>
      <c r="P174" s="3" t="s">
        <v>3845</v>
      </c>
      <c r="Q174" s="4">
        <v>0</v>
      </c>
      <c r="R174" s="4">
        <v>0</v>
      </c>
      <c r="S174" s="4">
        <v>0</v>
      </c>
      <c r="T174" s="4">
        <v>0</v>
      </c>
      <c r="U174" s="4">
        <v>55.031505848282997</v>
      </c>
      <c r="V174" s="4">
        <v>2185.2512782454446</v>
      </c>
      <c r="W174" s="4">
        <v>2079.8066070949326</v>
      </c>
      <c r="X174" s="4">
        <v>2460.006189130077</v>
      </c>
      <c r="Y174" s="92">
        <v>6780.0955803187371</v>
      </c>
    </row>
    <row r="175" spans="1:25" ht="21" x14ac:dyDescent="0.35">
      <c r="A175" s="3"/>
      <c r="B175" s="3" t="s">
        <v>1424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475.13995816628005</v>
      </c>
      <c r="I175" s="4">
        <v>11007.188988724631</v>
      </c>
      <c r="J175" s="4">
        <v>6361.3307550277905</v>
      </c>
      <c r="K175" s="20">
        <v>17843.659701918703</v>
      </c>
      <c r="L175" s="24"/>
      <c r="M175" s="19">
        <f t="shared" si="2"/>
        <v>-17843.659701918703</v>
      </c>
      <c r="N175" s="177"/>
      <c r="O175" s="3"/>
      <c r="P175" s="3" t="s">
        <v>1424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145.867967157067</v>
      </c>
      <c r="W175" s="4">
        <v>3379.2070195359188</v>
      </c>
      <c r="X175" s="4">
        <v>1952.9285417961883</v>
      </c>
      <c r="Y175" s="92">
        <v>5478.0035284891746</v>
      </c>
    </row>
    <row r="176" spans="1:25" ht="21" x14ac:dyDescent="0.35">
      <c r="A176" s="3"/>
      <c r="B176" s="3" t="s">
        <v>5356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4142.4310221893802</v>
      </c>
      <c r="I176" s="4">
        <v>7603.4005052957109</v>
      </c>
      <c r="J176" s="4">
        <v>17625.646561282301</v>
      </c>
      <c r="K176" s="20">
        <v>29371.478088767391</v>
      </c>
      <c r="L176" s="24"/>
      <c r="M176" s="19">
        <f t="shared" si="2"/>
        <v>-29371.478088767391</v>
      </c>
      <c r="N176" s="177"/>
      <c r="O176" s="3"/>
      <c r="P176" s="3" t="s">
        <v>5356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1271.7263238125599</v>
      </c>
      <c r="W176" s="4">
        <v>2334.2439551243692</v>
      </c>
      <c r="X176" s="4">
        <v>5411.0734943106299</v>
      </c>
      <c r="Y176" s="92">
        <v>9017.0437732475584</v>
      </c>
    </row>
    <row r="177" spans="1:25" ht="21" x14ac:dyDescent="0.35">
      <c r="A177" s="3"/>
      <c r="B177" s="3" t="s">
        <v>5359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5409.3075534229392</v>
      </c>
      <c r="I177" s="4">
        <v>6506.1783637749704</v>
      </c>
      <c r="J177" s="4">
        <v>16913.419621945737</v>
      </c>
      <c r="K177" s="20">
        <v>28828.905539143649</v>
      </c>
      <c r="L177" s="24"/>
      <c r="M177" s="19">
        <f t="shared" si="2"/>
        <v>-28828.905539143649</v>
      </c>
      <c r="N177" s="177"/>
      <c r="O177" s="3"/>
      <c r="P177" s="3" t="s">
        <v>5359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1660.6574189003704</v>
      </c>
      <c r="W177" s="4">
        <v>1997.3967576781729</v>
      </c>
      <c r="X177" s="4">
        <v>5192.4198239330808</v>
      </c>
      <c r="Y177" s="92">
        <v>8850.4740005116237</v>
      </c>
    </row>
    <row r="178" spans="1:25" ht="21" x14ac:dyDescent="0.35">
      <c r="A178" s="3"/>
      <c r="B178" s="3" t="s">
        <v>5360</v>
      </c>
      <c r="C178" s="4">
        <v>0</v>
      </c>
      <c r="D178" s="4">
        <v>0</v>
      </c>
      <c r="E178" s="4">
        <v>0</v>
      </c>
      <c r="F178" s="4">
        <v>0</v>
      </c>
      <c r="G178" s="4">
        <v>92.62255593110001</v>
      </c>
      <c r="H178" s="4">
        <v>1211.6634440337502</v>
      </c>
      <c r="I178" s="4">
        <v>25962.070252591919</v>
      </c>
      <c r="J178" s="4">
        <v>7961.1927165997904</v>
      </c>
      <c r="K178" s="20">
        <v>35227.54896915656</v>
      </c>
      <c r="L178" s="24"/>
      <c r="M178" s="19">
        <f t="shared" si="2"/>
        <v>-35227.54896915656</v>
      </c>
      <c r="N178" s="177"/>
      <c r="O178" s="3"/>
      <c r="P178" s="3" t="s">
        <v>5360</v>
      </c>
      <c r="Q178" s="4">
        <v>0</v>
      </c>
      <c r="R178" s="4">
        <v>0</v>
      </c>
      <c r="S178" s="4">
        <v>0</v>
      </c>
      <c r="T178" s="4">
        <v>0</v>
      </c>
      <c r="U178" s="4">
        <v>28.435124670850001</v>
      </c>
      <c r="V178" s="4">
        <v>371.98067731822999</v>
      </c>
      <c r="W178" s="4">
        <v>7970.3555675464941</v>
      </c>
      <c r="X178" s="4">
        <v>2444.0861640000107</v>
      </c>
      <c r="Y178" s="92">
        <v>10814.857533535585</v>
      </c>
    </row>
    <row r="179" spans="1:25" ht="21" x14ac:dyDescent="0.35">
      <c r="A179" s="3"/>
      <c r="B179" s="3" t="s">
        <v>5361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433.47911542009996</v>
      </c>
      <c r="I179" s="4">
        <v>7114.1076807664394</v>
      </c>
      <c r="J179" s="4">
        <v>2922.71052255208</v>
      </c>
      <c r="K179" s="20">
        <v>10470.29731873862</v>
      </c>
      <c r="L179" s="24"/>
      <c r="M179" s="19">
        <f t="shared" si="2"/>
        <v>-10470.29731873862</v>
      </c>
      <c r="N179" s="177"/>
      <c r="O179" s="3"/>
      <c r="P179" s="3" t="s">
        <v>5361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133.07808843408</v>
      </c>
      <c r="W179" s="4">
        <v>2184.031057994529</v>
      </c>
      <c r="X179" s="4">
        <v>897.27213042266112</v>
      </c>
      <c r="Y179" s="92">
        <v>3214.3812768512703</v>
      </c>
    </row>
    <row r="180" spans="1:25" ht="21" x14ac:dyDescent="0.35">
      <c r="A180" s="3"/>
      <c r="B180" s="3" t="s">
        <v>5362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1563.5081343922998</v>
      </c>
      <c r="I180" s="4">
        <v>2078.9005147699309</v>
      </c>
      <c r="J180" s="4">
        <v>14437.107282005421</v>
      </c>
      <c r="K180" s="20">
        <v>18079.515931167651</v>
      </c>
      <c r="L180" s="24"/>
      <c r="M180" s="19">
        <f t="shared" si="2"/>
        <v>-18079.515931167651</v>
      </c>
      <c r="N180" s="177"/>
      <c r="O180" s="3"/>
      <c r="P180" s="3" t="s">
        <v>5362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479.99699725852008</v>
      </c>
      <c r="W180" s="4">
        <v>638.22245803424289</v>
      </c>
      <c r="X180" s="4">
        <v>4432.1919355801992</v>
      </c>
      <c r="Y180" s="92">
        <v>5550.4113908729623</v>
      </c>
    </row>
    <row r="181" spans="1:25" ht="21" x14ac:dyDescent="0.35">
      <c r="A181" s="3"/>
      <c r="B181" s="3" t="s">
        <v>3850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1545.0342971110299</v>
      </c>
      <c r="I181" s="4">
        <v>1958.4459582284203</v>
      </c>
      <c r="J181" s="4">
        <v>18921.868776512998</v>
      </c>
      <c r="K181" s="20">
        <v>22425.349031852449</v>
      </c>
      <c r="L181" s="24"/>
      <c r="M181" s="19">
        <f t="shared" si="2"/>
        <v>-22425.349031852449</v>
      </c>
      <c r="N181" s="177"/>
      <c r="O181" s="3"/>
      <c r="P181" s="3" t="s">
        <v>3850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474.32552921292</v>
      </c>
      <c r="W181" s="4">
        <v>601.24290917619601</v>
      </c>
      <c r="X181" s="4">
        <v>5809.0137143880002</v>
      </c>
      <c r="Y181" s="92">
        <v>6884.5821527771159</v>
      </c>
    </row>
    <row r="182" spans="1:25" ht="21" x14ac:dyDescent="0.35">
      <c r="A182" s="3"/>
      <c r="B182" s="3" t="s">
        <v>5256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784.50488373820997</v>
      </c>
      <c r="I182" s="4">
        <v>2549.0113016981904</v>
      </c>
      <c r="J182" s="4">
        <v>20728.2945600372</v>
      </c>
      <c r="K182" s="20">
        <v>24061.810745473602</v>
      </c>
      <c r="L182" s="24"/>
      <c r="M182" s="19">
        <f t="shared" si="2"/>
        <v>-24061.810745473602</v>
      </c>
      <c r="N182" s="177"/>
      <c r="O182" s="3"/>
      <c r="P182" s="3" t="s">
        <v>5256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240.84299930763902</v>
      </c>
      <c r="W182" s="4">
        <v>782.54646962132119</v>
      </c>
      <c r="X182" s="4">
        <v>6363.5864299327059</v>
      </c>
      <c r="Y182" s="92">
        <v>7386.9758988616659</v>
      </c>
    </row>
    <row r="183" spans="1:25" ht="21" x14ac:dyDescent="0.35">
      <c r="A183" s="3"/>
      <c r="B183" s="3" t="s">
        <v>4060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2749.6511021016204</v>
      </c>
      <c r="I183" s="4">
        <v>2859.34909241589</v>
      </c>
      <c r="J183" s="4">
        <v>13309.6719095671</v>
      </c>
      <c r="K183" s="20">
        <v>18918.67210408461</v>
      </c>
      <c r="L183" s="24"/>
      <c r="M183" s="19">
        <f t="shared" si="2"/>
        <v>-18918.67210408461</v>
      </c>
      <c r="N183" s="177"/>
      <c r="O183" s="3"/>
      <c r="P183" s="3" t="s">
        <v>4060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844.14288834540025</v>
      </c>
      <c r="W183" s="4">
        <v>877.820171371725</v>
      </c>
      <c r="X183" s="4">
        <v>4086.0692762385002</v>
      </c>
      <c r="Y183" s="92">
        <v>5808.032335955626</v>
      </c>
    </row>
    <row r="184" spans="1:25" ht="21" x14ac:dyDescent="0.35">
      <c r="A184" s="3"/>
      <c r="B184" s="3" t="s">
        <v>5363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3070.4855281994182</v>
      </c>
      <c r="I184" s="4">
        <v>5941.612505927541</v>
      </c>
      <c r="J184" s="4">
        <v>12318.992188508249</v>
      </c>
      <c r="K184" s="20">
        <v>21331.090222635208</v>
      </c>
      <c r="L184" s="24"/>
      <c r="M184" s="19">
        <f t="shared" si="2"/>
        <v>-21331.090222635208</v>
      </c>
      <c r="N184" s="177"/>
      <c r="O184" s="3"/>
      <c r="P184" s="3" t="s">
        <v>5363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942.63905715702685</v>
      </c>
      <c r="W184" s="4">
        <v>1824.075039319375</v>
      </c>
      <c r="X184" s="4">
        <v>3781.9306018698239</v>
      </c>
      <c r="Y184" s="92">
        <v>6548.6446983462265</v>
      </c>
    </row>
    <row r="185" spans="1:25" ht="21" x14ac:dyDescent="0.35">
      <c r="A185" s="3" t="s">
        <v>5364</v>
      </c>
      <c r="B185" s="3"/>
      <c r="C185" s="4">
        <v>0</v>
      </c>
      <c r="D185" s="4">
        <v>0</v>
      </c>
      <c r="E185" s="4">
        <v>0</v>
      </c>
      <c r="F185" s="4">
        <v>0</v>
      </c>
      <c r="G185" s="4">
        <v>416.37675499162003</v>
      </c>
      <c r="H185" s="4">
        <v>35275.250380894482</v>
      </c>
      <c r="I185" s="4">
        <v>95245.718220073381</v>
      </c>
      <c r="J185" s="4">
        <v>183934.70382839235</v>
      </c>
      <c r="K185" s="20">
        <v>314872.04918435181</v>
      </c>
      <c r="L185" s="24">
        <v>350620</v>
      </c>
      <c r="M185" s="19">
        <f t="shared" si="2"/>
        <v>35747.95081564819</v>
      </c>
      <c r="N185" s="177"/>
      <c r="O185" s="3" t="s">
        <v>5364</v>
      </c>
      <c r="P185" s="3"/>
      <c r="Q185" s="4">
        <v>0</v>
      </c>
      <c r="R185" s="4">
        <v>0</v>
      </c>
      <c r="S185" s="4">
        <v>0</v>
      </c>
      <c r="T185" s="4">
        <v>0</v>
      </c>
      <c r="U185" s="4">
        <v>127.82766378246301</v>
      </c>
      <c r="V185" s="4">
        <v>10829.501866935318</v>
      </c>
      <c r="W185" s="4">
        <v>29240.435493558834</v>
      </c>
      <c r="X185" s="4">
        <v>56467.954075328489</v>
      </c>
      <c r="Y185" s="92">
        <v>96665.719099605107</v>
      </c>
    </row>
    <row r="186" spans="1:25" ht="21" x14ac:dyDescent="0.35">
      <c r="A186" s="3" t="s">
        <v>5365</v>
      </c>
      <c r="B186" s="3" t="s">
        <v>5366</v>
      </c>
      <c r="C186" s="4">
        <v>0</v>
      </c>
      <c r="D186" s="4">
        <v>0</v>
      </c>
      <c r="E186" s="4">
        <v>0</v>
      </c>
      <c r="F186" s="4">
        <v>0</v>
      </c>
      <c r="G186" s="4">
        <v>21.0068983094</v>
      </c>
      <c r="H186" s="4">
        <v>2733.1738483725399</v>
      </c>
      <c r="I186" s="4">
        <v>7291.2618754710593</v>
      </c>
      <c r="J186" s="4">
        <v>962.25827576413997</v>
      </c>
      <c r="K186" s="20">
        <v>11007.700897917139</v>
      </c>
      <c r="L186" s="24"/>
      <c r="M186" s="19">
        <f t="shared" si="2"/>
        <v>-11007.700897917139</v>
      </c>
      <c r="N186" s="177"/>
      <c r="O186" s="3" t="s">
        <v>5365</v>
      </c>
      <c r="P186" s="3" t="s">
        <v>5366</v>
      </c>
      <c r="Q186" s="4">
        <v>0</v>
      </c>
      <c r="R186" s="4">
        <v>0</v>
      </c>
      <c r="S186" s="4">
        <v>0</v>
      </c>
      <c r="T186" s="4">
        <v>0</v>
      </c>
      <c r="U186" s="4">
        <v>6.44911778099</v>
      </c>
      <c r="V186" s="4">
        <v>839.08437145007804</v>
      </c>
      <c r="W186" s="4">
        <v>2238.4173957699636</v>
      </c>
      <c r="X186" s="4">
        <v>295.41329065929995</v>
      </c>
      <c r="Y186" s="92">
        <v>3379.3641756603315</v>
      </c>
    </row>
    <row r="187" spans="1:25" ht="21" x14ac:dyDescent="0.35">
      <c r="A187" s="3"/>
      <c r="B187" s="3" t="s">
        <v>5367</v>
      </c>
      <c r="C187" s="4">
        <v>0</v>
      </c>
      <c r="D187" s="4">
        <v>0</v>
      </c>
      <c r="E187" s="4">
        <v>0</v>
      </c>
      <c r="F187" s="4">
        <v>0</v>
      </c>
      <c r="G187" s="4">
        <v>88.254126604600003</v>
      </c>
      <c r="H187" s="4">
        <v>1793.7594372926501</v>
      </c>
      <c r="I187" s="4">
        <v>4746.4545644429309</v>
      </c>
      <c r="J187" s="4">
        <v>1487.2945088739598</v>
      </c>
      <c r="K187" s="20">
        <v>8115.7626372141403</v>
      </c>
      <c r="L187" s="24"/>
      <c r="M187" s="19">
        <f t="shared" si="2"/>
        <v>-8115.7626372141403</v>
      </c>
      <c r="N187" s="177"/>
      <c r="O187" s="3"/>
      <c r="P187" s="3" t="s">
        <v>5367</v>
      </c>
      <c r="Q187" s="4">
        <v>0</v>
      </c>
      <c r="R187" s="4">
        <v>0</v>
      </c>
      <c r="S187" s="4">
        <v>0</v>
      </c>
      <c r="T187" s="4">
        <v>0</v>
      </c>
      <c r="U187" s="4">
        <v>27.094016867600001</v>
      </c>
      <c r="V187" s="4">
        <v>550.6841472488519</v>
      </c>
      <c r="W187" s="4">
        <v>1457.1615512841672</v>
      </c>
      <c r="X187" s="4">
        <v>456.59941422444695</v>
      </c>
      <c r="Y187" s="92">
        <v>2491.5391296250664</v>
      </c>
    </row>
    <row r="188" spans="1:25" ht="21" x14ac:dyDescent="0.35">
      <c r="A188" s="3"/>
      <c r="B188" s="3" t="s">
        <v>5368</v>
      </c>
      <c r="C188" s="4">
        <v>0</v>
      </c>
      <c r="D188" s="4">
        <v>0</v>
      </c>
      <c r="E188" s="4">
        <v>0</v>
      </c>
      <c r="F188" s="4">
        <v>0</v>
      </c>
      <c r="G188" s="4">
        <v>98.309996143100008</v>
      </c>
      <c r="H188" s="4">
        <v>2148.54668548066</v>
      </c>
      <c r="I188" s="4">
        <v>6930.1959550675201</v>
      </c>
      <c r="J188" s="4">
        <v>5056.4182456867011</v>
      </c>
      <c r="K188" s="20">
        <v>14233.47088237798</v>
      </c>
      <c r="L188" s="24"/>
      <c r="M188" s="19">
        <f t="shared" si="2"/>
        <v>-14233.47088237798</v>
      </c>
      <c r="N188" s="177"/>
      <c r="O188" s="3"/>
      <c r="P188" s="3" t="s">
        <v>5368</v>
      </c>
      <c r="Q188" s="4">
        <v>0</v>
      </c>
      <c r="R188" s="4">
        <v>0</v>
      </c>
      <c r="S188" s="4">
        <v>0</v>
      </c>
      <c r="T188" s="4">
        <v>0</v>
      </c>
      <c r="U188" s="4">
        <v>30.18116881596</v>
      </c>
      <c r="V188" s="4">
        <v>659.60383244261993</v>
      </c>
      <c r="W188" s="4">
        <v>2127.5701582059769</v>
      </c>
      <c r="X188" s="4">
        <v>1552.3204014253904</v>
      </c>
      <c r="Y188" s="92">
        <v>4369.6755608899475</v>
      </c>
    </row>
    <row r="189" spans="1:25" ht="21" x14ac:dyDescent="0.35">
      <c r="A189" s="3"/>
      <c r="B189" s="3" t="s">
        <v>1162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1365.7603449456897</v>
      </c>
      <c r="I189" s="4">
        <v>10007.43408055596</v>
      </c>
      <c r="J189" s="4">
        <v>2491.9649037354402</v>
      </c>
      <c r="K189" s="20">
        <v>13865.159329237089</v>
      </c>
      <c r="L189" s="24"/>
      <c r="M189" s="19">
        <f t="shared" si="2"/>
        <v>-13865.159329237089</v>
      </c>
      <c r="N189" s="177"/>
      <c r="O189" s="3"/>
      <c r="P189" s="3" t="s">
        <v>1162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419.28842589828099</v>
      </c>
      <c r="W189" s="4">
        <v>3072.2822627300711</v>
      </c>
      <c r="X189" s="4">
        <v>765.03322544643493</v>
      </c>
      <c r="Y189" s="92">
        <v>4256.6039140747871</v>
      </c>
    </row>
    <row r="190" spans="1:25" ht="21" x14ac:dyDescent="0.35">
      <c r="A190" s="3"/>
      <c r="B190" s="3" t="s">
        <v>5369</v>
      </c>
      <c r="C190" s="4">
        <v>0</v>
      </c>
      <c r="D190" s="4">
        <v>0</v>
      </c>
      <c r="E190" s="4">
        <v>0</v>
      </c>
      <c r="F190" s="4">
        <v>0</v>
      </c>
      <c r="G190" s="4">
        <v>940.51824311190001</v>
      </c>
      <c r="H190" s="4">
        <v>1675.5335889450903</v>
      </c>
      <c r="I190" s="4">
        <v>2045.5707092999298</v>
      </c>
      <c r="J190" s="4">
        <v>610.24055988479995</v>
      </c>
      <c r="K190" s="20">
        <v>5271.86310124172</v>
      </c>
      <c r="L190" s="24"/>
      <c r="M190" s="19">
        <f t="shared" si="2"/>
        <v>-5271.86310124172</v>
      </c>
      <c r="N190" s="177"/>
      <c r="O190" s="3"/>
      <c r="P190" s="3" t="s">
        <v>5369</v>
      </c>
      <c r="Q190" s="4">
        <v>0</v>
      </c>
      <c r="R190" s="4">
        <v>0</v>
      </c>
      <c r="S190" s="4">
        <v>0</v>
      </c>
      <c r="T190" s="4">
        <v>0</v>
      </c>
      <c r="U190" s="4">
        <v>288.73910063535999</v>
      </c>
      <c r="V190" s="4">
        <v>514.38881180596991</v>
      </c>
      <c r="W190" s="4">
        <v>627.99020775522695</v>
      </c>
      <c r="X190" s="4">
        <v>187.34385188446998</v>
      </c>
      <c r="Y190" s="92">
        <v>1618.4619720810269</v>
      </c>
    </row>
    <row r="191" spans="1:25" ht="21" x14ac:dyDescent="0.35">
      <c r="A191" s="3"/>
      <c r="B191" s="3" t="s">
        <v>414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29.715359467900001</v>
      </c>
      <c r="I191" s="4">
        <v>0</v>
      </c>
      <c r="J191" s="4">
        <v>0</v>
      </c>
      <c r="K191" s="20">
        <v>29.715359467900001</v>
      </c>
      <c r="L191" s="24"/>
      <c r="M191" s="19">
        <f t="shared" si="2"/>
        <v>-29.715359467900001</v>
      </c>
      <c r="N191" s="177"/>
      <c r="O191" s="3"/>
      <c r="P191" s="3" t="s">
        <v>414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9.1226153566499999</v>
      </c>
      <c r="W191" s="4">
        <v>0</v>
      </c>
      <c r="X191" s="4">
        <v>0</v>
      </c>
      <c r="Y191" s="92">
        <v>9.1226153566499999</v>
      </c>
    </row>
    <row r="192" spans="1:25" ht="21" x14ac:dyDescent="0.35">
      <c r="A192" s="3"/>
      <c r="B192" s="3" t="s">
        <v>5370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32.789919593329998</v>
      </c>
      <c r="J192" s="4">
        <v>0</v>
      </c>
      <c r="K192" s="20">
        <v>32.789919593329998</v>
      </c>
      <c r="L192" s="24"/>
      <c r="M192" s="19">
        <f t="shared" si="2"/>
        <v>-32.789919593329998</v>
      </c>
      <c r="N192" s="177"/>
      <c r="O192" s="3"/>
      <c r="P192" s="3" t="s">
        <v>5370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10.06650531515</v>
      </c>
      <c r="X192" s="4">
        <v>0</v>
      </c>
      <c r="Y192" s="92">
        <v>10.06650531515</v>
      </c>
    </row>
    <row r="193" spans="1:25" ht="21" x14ac:dyDescent="0.35">
      <c r="A193" s="3"/>
      <c r="B193" s="3" t="s">
        <v>4159</v>
      </c>
      <c r="C193" s="4">
        <v>0</v>
      </c>
      <c r="D193" s="4">
        <v>0</v>
      </c>
      <c r="E193" s="4">
        <v>0</v>
      </c>
      <c r="F193" s="4">
        <v>0</v>
      </c>
      <c r="G193" s="4">
        <v>651.20664461839999</v>
      </c>
      <c r="H193" s="4">
        <v>2652.2088286060289</v>
      </c>
      <c r="I193" s="4">
        <v>7271.5219242706089</v>
      </c>
      <c r="J193" s="4">
        <v>8285.8785254307986</v>
      </c>
      <c r="K193" s="20">
        <v>18860.815922925838</v>
      </c>
      <c r="L193" s="24"/>
      <c r="M193" s="19">
        <f t="shared" si="2"/>
        <v>-18860.815922925838</v>
      </c>
      <c r="N193" s="177"/>
      <c r="O193" s="3"/>
      <c r="P193" s="3" t="s">
        <v>4159</v>
      </c>
      <c r="Q193" s="4">
        <v>0</v>
      </c>
      <c r="R193" s="4">
        <v>0</v>
      </c>
      <c r="S193" s="4">
        <v>0</v>
      </c>
      <c r="T193" s="4">
        <v>0</v>
      </c>
      <c r="U193" s="4">
        <v>199.92043989791</v>
      </c>
      <c r="V193" s="4">
        <v>814.22811038251302</v>
      </c>
      <c r="W193" s="4">
        <v>2232.3572307512923</v>
      </c>
      <c r="X193" s="4">
        <v>2543.7647073016624</v>
      </c>
      <c r="Y193" s="92">
        <v>5790.2704883333772</v>
      </c>
    </row>
    <row r="194" spans="1:25" ht="21" x14ac:dyDescent="0.35">
      <c r="A194" s="3"/>
      <c r="B194" s="3" t="s">
        <v>5371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4629.7926722062011</v>
      </c>
      <c r="I194" s="4">
        <v>7490.1385614329392</v>
      </c>
      <c r="J194" s="4">
        <v>6520.6723265086503</v>
      </c>
      <c r="K194" s="20">
        <v>18640.603560147792</v>
      </c>
      <c r="L194" s="24"/>
      <c r="M194" s="19">
        <f t="shared" si="2"/>
        <v>-18640.603560147792</v>
      </c>
      <c r="N194" s="177"/>
      <c r="O194" s="3"/>
      <c r="P194" s="3" t="s">
        <v>5371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1421.3463503674905</v>
      </c>
      <c r="W194" s="4">
        <v>2299.4725383598966</v>
      </c>
      <c r="X194" s="4">
        <v>2001.8464042355581</v>
      </c>
      <c r="Y194" s="92">
        <v>5722.6652929629454</v>
      </c>
    </row>
    <row r="195" spans="1:25" ht="21" x14ac:dyDescent="0.35">
      <c r="A195" s="3"/>
      <c r="B195" s="3" t="s">
        <v>5372</v>
      </c>
      <c r="C195" s="4">
        <v>0</v>
      </c>
      <c r="D195" s="4">
        <v>0</v>
      </c>
      <c r="E195" s="4">
        <v>0</v>
      </c>
      <c r="F195" s="4">
        <v>0</v>
      </c>
      <c r="G195" s="4">
        <v>533.9849728879999</v>
      </c>
      <c r="H195" s="4">
        <v>3707.2133219593106</v>
      </c>
      <c r="I195" s="4">
        <v>6981.4113956864203</v>
      </c>
      <c r="J195" s="4">
        <v>5169.082495635399</v>
      </c>
      <c r="K195" s="20">
        <v>16391.69218616913</v>
      </c>
      <c r="L195" s="24"/>
      <c r="M195" s="19">
        <f t="shared" si="2"/>
        <v>-16391.69218616913</v>
      </c>
      <c r="N195" s="177"/>
      <c r="O195" s="3"/>
      <c r="P195" s="3" t="s">
        <v>5372</v>
      </c>
      <c r="Q195" s="4">
        <v>0</v>
      </c>
      <c r="R195" s="4">
        <v>0</v>
      </c>
      <c r="S195" s="4">
        <v>0</v>
      </c>
      <c r="T195" s="4">
        <v>0</v>
      </c>
      <c r="U195" s="4">
        <v>163.93338667662999</v>
      </c>
      <c r="V195" s="4">
        <v>1138.1144898415059</v>
      </c>
      <c r="W195" s="4">
        <v>2143.2932984763061</v>
      </c>
      <c r="X195" s="4">
        <v>1586.9083261561673</v>
      </c>
      <c r="Y195" s="92">
        <v>5032.2495011506089</v>
      </c>
    </row>
    <row r="196" spans="1:25" ht="21" x14ac:dyDescent="0.35">
      <c r="A196" s="3"/>
      <c r="B196" s="3" t="s">
        <v>1435</v>
      </c>
      <c r="C196" s="4">
        <v>0</v>
      </c>
      <c r="D196" s="4">
        <v>0</v>
      </c>
      <c r="E196" s="4">
        <v>0</v>
      </c>
      <c r="F196" s="4">
        <v>0</v>
      </c>
      <c r="G196" s="4">
        <v>1875.2203467546999</v>
      </c>
      <c r="H196" s="4">
        <v>4819.6713376823309</v>
      </c>
      <c r="I196" s="4">
        <v>3641.1264324136196</v>
      </c>
      <c r="J196" s="4">
        <v>3845.2173079690001</v>
      </c>
      <c r="K196" s="20">
        <v>14181.23542481965</v>
      </c>
      <c r="L196" s="24"/>
      <c r="M196" s="19">
        <f t="shared" si="2"/>
        <v>-14181.23542481965</v>
      </c>
      <c r="N196" s="177"/>
      <c r="O196" s="3"/>
      <c r="P196" s="3" t="s">
        <v>1435</v>
      </c>
      <c r="Q196" s="4">
        <v>0</v>
      </c>
      <c r="R196" s="4">
        <v>0</v>
      </c>
      <c r="S196" s="4">
        <v>0</v>
      </c>
      <c r="T196" s="4">
        <v>0</v>
      </c>
      <c r="U196" s="4">
        <v>575.69264645367014</v>
      </c>
      <c r="V196" s="4">
        <v>1479.6391006684009</v>
      </c>
      <c r="W196" s="4">
        <v>1117.8258147510608</v>
      </c>
      <c r="X196" s="4">
        <v>1180.4817135459302</v>
      </c>
      <c r="Y196" s="92">
        <v>4353.639275419062</v>
      </c>
    </row>
    <row r="197" spans="1:25" ht="21" x14ac:dyDescent="0.35">
      <c r="A197" s="3"/>
      <c r="B197" s="3" t="s">
        <v>3228</v>
      </c>
      <c r="C197" s="4">
        <v>0</v>
      </c>
      <c r="D197" s="4">
        <v>0</v>
      </c>
      <c r="E197" s="4">
        <v>0</v>
      </c>
      <c r="F197" s="4">
        <v>0</v>
      </c>
      <c r="G197" s="4">
        <v>10.791654377</v>
      </c>
      <c r="H197" s="4">
        <v>3294.4698078461311</v>
      </c>
      <c r="I197" s="4">
        <v>8931.3499481947365</v>
      </c>
      <c r="J197" s="4">
        <v>4583.5275455163592</v>
      </c>
      <c r="K197" s="20">
        <v>16820.138955934228</v>
      </c>
      <c r="L197" s="24"/>
      <c r="M197" s="19">
        <f t="shared" si="2"/>
        <v>-16820.138955934228</v>
      </c>
      <c r="N197" s="177"/>
      <c r="O197" s="3"/>
      <c r="P197" s="3" t="s">
        <v>3228</v>
      </c>
      <c r="Q197" s="4">
        <v>0</v>
      </c>
      <c r="R197" s="4">
        <v>0</v>
      </c>
      <c r="S197" s="4">
        <v>0</v>
      </c>
      <c r="T197" s="4">
        <v>0</v>
      </c>
      <c r="U197" s="4">
        <v>3.3130378937399998</v>
      </c>
      <c r="V197" s="4">
        <v>1011.4022310088618</v>
      </c>
      <c r="W197" s="4">
        <v>2741.9244340949203</v>
      </c>
      <c r="X197" s="4">
        <v>1407.142956473203</v>
      </c>
      <c r="Y197" s="92">
        <v>5163.7826594707258</v>
      </c>
    </row>
    <row r="198" spans="1:25" ht="21" x14ac:dyDescent="0.35">
      <c r="A198" s="3" t="s">
        <v>5373</v>
      </c>
      <c r="B198" s="3"/>
      <c r="C198" s="4">
        <v>0</v>
      </c>
      <c r="D198" s="4">
        <v>0</v>
      </c>
      <c r="E198" s="4">
        <v>0</v>
      </c>
      <c r="F198" s="4">
        <v>0</v>
      </c>
      <c r="G198" s="4">
        <v>4219.2928828070999</v>
      </c>
      <c r="H198" s="4">
        <v>28849.845232804531</v>
      </c>
      <c r="I198" s="4">
        <v>65369.255366429068</v>
      </c>
      <c r="J198" s="4">
        <v>39012.554695005245</v>
      </c>
      <c r="K198" s="20">
        <v>137450.94817704591</v>
      </c>
      <c r="L198" s="24">
        <v>115810</v>
      </c>
      <c r="M198" s="19">
        <f t="shared" si="2"/>
        <v>-21640.94817704591</v>
      </c>
      <c r="N198" s="177"/>
      <c r="O198" s="3" t="s">
        <v>5373</v>
      </c>
      <c r="P198" s="3"/>
      <c r="Q198" s="4">
        <v>0</v>
      </c>
      <c r="R198" s="4">
        <v>0</v>
      </c>
      <c r="S198" s="4">
        <v>0</v>
      </c>
      <c r="T198" s="4">
        <v>0</v>
      </c>
      <c r="U198" s="4">
        <v>1295.3229150218601</v>
      </c>
      <c r="V198" s="4">
        <v>8856.9024864712228</v>
      </c>
      <c r="W198" s="4">
        <v>20068.361397494031</v>
      </c>
      <c r="X198" s="4">
        <v>11976.854291352563</v>
      </c>
      <c r="Y198" s="92">
        <v>42197.441090339678</v>
      </c>
    </row>
    <row r="199" spans="1:25" ht="21" x14ac:dyDescent="0.35">
      <c r="A199" s="3" t="s">
        <v>5374</v>
      </c>
      <c r="B199" s="3" t="s">
        <v>5375</v>
      </c>
      <c r="C199" s="4">
        <v>0</v>
      </c>
      <c r="D199" s="4">
        <v>0</v>
      </c>
      <c r="E199" s="4">
        <v>0</v>
      </c>
      <c r="F199" s="4">
        <v>0</v>
      </c>
      <c r="G199" s="4">
        <v>205.06082793449997</v>
      </c>
      <c r="H199" s="4">
        <v>3559.7837249469903</v>
      </c>
      <c r="I199" s="4">
        <v>307.43808331784004</v>
      </c>
      <c r="J199" s="4">
        <v>375.06531653260004</v>
      </c>
      <c r="K199" s="20">
        <v>4447.3479527319305</v>
      </c>
      <c r="L199" s="24"/>
      <c r="M199" s="19">
        <f t="shared" si="2"/>
        <v>-4447.3479527319305</v>
      </c>
      <c r="N199" s="177"/>
      <c r="O199" s="3" t="s">
        <v>5374</v>
      </c>
      <c r="P199" s="3" t="s">
        <v>5375</v>
      </c>
      <c r="Q199" s="4">
        <v>0</v>
      </c>
      <c r="R199" s="4">
        <v>0</v>
      </c>
      <c r="S199" s="4">
        <v>0</v>
      </c>
      <c r="T199" s="4">
        <v>0</v>
      </c>
      <c r="U199" s="4">
        <v>62.953674175829995</v>
      </c>
      <c r="V199" s="4">
        <v>1092.8536035589029</v>
      </c>
      <c r="W199" s="4">
        <v>94.383491578556004</v>
      </c>
      <c r="X199" s="4">
        <v>115.14505217557999</v>
      </c>
      <c r="Y199" s="92">
        <v>1365.335821488869</v>
      </c>
    </row>
    <row r="200" spans="1:25" ht="21" x14ac:dyDescent="0.35">
      <c r="A200" s="3"/>
      <c r="B200" s="3" t="s">
        <v>5376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209.4427112743</v>
      </c>
      <c r="I200" s="4">
        <v>28.33606139318</v>
      </c>
      <c r="J200" s="4">
        <v>432.5542311662</v>
      </c>
      <c r="K200" s="20">
        <v>670.33300383367998</v>
      </c>
      <c r="L200" s="24"/>
      <c r="M200" s="19">
        <f t="shared" si="2"/>
        <v>-670.33300383367998</v>
      </c>
      <c r="N200" s="177"/>
      <c r="O200" s="3"/>
      <c r="P200" s="3" t="s">
        <v>5376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64.298912361150002</v>
      </c>
      <c r="W200" s="4">
        <v>8.6991708476999996</v>
      </c>
      <c r="X200" s="4">
        <v>132.79414896768</v>
      </c>
      <c r="Y200" s="92">
        <v>205.79223217653001</v>
      </c>
    </row>
    <row r="201" spans="1:25" ht="21" x14ac:dyDescent="0.35">
      <c r="A201" s="3"/>
      <c r="B201" s="3" t="s">
        <v>982</v>
      </c>
      <c r="C201" s="4">
        <v>0</v>
      </c>
      <c r="D201" s="4">
        <v>0</v>
      </c>
      <c r="E201" s="4">
        <v>0</v>
      </c>
      <c r="F201" s="4">
        <v>0</v>
      </c>
      <c r="G201" s="4">
        <v>1736.5996295458999</v>
      </c>
      <c r="H201" s="4">
        <v>14090.460488798293</v>
      </c>
      <c r="I201" s="4">
        <v>3787.2733538099233</v>
      </c>
      <c r="J201" s="4">
        <v>7180.0945005658496</v>
      </c>
      <c r="K201" s="20">
        <v>26794.427972719968</v>
      </c>
      <c r="L201" s="24"/>
      <c r="M201" s="19">
        <f t="shared" si="2"/>
        <v>-26794.427972719968</v>
      </c>
      <c r="N201" s="177"/>
      <c r="O201" s="3"/>
      <c r="P201" s="3" t="s">
        <v>982</v>
      </c>
      <c r="Q201" s="4">
        <v>0</v>
      </c>
      <c r="R201" s="4">
        <v>0</v>
      </c>
      <c r="S201" s="4">
        <v>0</v>
      </c>
      <c r="T201" s="4">
        <v>0</v>
      </c>
      <c r="U201" s="4">
        <v>533.13608627057999</v>
      </c>
      <c r="V201" s="4">
        <v>4325.7713700586319</v>
      </c>
      <c r="W201" s="4">
        <v>1162.6929196192116</v>
      </c>
      <c r="X201" s="4">
        <v>2204.2890116729868</v>
      </c>
      <c r="Y201" s="92">
        <v>8225.8893876214097</v>
      </c>
    </row>
    <row r="202" spans="1:25" ht="21" x14ac:dyDescent="0.35">
      <c r="A202" s="3"/>
      <c r="B202" s="3" t="s">
        <v>1477</v>
      </c>
      <c r="C202" s="4">
        <v>0</v>
      </c>
      <c r="D202" s="4">
        <v>0</v>
      </c>
      <c r="E202" s="4">
        <v>0</v>
      </c>
      <c r="F202" s="4">
        <v>0</v>
      </c>
      <c r="G202" s="4">
        <v>1789.5385649984803</v>
      </c>
      <c r="H202" s="4">
        <v>5323.825992583299</v>
      </c>
      <c r="I202" s="4">
        <v>5376.3000792580779</v>
      </c>
      <c r="J202" s="4">
        <v>8405.9622702508696</v>
      </c>
      <c r="K202" s="20">
        <v>20895.626907090729</v>
      </c>
      <c r="L202" s="24"/>
      <c r="M202" s="19">
        <f t="shared" si="2"/>
        <v>-20895.626907090729</v>
      </c>
      <c r="N202" s="177"/>
      <c r="O202" s="3"/>
      <c r="P202" s="3" t="s">
        <v>1477</v>
      </c>
      <c r="Q202" s="4">
        <v>0</v>
      </c>
      <c r="R202" s="4">
        <v>0</v>
      </c>
      <c r="S202" s="4">
        <v>0</v>
      </c>
      <c r="T202" s="4">
        <v>0</v>
      </c>
      <c r="U202" s="4">
        <v>549.38833945377189</v>
      </c>
      <c r="V202" s="4">
        <v>1634.41457972277</v>
      </c>
      <c r="W202" s="4">
        <v>1650.5241243326852</v>
      </c>
      <c r="X202" s="4">
        <v>2580.6304169688292</v>
      </c>
      <c r="Y202" s="92">
        <v>6414.9574604780564</v>
      </c>
    </row>
    <row r="203" spans="1:25" ht="21" x14ac:dyDescent="0.35">
      <c r="A203" s="3"/>
      <c r="B203" s="3" t="s">
        <v>3920</v>
      </c>
      <c r="C203" s="4">
        <v>0</v>
      </c>
      <c r="D203" s="4">
        <v>0</v>
      </c>
      <c r="E203" s="4">
        <v>0</v>
      </c>
      <c r="F203" s="4">
        <v>0</v>
      </c>
      <c r="G203" s="4">
        <v>308.74624239389999</v>
      </c>
      <c r="H203" s="4">
        <v>1948.2074766903402</v>
      </c>
      <c r="I203" s="4">
        <v>344.13473185883993</v>
      </c>
      <c r="J203" s="4">
        <v>2100.4629344089999</v>
      </c>
      <c r="K203" s="20">
        <v>4701.5513853520806</v>
      </c>
      <c r="L203" s="24"/>
      <c r="M203" s="19">
        <f t="shared" si="2"/>
        <v>-4701.5513853520806</v>
      </c>
      <c r="N203" s="177"/>
      <c r="O203" s="3"/>
      <c r="P203" s="3" t="s">
        <v>3920</v>
      </c>
      <c r="Q203" s="4">
        <v>0</v>
      </c>
      <c r="R203" s="4">
        <v>0</v>
      </c>
      <c r="S203" s="4">
        <v>0</v>
      </c>
      <c r="T203" s="4">
        <v>0</v>
      </c>
      <c r="U203" s="4">
        <v>94.785096414959995</v>
      </c>
      <c r="V203" s="4">
        <v>598.09969534396907</v>
      </c>
      <c r="W203" s="4">
        <v>105.64936268062301</v>
      </c>
      <c r="X203" s="4">
        <v>644.84212086330001</v>
      </c>
      <c r="Y203" s="92">
        <v>1443.376275302852</v>
      </c>
    </row>
    <row r="204" spans="1:25" ht="21" x14ac:dyDescent="0.35">
      <c r="A204" s="3"/>
      <c r="B204" s="3" t="s">
        <v>5377</v>
      </c>
      <c r="C204" s="4">
        <v>0</v>
      </c>
      <c r="D204" s="4">
        <v>0</v>
      </c>
      <c r="E204" s="4">
        <v>0</v>
      </c>
      <c r="F204" s="4">
        <v>0</v>
      </c>
      <c r="G204" s="4">
        <v>300.72081524890001</v>
      </c>
      <c r="H204" s="4">
        <v>3347.1525367029808</v>
      </c>
      <c r="I204" s="4">
        <v>1937.1555688670901</v>
      </c>
      <c r="J204" s="4">
        <v>1985.7398073461</v>
      </c>
      <c r="K204" s="20">
        <v>7570.7687281650715</v>
      </c>
      <c r="L204" s="24"/>
      <c r="M204" s="19">
        <f t="shared" ref="M204:M255" si="3">SUM(L204-K204)</f>
        <v>-7570.7687281650715</v>
      </c>
      <c r="N204" s="177"/>
      <c r="O204" s="3"/>
      <c r="P204" s="3" t="s">
        <v>5377</v>
      </c>
      <c r="Q204" s="4">
        <v>0</v>
      </c>
      <c r="R204" s="4">
        <v>0</v>
      </c>
      <c r="S204" s="4">
        <v>0</v>
      </c>
      <c r="T204" s="4">
        <v>0</v>
      </c>
      <c r="U204" s="4">
        <v>92.321290281470013</v>
      </c>
      <c r="V204" s="4">
        <v>1027.5758287673048</v>
      </c>
      <c r="W204" s="4">
        <v>594.70675964226484</v>
      </c>
      <c r="X204" s="4">
        <v>609.62212085542603</v>
      </c>
      <c r="Y204" s="92">
        <v>2324.2259995464656</v>
      </c>
    </row>
    <row r="205" spans="1:25" ht="21" x14ac:dyDescent="0.35">
      <c r="A205" s="3"/>
      <c r="B205" s="3" t="s">
        <v>5378</v>
      </c>
      <c r="C205" s="4">
        <v>0</v>
      </c>
      <c r="D205" s="4">
        <v>0</v>
      </c>
      <c r="E205" s="4">
        <v>0</v>
      </c>
      <c r="F205" s="4">
        <v>0</v>
      </c>
      <c r="G205" s="4">
        <v>330.93821591223997</v>
      </c>
      <c r="H205" s="4">
        <v>4130.9214628225791</v>
      </c>
      <c r="I205" s="4">
        <v>2806.2192246768204</v>
      </c>
      <c r="J205" s="4">
        <v>3070.2602371263001</v>
      </c>
      <c r="K205" s="20">
        <v>10338.339140537939</v>
      </c>
      <c r="L205" s="24"/>
      <c r="M205" s="19">
        <f t="shared" si="3"/>
        <v>-10338.339140537939</v>
      </c>
      <c r="N205" s="177"/>
      <c r="O205" s="3"/>
      <c r="P205" s="3" t="s">
        <v>5378</v>
      </c>
      <c r="Q205" s="4">
        <v>0</v>
      </c>
      <c r="R205" s="4">
        <v>0</v>
      </c>
      <c r="S205" s="4">
        <v>0</v>
      </c>
      <c r="T205" s="4">
        <v>0</v>
      </c>
      <c r="U205" s="4">
        <v>101.59803228507</v>
      </c>
      <c r="V205" s="4">
        <v>1268.1928890854599</v>
      </c>
      <c r="W205" s="4">
        <v>861.50930197581204</v>
      </c>
      <c r="X205" s="4">
        <v>942.56989279757499</v>
      </c>
      <c r="Y205" s="92">
        <v>3173.8701161439171</v>
      </c>
    </row>
    <row r="206" spans="1:25" ht="21" x14ac:dyDescent="0.35">
      <c r="A206" s="3"/>
      <c r="B206" s="3" t="s">
        <v>5379</v>
      </c>
      <c r="C206" s="4">
        <v>0</v>
      </c>
      <c r="D206" s="4">
        <v>0</v>
      </c>
      <c r="E206" s="4">
        <v>0</v>
      </c>
      <c r="F206" s="4">
        <v>0</v>
      </c>
      <c r="G206" s="4">
        <v>548.81855712430001</v>
      </c>
      <c r="H206" s="4">
        <v>3617.2640994219291</v>
      </c>
      <c r="I206" s="4">
        <v>1595.2053218637502</v>
      </c>
      <c r="J206" s="4">
        <v>4659.3728164796003</v>
      </c>
      <c r="K206" s="20">
        <v>10420.66079488958</v>
      </c>
      <c r="L206" s="24"/>
      <c r="M206" s="19">
        <f t="shared" si="3"/>
        <v>-10420.66079488958</v>
      </c>
      <c r="N206" s="177"/>
      <c r="O206" s="3"/>
      <c r="P206" s="3" t="s">
        <v>5379</v>
      </c>
      <c r="Q206" s="4">
        <v>0</v>
      </c>
      <c r="R206" s="4">
        <v>0</v>
      </c>
      <c r="S206" s="4">
        <v>0</v>
      </c>
      <c r="T206" s="4">
        <v>0</v>
      </c>
      <c r="U206" s="4">
        <v>168.48729703720002</v>
      </c>
      <c r="V206" s="4">
        <v>1110.5000785228508</v>
      </c>
      <c r="W206" s="4">
        <v>489.72803381228596</v>
      </c>
      <c r="X206" s="4">
        <v>1430.4274546587071</v>
      </c>
      <c r="Y206" s="92">
        <v>3199.1428640310442</v>
      </c>
    </row>
    <row r="207" spans="1:25" ht="21" x14ac:dyDescent="0.35">
      <c r="A207" s="3"/>
      <c r="B207" s="3" t="s">
        <v>5380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1138.8575931929001</v>
      </c>
      <c r="I207" s="4">
        <v>384.36850820939003</v>
      </c>
      <c r="J207" s="4">
        <v>25.046465936659999</v>
      </c>
      <c r="K207" s="20">
        <v>1548.2725673389502</v>
      </c>
      <c r="L207" s="24"/>
      <c r="M207" s="19">
        <f t="shared" si="3"/>
        <v>-1548.2725673389502</v>
      </c>
      <c r="N207" s="177"/>
      <c r="O207" s="3"/>
      <c r="P207" s="3" t="s">
        <v>5380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349.62928110996</v>
      </c>
      <c r="W207" s="4">
        <v>118.00113202025697</v>
      </c>
      <c r="X207" s="4">
        <v>7.6892650425499998</v>
      </c>
      <c r="Y207" s="92">
        <v>475.319678172767</v>
      </c>
    </row>
    <row r="208" spans="1:25" ht="21" x14ac:dyDescent="0.35">
      <c r="A208" s="3"/>
      <c r="B208" s="3" t="s">
        <v>3617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14018.091931756744</v>
      </c>
      <c r="I208" s="4">
        <v>3800.4281667362402</v>
      </c>
      <c r="J208" s="4">
        <v>547.07421132900004</v>
      </c>
      <c r="K208" s="20">
        <v>18365.594309821983</v>
      </c>
      <c r="L208" s="24"/>
      <c r="M208" s="19">
        <f t="shared" si="3"/>
        <v>-18365.594309821983</v>
      </c>
      <c r="N208" s="177"/>
      <c r="O208" s="3"/>
      <c r="P208" s="3" t="s">
        <v>3617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4303.5542230489618</v>
      </c>
      <c r="W208" s="4">
        <v>1166.7314471884895</v>
      </c>
      <c r="X208" s="4">
        <v>167.95178287799999</v>
      </c>
      <c r="Y208" s="92">
        <v>5638.237453115451</v>
      </c>
    </row>
    <row r="209" spans="1:25" ht="21" x14ac:dyDescent="0.35">
      <c r="A209" s="3"/>
      <c r="B209" s="3" t="s">
        <v>5381</v>
      </c>
      <c r="C209" s="4">
        <v>0</v>
      </c>
      <c r="D209" s="4">
        <v>0</v>
      </c>
      <c r="E209" s="4">
        <v>0</v>
      </c>
      <c r="F209" s="4">
        <v>0</v>
      </c>
      <c r="G209" s="4">
        <v>906.44740551709992</v>
      </c>
      <c r="H209" s="4">
        <v>12396.42774211176</v>
      </c>
      <c r="I209" s="4">
        <v>1928.8100082623407</v>
      </c>
      <c r="J209" s="4">
        <v>1961.4924365724401</v>
      </c>
      <c r="K209" s="20">
        <v>17193.177592463639</v>
      </c>
      <c r="L209" s="24"/>
      <c r="M209" s="19">
        <f t="shared" si="3"/>
        <v>-17193.177592463639</v>
      </c>
      <c r="N209" s="177"/>
      <c r="O209" s="3"/>
      <c r="P209" s="3" t="s">
        <v>5381</v>
      </c>
      <c r="Q209" s="4">
        <v>0</v>
      </c>
      <c r="R209" s="4">
        <v>0</v>
      </c>
      <c r="S209" s="4">
        <v>0</v>
      </c>
      <c r="T209" s="4">
        <v>0</v>
      </c>
      <c r="U209" s="4">
        <v>278.27935349388997</v>
      </c>
      <c r="V209" s="4">
        <v>3805.7033168334979</v>
      </c>
      <c r="W209" s="4">
        <v>592.14467253687587</v>
      </c>
      <c r="X209" s="4">
        <v>602.17817802784202</v>
      </c>
      <c r="Y209" s="92">
        <v>5278.3055208921051</v>
      </c>
    </row>
    <row r="210" spans="1:25" ht="21" x14ac:dyDescent="0.35">
      <c r="A210" s="3"/>
      <c r="B210" s="3" t="s">
        <v>5374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80.505247670199992</v>
      </c>
      <c r="I210" s="4">
        <v>6.3424800355099995</v>
      </c>
      <c r="J210" s="4">
        <v>0</v>
      </c>
      <c r="K210" s="20">
        <v>86.847727705709985</v>
      </c>
      <c r="L210" s="24"/>
      <c r="M210" s="19">
        <f t="shared" si="3"/>
        <v>-86.847727705709985</v>
      </c>
      <c r="N210" s="177"/>
      <c r="O210" s="3"/>
      <c r="P210" s="3" t="s">
        <v>5374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24.715111034709999</v>
      </c>
      <c r="W210" s="4">
        <v>1.947141370897</v>
      </c>
      <c r="X210" s="4">
        <v>0</v>
      </c>
      <c r="Y210" s="92">
        <v>26.662252405606999</v>
      </c>
    </row>
    <row r="211" spans="1:25" ht="21" x14ac:dyDescent="0.35">
      <c r="A211" s="3"/>
      <c r="B211" s="3" t="s">
        <v>5382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5441.5321036737005</v>
      </c>
      <c r="I211" s="4">
        <v>5484.4858465797897</v>
      </c>
      <c r="J211" s="4">
        <v>2320.8191603374598</v>
      </c>
      <c r="K211" s="20">
        <v>13246.83711059095</v>
      </c>
      <c r="L211" s="24"/>
      <c r="M211" s="19">
        <f t="shared" si="3"/>
        <v>-13246.83711059095</v>
      </c>
      <c r="N211" s="177"/>
      <c r="O211" s="3"/>
      <c r="P211" s="3" t="s">
        <v>5382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1670.5503558273149</v>
      </c>
      <c r="W211" s="4">
        <v>1683.737154899306</v>
      </c>
      <c r="X211" s="4">
        <v>712.49148222378005</v>
      </c>
      <c r="Y211" s="92">
        <v>4066.7789929504011</v>
      </c>
    </row>
    <row r="212" spans="1:25" ht="21" x14ac:dyDescent="0.35">
      <c r="A212" s="3"/>
      <c r="B212" s="3" t="s">
        <v>3619</v>
      </c>
      <c r="C212" s="4">
        <v>0</v>
      </c>
      <c r="D212" s="4">
        <v>0</v>
      </c>
      <c r="E212" s="4">
        <v>0</v>
      </c>
      <c r="F212" s="4">
        <v>0</v>
      </c>
      <c r="G212" s="4">
        <v>389.96789192503002</v>
      </c>
      <c r="H212" s="4">
        <v>2642.0021034585002</v>
      </c>
      <c r="I212" s="4">
        <v>1318.7168437259002</v>
      </c>
      <c r="J212" s="4">
        <v>226.05536591329999</v>
      </c>
      <c r="K212" s="20">
        <v>4576.7422050227306</v>
      </c>
      <c r="L212" s="24"/>
      <c r="M212" s="19">
        <f t="shared" si="3"/>
        <v>-4576.7422050227306</v>
      </c>
      <c r="N212" s="177"/>
      <c r="O212" s="3"/>
      <c r="P212" s="3" t="s">
        <v>3619</v>
      </c>
      <c r="Q212" s="4">
        <v>0</v>
      </c>
      <c r="R212" s="4">
        <v>0</v>
      </c>
      <c r="S212" s="4">
        <v>0</v>
      </c>
      <c r="T212" s="4">
        <v>0</v>
      </c>
      <c r="U212" s="4">
        <v>119.72014282095</v>
      </c>
      <c r="V212" s="4">
        <v>811.09464576128323</v>
      </c>
      <c r="W212" s="4">
        <v>404.84607102362696</v>
      </c>
      <c r="X212" s="4">
        <v>69.398997335350003</v>
      </c>
      <c r="Y212" s="92">
        <v>1405.0598569412102</v>
      </c>
    </row>
    <row r="213" spans="1:25" ht="21" x14ac:dyDescent="0.35">
      <c r="A213" s="3"/>
      <c r="B213" s="3" t="s">
        <v>5383</v>
      </c>
      <c r="C213" s="4">
        <v>0</v>
      </c>
      <c r="D213" s="4">
        <v>0</v>
      </c>
      <c r="E213" s="4">
        <v>0</v>
      </c>
      <c r="F213" s="4">
        <v>0</v>
      </c>
      <c r="G213" s="4">
        <v>721.01184981589995</v>
      </c>
      <c r="H213" s="4">
        <v>631.90241912793999</v>
      </c>
      <c r="I213" s="4">
        <v>181.07674094116999</v>
      </c>
      <c r="J213" s="4">
        <v>861.90089546800004</v>
      </c>
      <c r="K213" s="20">
        <v>2395.8919053530099</v>
      </c>
      <c r="L213" s="24"/>
      <c r="M213" s="19">
        <f t="shared" si="3"/>
        <v>-2395.8919053530099</v>
      </c>
      <c r="N213" s="177"/>
      <c r="O213" s="3"/>
      <c r="P213" s="3" t="s">
        <v>5383</v>
      </c>
      <c r="Q213" s="4">
        <v>0</v>
      </c>
      <c r="R213" s="4">
        <v>0</v>
      </c>
      <c r="S213" s="4">
        <v>0</v>
      </c>
      <c r="T213" s="4">
        <v>0</v>
      </c>
      <c r="U213" s="4">
        <v>221.35063789349999</v>
      </c>
      <c r="V213" s="4">
        <v>193.994042672273</v>
      </c>
      <c r="W213" s="4">
        <v>55.590559468894</v>
      </c>
      <c r="X213" s="4">
        <v>264.60357490839999</v>
      </c>
      <c r="Y213" s="92">
        <v>735.538814943067</v>
      </c>
    </row>
    <row r="214" spans="1:25" ht="21" x14ac:dyDescent="0.35">
      <c r="A214" s="3"/>
      <c r="B214" s="3" t="s">
        <v>5384</v>
      </c>
      <c r="C214" s="4">
        <v>0</v>
      </c>
      <c r="D214" s="4">
        <v>0</v>
      </c>
      <c r="E214" s="4">
        <v>0</v>
      </c>
      <c r="F214" s="4">
        <v>0</v>
      </c>
      <c r="G214" s="4">
        <v>190.24821311808</v>
      </c>
      <c r="H214" s="4">
        <v>5684.2554903085911</v>
      </c>
      <c r="I214" s="4">
        <v>4897.0340866491224</v>
      </c>
      <c r="J214" s="4">
        <v>3535.1642380522403</v>
      </c>
      <c r="K214" s="20">
        <v>14306.702028128035</v>
      </c>
      <c r="L214" s="24"/>
      <c r="M214" s="19">
        <f t="shared" si="3"/>
        <v>-14306.702028128035</v>
      </c>
      <c r="N214" s="177"/>
      <c r="O214" s="3"/>
      <c r="P214" s="3" t="s">
        <v>5384</v>
      </c>
      <c r="Q214" s="4">
        <v>0</v>
      </c>
      <c r="R214" s="4">
        <v>0</v>
      </c>
      <c r="S214" s="4">
        <v>0</v>
      </c>
      <c r="T214" s="4">
        <v>0</v>
      </c>
      <c r="U214" s="4">
        <v>58.406201427305</v>
      </c>
      <c r="V214" s="4">
        <v>1745.0664355264466</v>
      </c>
      <c r="W214" s="4">
        <v>1503.3894646016579</v>
      </c>
      <c r="X214" s="4">
        <v>1085.2954210827381</v>
      </c>
      <c r="Y214" s="92">
        <v>4392.1575226381474</v>
      </c>
    </row>
    <row r="215" spans="1:25" ht="21" x14ac:dyDescent="0.35">
      <c r="A215" s="3" t="s">
        <v>5385</v>
      </c>
      <c r="B215" s="3"/>
      <c r="C215" s="4">
        <v>0</v>
      </c>
      <c r="D215" s="4">
        <v>0</v>
      </c>
      <c r="E215" s="4">
        <v>0</v>
      </c>
      <c r="F215" s="4">
        <v>0</v>
      </c>
      <c r="G215" s="4">
        <v>7428.0982135343311</v>
      </c>
      <c r="H215" s="4">
        <v>78260.633124541055</v>
      </c>
      <c r="I215" s="4">
        <v>34183.325106184988</v>
      </c>
      <c r="J215" s="4">
        <v>37687.06488748562</v>
      </c>
      <c r="K215" s="20">
        <v>157559.12133174596</v>
      </c>
      <c r="L215" s="24">
        <v>201320</v>
      </c>
      <c r="M215" s="19">
        <f t="shared" si="3"/>
        <v>43760.878668254038</v>
      </c>
      <c r="N215" s="177"/>
      <c r="O215" s="3" t="s">
        <v>5385</v>
      </c>
      <c r="P215" s="3"/>
      <c r="Q215" s="4">
        <v>0</v>
      </c>
      <c r="R215" s="4">
        <v>0</v>
      </c>
      <c r="S215" s="4">
        <v>0</v>
      </c>
      <c r="T215" s="4">
        <v>0</v>
      </c>
      <c r="U215" s="4">
        <v>2280.4261515545268</v>
      </c>
      <c r="V215" s="4">
        <v>24026.014369235487</v>
      </c>
      <c r="W215" s="4">
        <v>10494.280807599143</v>
      </c>
      <c r="X215" s="4">
        <v>11569.928920458746</v>
      </c>
      <c r="Y215" s="92">
        <v>48370.650248847902</v>
      </c>
    </row>
    <row r="216" spans="1:25" ht="21" x14ac:dyDescent="0.35">
      <c r="A216" s="3" t="s">
        <v>5386</v>
      </c>
      <c r="B216" s="3" t="s">
        <v>5387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3174.6602860607004</v>
      </c>
      <c r="J216" s="4">
        <v>202.29396133939997</v>
      </c>
      <c r="K216" s="20">
        <v>3376.9542474001005</v>
      </c>
      <c r="L216" s="24"/>
      <c r="M216" s="19">
        <f t="shared" si="3"/>
        <v>-3376.9542474001005</v>
      </c>
      <c r="N216" s="177"/>
      <c r="O216" s="3" t="s">
        <v>5386</v>
      </c>
      <c r="P216" s="3" t="s">
        <v>5387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974.62070782090996</v>
      </c>
      <c r="X216" s="4">
        <v>62.104246131149999</v>
      </c>
      <c r="Y216" s="92">
        <v>1036.7249539520599</v>
      </c>
    </row>
    <row r="217" spans="1:25" ht="21" x14ac:dyDescent="0.35">
      <c r="A217" s="3"/>
      <c r="B217" s="3" t="s">
        <v>5388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9524.1520286097002</v>
      </c>
      <c r="J217" s="4">
        <v>15875.642215784112</v>
      </c>
      <c r="K217" s="20">
        <v>25399.794244393812</v>
      </c>
      <c r="L217" s="24"/>
      <c r="M217" s="19">
        <f t="shared" si="3"/>
        <v>-25399.794244393812</v>
      </c>
      <c r="N217" s="177"/>
      <c r="O217" s="3"/>
      <c r="P217" s="3" t="s">
        <v>5388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2923.9146727835282</v>
      </c>
      <c r="X217" s="4">
        <v>4873.8221602487702</v>
      </c>
      <c r="Y217" s="92">
        <v>7797.7368330322988</v>
      </c>
    </row>
    <row r="218" spans="1:25" ht="21" x14ac:dyDescent="0.35">
      <c r="A218" s="3"/>
      <c r="B218" s="3" t="s">
        <v>1515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3103.4042632303804</v>
      </c>
      <c r="J218" s="4">
        <v>5178.0641536487101</v>
      </c>
      <c r="K218" s="20">
        <v>8281.46841687909</v>
      </c>
      <c r="L218" s="24"/>
      <c r="M218" s="19">
        <f t="shared" si="3"/>
        <v>-8281.46841687909</v>
      </c>
      <c r="N218" s="177"/>
      <c r="O218" s="3"/>
      <c r="P218" s="3" t="s">
        <v>1515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952.74510881138326</v>
      </c>
      <c r="X218" s="4">
        <v>1589.6656951698699</v>
      </c>
      <c r="Y218" s="92">
        <v>2542.4108039812531</v>
      </c>
    </row>
    <row r="219" spans="1:25" ht="21" x14ac:dyDescent="0.35">
      <c r="A219" s="3"/>
      <c r="B219" s="3" t="s">
        <v>5389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820.55145496724003</v>
      </c>
      <c r="J219" s="4">
        <v>0</v>
      </c>
      <c r="K219" s="20">
        <v>820.55145496724003</v>
      </c>
      <c r="L219" s="24"/>
      <c r="M219" s="19">
        <f t="shared" si="3"/>
        <v>-820.55145496724003</v>
      </c>
      <c r="N219" s="177"/>
      <c r="O219" s="3"/>
      <c r="P219" s="3" t="s">
        <v>5389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251.90929667490806</v>
      </c>
      <c r="X219" s="4">
        <v>0</v>
      </c>
      <c r="Y219" s="92">
        <v>251.90929667490806</v>
      </c>
    </row>
    <row r="220" spans="1:25" ht="21" x14ac:dyDescent="0.35">
      <c r="A220" s="3"/>
      <c r="B220" s="3" t="s">
        <v>635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3144.8434241386199</v>
      </c>
      <c r="J220" s="4">
        <v>3499.8379800836901</v>
      </c>
      <c r="K220" s="20">
        <v>6644.6814042223104</v>
      </c>
      <c r="L220" s="24"/>
      <c r="M220" s="19">
        <f t="shared" si="3"/>
        <v>-6644.6814042223104</v>
      </c>
      <c r="N220" s="177"/>
      <c r="O220" s="3"/>
      <c r="P220" s="3" t="s">
        <v>635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965.46693121042995</v>
      </c>
      <c r="X220" s="4">
        <v>1074.450259886366</v>
      </c>
      <c r="Y220" s="92">
        <v>2039.9171910967959</v>
      </c>
    </row>
    <row r="221" spans="1:25" ht="21" x14ac:dyDescent="0.35">
      <c r="A221" s="3"/>
      <c r="B221" s="3" t="s">
        <v>5390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1502.7421193099999</v>
      </c>
      <c r="I221" s="4">
        <v>69.275174369970003</v>
      </c>
      <c r="J221" s="4">
        <v>0</v>
      </c>
      <c r="K221" s="20">
        <v>1572.01729367997</v>
      </c>
      <c r="L221" s="24"/>
      <c r="M221" s="19">
        <f t="shared" si="3"/>
        <v>-1572.01729367997</v>
      </c>
      <c r="N221" s="177"/>
      <c r="O221" s="3"/>
      <c r="P221" s="3" t="s">
        <v>5390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461.34183062800003</v>
      </c>
      <c r="W221" s="4">
        <v>21.26747853158</v>
      </c>
      <c r="X221" s="4">
        <v>0</v>
      </c>
      <c r="Y221" s="92">
        <v>482.60930915958005</v>
      </c>
    </row>
    <row r="222" spans="1:25" ht="21" x14ac:dyDescent="0.35">
      <c r="A222" s="3"/>
      <c r="B222" s="3" t="s">
        <v>5391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429.38990965660003</v>
      </c>
      <c r="I222" s="4">
        <v>3201.2400457420399</v>
      </c>
      <c r="J222" s="4">
        <v>0</v>
      </c>
      <c r="K222" s="20">
        <v>3630.62995539864</v>
      </c>
      <c r="L222" s="24"/>
      <c r="M222" s="19">
        <f t="shared" si="3"/>
        <v>-3630.62995539864</v>
      </c>
      <c r="N222" s="177"/>
      <c r="O222" s="3"/>
      <c r="P222" s="3" t="s">
        <v>5391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131.82270226450001</v>
      </c>
      <c r="W222" s="4">
        <v>982.78069404278017</v>
      </c>
      <c r="X222" s="4">
        <v>0</v>
      </c>
      <c r="Y222" s="92">
        <v>1114.6033963072803</v>
      </c>
    </row>
    <row r="223" spans="1:25" ht="21" x14ac:dyDescent="0.35">
      <c r="A223" s="3"/>
      <c r="B223" s="3" t="s">
        <v>5392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21.588768367499998</v>
      </c>
      <c r="I223" s="4">
        <v>12468.416898872298</v>
      </c>
      <c r="J223" s="4">
        <v>7418.1196304028999</v>
      </c>
      <c r="K223" s="20">
        <v>19908.125297642699</v>
      </c>
      <c r="L223" s="24"/>
      <c r="M223" s="19">
        <f t="shared" si="3"/>
        <v>-19908.125297642699</v>
      </c>
      <c r="N223" s="177"/>
      <c r="O223" s="3"/>
      <c r="P223" s="3" t="s">
        <v>5392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6.6277518888199998</v>
      </c>
      <c r="W223" s="4">
        <v>3827.8039879564508</v>
      </c>
      <c r="X223" s="4">
        <v>2277.3627265371497</v>
      </c>
      <c r="Y223" s="92">
        <v>6111.7944663824201</v>
      </c>
    </row>
    <row r="224" spans="1:25" ht="21" x14ac:dyDescent="0.35">
      <c r="A224" s="3"/>
      <c r="B224" s="3" t="s">
        <v>3334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1524.117971037</v>
      </c>
      <c r="I224" s="4">
        <v>1263.4748366952997</v>
      </c>
      <c r="J224" s="4">
        <v>0</v>
      </c>
      <c r="K224" s="20">
        <v>2787.5928077322997</v>
      </c>
      <c r="L224" s="24"/>
      <c r="M224" s="19">
        <f t="shared" si="3"/>
        <v>-2787.5928077322997</v>
      </c>
      <c r="N224" s="177"/>
      <c r="O224" s="3"/>
      <c r="P224" s="3" t="s">
        <v>3334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467.90421710839996</v>
      </c>
      <c r="W224" s="4">
        <v>387.88677486548403</v>
      </c>
      <c r="X224" s="4">
        <v>0</v>
      </c>
      <c r="Y224" s="92">
        <v>855.79099197388405</v>
      </c>
    </row>
    <row r="225" spans="1:25" ht="21" x14ac:dyDescent="0.35">
      <c r="A225" s="3"/>
      <c r="B225" s="3" t="s">
        <v>5393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798.02189357600002</v>
      </c>
      <c r="J225" s="4">
        <v>0</v>
      </c>
      <c r="K225" s="20">
        <v>798.02189357600002</v>
      </c>
      <c r="L225" s="24"/>
      <c r="M225" s="19">
        <f t="shared" si="3"/>
        <v>-798.02189357600002</v>
      </c>
      <c r="N225" s="177"/>
      <c r="O225" s="3"/>
      <c r="P225" s="3" t="s">
        <v>5393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244.99272132779998</v>
      </c>
      <c r="X225" s="4">
        <v>0</v>
      </c>
      <c r="Y225" s="92">
        <v>244.99272132779998</v>
      </c>
    </row>
    <row r="226" spans="1:25" ht="21" x14ac:dyDescent="0.35">
      <c r="A226" s="3"/>
      <c r="B226" s="3" t="s">
        <v>5394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1113.16841618647</v>
      </c>
      <c r="J226" s="4">
        <v>0</v>
      </c>
      <c r="K226" s="20">
        <v>1113.16841618647</v>
      </c>
      <c r="L226" s="24"/>
      <c r="M226" s="19">
        <f t="shared" si="3"/>
        <v>-1113.16841618647</v>
      </c>
      <c r="N226" s="177"/>
      <c r="O226" s="3"/>
      <c r="P226" s="3" t="s">
        <v>5394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341.74270376918003</v>
      </c>
      <c r="X226" s="4">
        <v>0</v>
      </c>
      <c r="Y226" s="92">
        <v>341.74270376918003</v>
      </c>
    </row>
    <row r="227" spans="1:25" ht="21" x14ac:dyDescent="0.35">
      <c r="A227" s="3" t="s">
        <v>5395</v>
      </c>
      <c r="B227" s="3"/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3477.8387683710998</v>
      </c>
      <c r="I227" s="4">
        <v>38681.208722448719</v>
      </c>
      <c r="J227" s="4">
        <v>32173.957941258814</v>
      </c>
      <c r="K227" s="20">
        <v>74333.005432078644</v>
      </c>
      <c r="L227" s="24">
        <v>169450</v>
      </c>
      <c r="M227" s="19">
        <f t="shared" si="3"/>
        <v>95116.994567921356</v>
      </c>
      <c r="N227" s="177"/>
      <c r="O227" s="3" t="s">
        <v>5395</v>
      </c>
      <c r="P227" s="3"/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1067.6965018897199</v>
      </c>
      <c r="W227" s="4">
        <v>11875.131077794435</v>
      </c>
      <c r="X227" s="4">
        <v>9877.405087973304</v>
      </c>
      <c r="Y227" s="92">
        <v>22820.232667657463</v>
      </c>
    </row>
    <row r="228" spans="1:25" ht="21" x14ac:dyDescent="0.35">
      <c r="A228" s="3" t="s">
        <v>5396</v>
      </c>
      <c r="B228" s="3" t="s">
        <v>5397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625.64713859360018</v>
      </c>
      <c r="I228" s="4">
        <v>6233.9800039213405</v>
      </c>
      <c r="J228" s="4">
        <v>1868.2760744353998</v>
      </c>
      <c r="K228" s="20">
        <v>8727.9032169503407</v>
      </c>
      <c r="L228" s="24"/>
      <c r="M228" s="19">
        <f t="shared" si="3"/>
        <v>-8727.9032169503407</v>
      </c>
      <c r="N228" s="177"/>
      <c r="O228" s="3" t="s">
        <v>5396</v>
      </c>
      <c r="P228" s="3" t="s">
        <v>5397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192.07367154825999</v>
      </c>
      <c r="W228" s="4">
        <v>1913.8318612035787</v>
      </c>
      <c r="X228" s="4">
        <v>573.56075485240001</v>
      </c>
      <c r="Y228" s="92">
        <v>2679.4662876042385</v>
      </c>
    </row>
    <row r="229" spans="1:25" ht="21" x14ac:dyDescent="0.35">
      <c r="A229" s="3"/>
      <c r="B229" s="3" t="s">
        <v>1297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1423.0944052528</v>
      </c>
      <c r="I229" s="4">
        <v>1666.6356972728997</v>
      </c>
      <c r="J229" s="4">
        <v>947.64797629312011</v>
      </c>
      <c r="K229" s="20">
        <v>4037.3780788188196</v>
      </c>
      <c r="L229" s="24"/>
      <c r="M229" s="19">
        <f t="shared" si="3"/>
        <v>-4037.3780788188196</v>
      </c>
      <c r="N229" s="177"/>
      <c r="O229" s="3"/>
      <c r="P229" s="3" t="s">
        <v>1297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436.88998241260003</v>
      </c>
      <c r="W229" s="4">
        <v>511.65715906292996</v>
      </c>
      <c r="X229" s="4">
        <v>290.927928721966</v>
      </c>
      <c r="Y229" s="92">
        <v>1239.4750701974961</v>
      </c>
    </row>
    <row r="230" spans="1:25" ht="21" x14ac:dyDescent="0.35">
      <c r="A230" s="3"/>
      <c r="B230" s="3" t="s">
        <v>5398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1440.0066161205004</v>
      </c>
      <c r="I230" s="4">
        <v>1312.3938690446498</v>
      </c>
      <c r="J230" s="4">
        <v>667.86157414690001</v>
      </c>
      <c r="K230" s="20">
        <v>3420.26205931205</v>
      </c>
      <c r="L230" s="24"/>
      <c r="M230" s="19">
        <f t="shared" si="3"/>
        <v>-3420.26205931205</v>
      </c>
      <c r="N230" s="177"/>
      <c r="O230" s="3"/>
      <c r="P230" s="3" t="s">
        <v>5398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442.08203114907002</v>
      </c>
      <c r="W230" s="4">
        <v>402.90491779664205</v>
      </c>
      <c r="X230" s="4">
        <v>205.033503263</v>
      </c>
      <c r="Y230" s="92">
        <v>1050.0204522087122</v>
      </c>
    </row>
    <row r="231" spans="1:25" ht="21" x14ac:dyDescent="0.35">
      <c r="A231" s="3"/>
      <c r="B231" s="3" t="s">
        <v>3639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87.941794906199988</v>
      </c>
      <c r="I231" s="4">
        <v>2437.7662799837299</v>
      </c>
      <c r="J231" s="4">
        <v>2999.5091460388999</v>
      </c>
      <c r="K231" s="20">
        <v>5525.2172209288292</v>
      </c>
      <c r="L231" s="24"/>
      <c r="M231" s="19">
        <f t="shared" si="3"/>
        <v>-5525.2172209288292</v>
      </c>
      <c r="N231" s="177"/>
      <c r="O231" s="3"/>
      <c r="P231" s="3" t="s">
        <v>3639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26.998131036209998</v>
      </c>
      <c r="W231" s="4">
        <v>748.39424795508319</v>
      </c>
      <c r="X231" s="4">
        <v>920.84930783380003</v>
      </c>
      <c r="Y231" s="92">
        <v>1696.2416868250932</v>
      </c>
    </row>
    <row r="232" spans="1:25" ht="21" x14ac:dyDescent="0.35">
      <c r="A232" s="3" t="s">
        <v>5399</v>
      </c>
      <c r="B232" s="3"/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3576.6899548731008</v>
      </c>
      <c r="I232" s="4">
        <v>11650.775850222621</v>
      </c>
      <c r="J232" s="4">
        <v>6483.2947709143191</v>
      </c>
      <c r="K232" s="20">
        <v>21710.760576010041</v>
      </c>
      <c r="L232" s="24">
        <v>34820</v>
      </c>
      <c r="M232" s="19">
        <f t="shared" si="3"/>
        <v>13109.239423989959</v>
      </c>
      <c r="N232" s="177"/>
      <c r="O232" s="3" t="s">
        <v>5399</v>
      </c>
      <c r="P232" s="3"/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1098.04381614614</v>
      </c>
      <c r="W232" s="4">
        <v>3576.7881860182342</v>
      </c>
      <c r="X232" s="4">
        <v>1990.3714946711661</v>
      </c>
      <c r="Y232" s="92">
        <v>6665.2034968355401</v>
      </c>
    </row>
    <row r="233" spans="1:25" ht="21" x14ac:dyDescent="0.35">
      <c r="A233" s="3" t="s">
        <v>626</v>
      </c>
      <c r="B233" s="3" t="s">
        <v>513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1749.8213004096599</v>
      </c>
      <c r="I233" s="4">
        <v>4265.36774627266</v>
      </c>
      <c r="J233" s="4">
        <v>10071.702927447999</v>
      </c>
      <c r="K233" s="20">
        <v>16086.891974130318</v>
      </c>
      <c r="L233" s="24"/>
      <c r="M233" s="19">
        <f t="shared" si="3"/>
        <v>-16086.891974130318</v>
      </c>
      <c r="N233" s="177"/>
      <c r="O233" s="3" t="s">
        <v>626</v>
      </c>
      <c r="P233" s="3" t="s">
        <v>513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537.1951392254399</v>
      </c>
      <c r="W233" s="4">
        <v>1309.4678981058712</v>
      </c>
      <c r="X233" s="4">
        <v>3092.0127987302999</v>
      </c>
      <c r="Y233" s="92">
        <v>4938.6758360616113</v>
      </c>
    </row>
    <row r="234" spans="1:25" ht="21" x14ac:dyDescent="0.35">
      <c r="A234" s="3"/>
      <c r="B234" s="3" t="s">
        <v>5400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1051.6463375804801</v>
      </c>
      <c r="I234" s="4">
        <v>8979.1525545495497</v>
      </c>
      <c r="J234" s="4">
        <v>16095.93681176077</v>
      </c>
      <c r="K234" s="20">
        <v>26126.735703890801</v>
      </c>
      <c r="L234" s="24"/>
      <c r="M234" s="19">
        <f t="shared" si="3"/>
        <v>-26126.735703890801</v>
      </c>
      <c r="N234" s="177"/>
      <c r="O234" s="3"/>
      <c r="P234" s="3" t="s">
        <v>5400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322.85542563707997</v>
      </c>
      <c r="W234" s="4">
        <v>2756.5998342470248</v>
      </c>
      <c r="X234" s="4">
        <v>4941.4526012084598</v>
      </c>
      <c r="Y234" s="92">
        <v>8020.9078610925644</v>
      </c>
    </row>
    <row r="235" spans="1:25" ht="21" x14ac:dyDescent="0.35">
      <c r="A235" s="3"/>
      <c r="B235" s="3" t="s">
        <v>2077</v>
      </c>
      <c r="C235" s="4">
        <v>0</v>
      </c>
      <c r="D235" s="4">
        <v>0</v>
      </c>
      <c r="E235" s="4">
        <v>0</v>
      </c>
      <c r="F235" s="4">
        <v>0</v>
      </c>
      <c r="G235" s="4">
        <v>232.93498297310001</v>
      </c>
      <c r="H235" s="4">
        <v>1178.9249778652397</v>
      </c>
      <c r="I235" s="4">
        <v>6887.8477615756992</v>
      </c>
      <c r="J235" s="4">
        <v>11986.798554701996</v>
      </c>
      <c r="K235" s="20">
        <v>20286.506277116037</v>
      </c>
      <c r="L235" s="24"/>
      <c r="M235" s="19">
        <f t="shared" si="3"/>
        <v>-20286.506277116037</v>
      </c>
      <c r="N235" s="177"/>
      <c r="O235" s="3"/>
      <c r="P235" s="3" t="s">
        <v>2077</v>
      </c>
      <c r="Q235" s="4">
        <v>0</v>
      </c>
      <c r="R235" s="4">
        <v>0</v>
      </c>
      <c r="S235" s="4">
        <v>0</v>
      </c>
      <c r="T235" s="4">
        <v>0</v>
      </c>
      <c r="U235" s="4">
        <v>71.511039772709992</v>
      </c>
      <c r="V235" s="4">
        <v>361.92996820537002</v>
      </c>
      <c r="W235" s="4">
        <v>2114.5692628040497</v>
      </c>
      <c r="X235" s="4">
        <v>3679.9471562894705</v>
      </c>
      <c r="Y235" s="92">
        <v>6227.9574270716003</v>
      </c>
    </row>
    <row r="236" spans="1:25" ht="21" x14ac:dyDescent="0.35">
      <c r="A236" s="3"/>
      <c r="B236" s="3" t="s">
        <v>1451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1185.3198830679698</v>
      </c>
      <c r="I236" s="4">
        <v>10211.506735706751</v>
      </c>
      <c r="J236" s="4">
        <v>17462.877486044803</v>
      </c>
      <c r="K236" s="20">
        <v>28859.704104819524</v>
      </c>
      <c r="L236" s="24"/>
      <c r="M236" s="19">
        <f t="shared" si="3"/>
        <v>-28859.704104819524</v>
      </c>
      <c r="N236" s="177"/>
      <c r="O236" s="3"/>
      <c r="P236" s="3" t="s">
        <v>1451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363.89320410201003</v>
      </c>
      <c r="W236" s="4">
        <v>3134.9325678619712</v>
      </c>
      <c r="X236" s="4">
        <v>5361.10338821401</v>
      </c>
      <c r="Y236" s="92">
        <v>8859.9291601779914</v>
      </c>
    </row>
    <row r="237" spans="1:25" ht="21" x14ac:dyDescent="0.35">
      <c r="A237" s="3"/>
      <c r="B237" s="3" t="s">
        <v>5344</v>
      </c>
      <c r="C237" s="4">
        <v>0</v>
      </c>
      <c r="D237" s="4">
        <v>0</v>
      </c>
      <c r="E237" s="4">
        <v>0</v>
      </c>
      <c r="F237" s="4">
        <v>0</v>
      </c>
      <c r="G237" s="4">
        <v>501.79821411293</v>
      </c>
      <c r="H237" s="4">
        <v>4069.1024208007298</v>
      </c>
      <c r="I237" s="4">
        <v>4775.0863757661391</v>
      </c>
      <c r="J237" s="4">
        <v>9391.7030267763002</v>
      </c>
      <c r="K237" s="20">
        <v>18737.690037456101</v>
      </c>
      <c r="L237" s="24"/>
      <c r="M237" s="19">
        <f t="shared" si="3"/>
        <v>-18737.690037456101</v>
      </c>
      <c r="N237" s="177"/>
      <c r="O237" s="3"/>
      <c r="P237" s="3" t="s">
        <v>5344</v>
      </c>
      <c r="Q237" s="4">
        <v>0</v>
      </c>
      <c r="R237" s="4">
        <v>0</v>
      </c>
      <c r="S237" s="4">
        <v>0</v>
      </c>
      <c r="T237" s="4">
        <v>0</v>
      </c>
      <c r="U237" s="4">
        <v>154.05205173265003</v>
      </c>
      <c r="V237" s="4">
        <v>1249.2144431856971</v>
      </c>
      <c r="W237" s="4">
        <v>1465.9515173602808</v>
      </c>
      <c r="X237" s="4">
        <v>2883.2528292173502</v>
      </c>
      <c r="Y237" s="92">
        <v>5752.4708414959778</v>
      </c>
    </row>
    <row r="238" spans="1:25" ht="21" x14ac:dyDescent="0.35">
      <c r="A238" s="3"/>
      <c r="B238" s="3" t="s">
        <v>5401</v>
      </c>
      <c r="C238" s="4">
        <v>0</v>
      </c>
      <c r="D238" s="4">
        <v>0</v>
      </c>
      <c r="E238" s="4">
        <v>0</v>
      </c>
      <c r="F238" s="4">
        <v>0</v>
      </c>
      <c r="G238" s="4">
        <v>5389.4429322884007</v>
      </c>
      <c r="H238" s="4">
        <v>4729.3858781201798</v>
      </c>
      <c r="I238" s="4">
        <v>4952.7944958839407</v>
      </c>
      <c r="J238" s="4">
        <v>8464.4611263273</v>
      </c>
      <c r="K238" s="20">
        <v>23536.08443261982</v>
      </c>
      <c r="L238" s="24"/>
      <c r="M238" s="19">
        <f t="shared" si="3"/>
        <v>-23536.08443261982</v>
      </c>
      <c r="N238" s="177"/>
      <c r="O238" s="3"/>
      <c r="P238" s="3" t="s">
        <v>5401</v>
      </c>
      <c r="Q238" s="4">
        <v>0</v>
      </c>
      <c r="R238" s="4">
        <v>0</v>
      </c>
      <c r="S238" s="4">
        <v>0</v>
      </c>
      <c r="T238" s="4">
        <v>0</v>
      </c>
      <c r="U238" s="4">
        <v>1654.5589802158499</v>
      </c>
      <c r="V238" s="4">
        <v>1451.9214645822219</v>
      </c>
      <c r="W238" s="4">
        <v>1520.5079102365391</v>
      </c>
      <c r="X238" s="4">
        <v>2598.5895657824904</v>
      </c>
      <c r="Y238" s="92">
        <v>7225.5779208171016</v>
      </c>
    </row>
    <row r="239" spans="1:25" ht="21" x14ac:dyDescent="0.35">
      <c r="A239" s="3"/>
      <c r="B239" s="3" t="s">
        <v>5402</v>
      </c>
      <c r="C239" s="4">
        <v>0</v>
      </c>
      <c r="D239" s="4">
        <v>0</v>
      </c>
      <c r="E239" s="4">
        <v>0</v>
      </c>
      <c r="F239" s="4">
        <v>0</v>
      </c>
      <c r="G239" s="4">
        <v>106.683487669</v>
      </c>
      <c r="H239" s="4">
        <v>2401.6282021725397</v>
      </c>
      <c r="I239" s="4">
        <v>5340.0714903589196</v>
      </c>
      <c r="J239" s="4">
        <v>8657.2913830507405</v>
      </c>
      <c r="K239" s="20">
        <v>16505.674563251199</v>
      </c>
      <c r="L239" s="24"/>
      <c r="M239" s="19">
        <f t="shared" si="3"/>
        <v>-16505.674563251199</v>
      </c>
      <c r="N239" s="177"/>
      <c r="O239" s="3"/>
      <c r="P239" s="3" t="s">
        <v>5402</v>
      </c>
      <c r="Q239" s="4">
        <v>0</v>
      </c>
      <c r="R239" s="4">
        <v>0</v>
      </c>
      <c r="S239" s="4">
        <v>0</v>
      </c>
      <c r="T239" s="4">
        <v>0</v>
      </c>
      <c r="U239" s="4">
        <v>32.751830714370001</v>
      </c>
      <c r="V239" s="4">
        <v>737.29985806665798</v>
      </c>
      <c r="W239" s="4">
        <v>1639.401947540342</v>
      </c>
      <c r="X239" s="4">
        <v>2657.7884545940474</v>
      </c>
      <c r="Y239" s="92">
        <v>5067.2420909154171</v>
      </c>
    </row>
    <row r="240" spans="1:25" ht="21" x14ac:dyDescent="0.35">
      <c r="A240" s="3"/>
      <c r="B240" s="3" t="s">
        <v>626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2122.1770944468899</v>
      </c>
      <c r="I240" s="4">
        <v>2978.25653215698</v>
      </c>
      <c r="J240" s="4">
        <v>3323.7874297879603</v>
      </c>
      <c r="K240" s="20">
        <v>8424.2210563918306</v>
      </c>
      <c r="L240" s="24"/>
      <c r="M240" s="19">
        <f t="shared" si="3"/>
        <v>-8424.2210563918306</v>
      </c>
      <c r="N240" s="177"/>
      <c r="O240" s="3"/>
      <c r="P240" s="3" t="s">
        <v>626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651.50836799470994</v>
      </c>
      <c r="W240" s="4">
        <v>914.32475537194398</v>
      </c>
      <c r="X240" s="4">
        <v>1020.402740944988</v>
      </c>
      <c r="Y240" s="92">
        <v>2586.2358643116422</v>
      </c>
    </row>
    <row r="241" spans="1:25" ht="21" x14ac:dyDescent="0.35">
      <c r="A241" s="3"/>
      <c r="B241" s="3" t="s">
        <v>3227</v>
      </c>
      <c r="C241" s="4">
        <v>0</v>
      </c>
      <c r="D241" s="4">
        <v>0</v>
      </c>
      <c r="E241" s="4">
        <v>0</v>
      </c>
      <c r="F241" s="4">
        <v>0</v>
      </c>
      <c r="G241" s="4">
        <v>60.174981357299998</v>
      </c>
      <c r="H241" s="4">
        <v>2010.07619477661</v>
      </c>
      <c r="I241" s="4">
        <v>9289.2110508881578</v>
      </c>
      <c r="J241" s="4">
        <v>8356.766012869979</v>
      </c>
      <c r="K241" s="20">
        <v>19716.228239892047</v>
      </c>
      <c r="L241" s="24"/>
      <c r="M241" s="19">
        <f t="shared" si="3"/>
        <v>-19716.228239892047</v>
      </c>
      <c r="N241" s="177"/>
      <c r="O241" s="3"/>
      <c r="P241" s="3" t="s">
        <v>3227</v>
      </c>
      <c r="Q241" s="4">
        <v>0</v>
      </c>
      <c r="R241" s="4">
        <v>0</v>
      </c>
      <c r="S241" s="4">
        <v>0</v>
      </c>
      <c r="T241" s="4">
        <v>0</v>
      </c>
      <c r="U241" s="4">
        <v>18.473719276659999</v>
      </c>
      <c r="V241" s="4">
        <v>617.09339179646008</v>
      </c>
      <c r="W241" s="4">
        <v>2851.7877926261363</v>
      </c>
      <c r="X241" s="4">
        <v>2565.5271659512437</v>
      </c>
      <c r="Y241" s="92">
        <v>6052.8820696504999</v>
      </c>
    </row>
    <row r="242" spans="1:25" ht="21" x14ac:dyDescent="0.35">
      <c r="A242" s="3" t="s">
        <v>5403</v>
      </c>
      <c r="B242" s="3"/>
      <c r="C242" s="4">
        <v>0</v>
      </c>
      <c r="D242" s="4">
        <v>0</v>
      </c>
      <c r="E242" s="4">
        <v>0</v>
      </c>
      <c r="F242" s="4">
        <v>0</v>
      </c>
      <c r="G242" s="4">
        <v>6291.0345984007308</v>
      </c>
      <c r="H242" s="4">
        <v>20498.082289240301</v>
      </c>
      <c r="I242" s="4">
        <v>57679.294743158804</v>
      </c>
      <c r="J242" s="4">
        <v>93811.324758767849</v>
      </c>
      <c r="K242" s="20">
        <v>178279.7363895677</v>
      </c>
      <c r="L242" s="24">
        <v>206710</v>
      </c>
      <c r="M242" s="19">
        <f t="shared" si="3"/>
        <v>28430.263610432303</v>
      </c>
      <c r="N242" s="177"/>
      <c r="O242" s="3" t="s">
        <v>5403</v>
      </c>
      <c r="P242" s="3"/>
      <c r="Q242" s="4">
        <v>0</v>
      </c>
      <c r="R242" s="4">
        <v>0</v>
      </c>
      <c r="S242" s="4">
        <v>0</v>
      </c>
      <c r="T242" s="4">
        <v>0</v>
      </c>
      <c r="U242" s="4">
        <v>1931.34762171224</v>
      </c>
      <c r="V242" s="4">
        <v>6292.9112627956474</v>
      </c>
      <c r="W242" s="4">
        <v>17707.543486154162</v>
      </c>
      <c r="X242" s="4">
        <v>28800.076700932361</v>
      </c>
      <c r="Y242" s="92">
        <v>54731.879071594405</v>
      </c>
    </row>
    <row r="243" spans="1:25" ht="21" x14ac:dyDescent="0.35">
      <c r="A243" s="3" t="s">
        <v>5404</v>
      </c>
      <c r="B243" s="3" t="s">
        <v>5405</v>
      </c>
      <c r="C243" s="4">
        <v>0</v>
      </c>
      <c r="D243" s="4">
        <v>0</v>
      </c>
      <c r="E243" s="4">
        <v>0</v>
      </c>
      <c r="F243" s="4">
        <v>0</v>
      </c>
      <c r="G243" s="4">
        <v>2451.751576969119</v>
      </c>
      <c r="H243" s="4">
        <v>6271.8916608458885</v>
      </c>
      <c r="I243" s="4">
        <v>10626.503068659298</v>
      </c>
      <c r="J243" s="4">
        <v>7138.6017132129718</v>
      </c>
      <c r="K243" s="20">
        <v>26488.748019687278</v>
      </c>
      <c r="L243" s="24"/>
      <c r="M243" s="19">
        <f t="shared" si="3"/>
        <v>-26488.748019687278</v>
      </c>
      <c r="N243" s="177"/>
      <c r="O243" s="3" t="s">
        <v>5404</v>
      </c>
      <c r="P243" s="3" t="s">
        <v>5405</v>
      </c>
      <c r="Q243" s="4">
        <v>0</v>
      </c>
      <c r="R243" s="4">
        <v>0</v>
      </c>
      <c r="S243" s="4">
        <v>0</v>
      </c>
      <c r="T243" s="4">
        <v>0</v>
      </c>
      <c r="U243" s="4">
        <v>752.68773412936014</v>
      </c>
      <c r="V243" s="4">
        <v>1925.4707398795156</v>
      </c>
      <c r="W243" s="4">
        <v>3262.3364420791313</v>
      </c>
      <c r="X243" s="4">
        <v>2191.5507259563647</v>
      </c>
      <c r="Y243" s="92">
        <v>8132.0456420443716</v>
      </c>
    </row>
    <row r="244" spans="1:25" ht="21" x14ac:dyDescent="0.35">
      <c r="A244" s="3"/>
      <c r="B244" s="3" t="s">
        <v>3301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7106.25</v>
      </c>
      <c r="J244" s="4">
        <v>0</v>
      </c>
      <c r="K244" s="20">
        <v>7106.25</v>
      </c>
      <c r="L244" s="24"/>
      <c r="M244" s="19">
        <f t="shared" si="3"/>
        <v>-7106.25</v>
      </c>
      <c r="N244" s="177"/>
      <c r="O244" s="3"/>
      <c r="P244" s="3" t="s">
        <v>3301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2181.6187500000001</v>
      </c>
      <c r="X244" s="4">
        <v>0</v>
      </c>
      <c r="Y244" s="92">
        <v>2181.6187500000001</v>
      </c>
    </row>
    <row r="245" spans="1:25" ht="21" x14ac:dyDescent="0.35">
      <c r="A245" s="3"/>
      <c r="B245" s="3" t="s">
        <v>5406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387.5</v>
      </c>
      <c r="J245" s="4">
        <v>1132.873482446</v>
      </c>
      <c r="K245" s="20">
        <v>1520.373482446</v>
      </c>
      <c r="L245" s="24"/>
      <c r="M245" s="19">
        <f t="shared" si="3"/>
        <v>-1520.373482446</v>
      </c>
      <c r="N245" s="177"/>
      <c r="O245" s="3"/>
      <c r="P245" s="3" t="s">
        <v>5406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118.96249999999999</v>
      </c>
      <c r="X245" s="4">
        <v>347.79215911049999</v>
      </c>
      <c r="Y245" s="92">
        <v>466.75465911049997</v>
      </c>
    </row>
    <row r="246" spans="1:25" ht="21" x14ac:dyDescent="0.35">
      <c r="A246" s="3"/>
      <c r="B246" s="3" t="s">
        <v>5407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18.75</v>
      </c>
      <c r="J246" s="4">
        <v>0</v>
      </c>
      <c r="K246" s="20">
        <v>18.75</v>
      </c>
      <c r="L246" s="24"/>
      <c r="M246" s="19">
        <f t="shared" si="3"/>
        <v>-18.75</v>
      </c>
      <c r="N246" s="177"/>
      <c r="O246" s="3"/>
      <c r="P246" s="3" t="s">
        <v>5407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5.7562499999999996</v>
      </c>
      <c r="X246" s="4">
        <v>0</v>
      </c>
      <c r="Y246" s="92">
        <v>5.7562499999999996</v>
      </c>
    </row>
    <row r="247" spans="1:25" ht="21" x14ac:dyDescent="0.35">
      <c r="A247" s="3"/>
      <c r="B247" s="3" t="s">
        <v>5408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93.75</v>
      </c>
      <c r="J247" s="4">
        <v>0</v>
      </c>
      <c r="K247" s="20">
        <v>93.75</v>
      </c>
      <c r="L247" s="24"/>
      <c r="M247" s="19">
        <f t="shared" si="3"/>
        <v>-93.75</v>
      </c>
      <c r="N247" s="177"/>
      <c r="O247" s="3"/>
      <c r="P247" s="3" t="s">
        <v>5408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28.78125</v>
      </c>
      <c r="X247" s="4">
        <v>0</v>
      </c>
      <c r="Y247" s="92">
        <v>28.78125</v>
      </c>
    </row>
    <row r="248" spans="1:25" ht="21" x14ac:dyDescent="0.35">
      <c r="A248" s="3"/>
      <c r="B248" s="3" t="s">
        <v>5409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23.898069615000001</v>
      </c>
      <c r="I248" s="4">
        <v>1552.79220484552</v>
      </c>
      <c r="J248" s="4">
        <v>601.68482380182002</v>
      </c>
      <c r="K248" s="20">
        <v>2178.3750982623401</v>
      </c>
      <c r="L248" s="24"/>
      <c r="M248" s="19">
        <f t="shared" si="3"/>
        <v>-2178.3750982623401</v>
      </c>
      <c r="N248" s="177"/>
      <c r="O248" s="3"/>
      <c r="P248" s="3" t="s">
        <v>5409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7.3367073718000002</v>
      </c>
      <c r="W248" s="4">
        <v>476.7072068876289</v>
      </c>
      <c r="X248" s="4">
        <v>184.71724090692001</v>
      </c>
      <c r="Y248" s="92">
        <v>668.76115516634889</v>
      </c>
    </row>
    <row r="249" spans="1:25" ht="21" x14ac:dyDescent="0.35">
      <c r="A249" s="3" t="s">
        <v>5410</v>
      </c>
      <c r="B249" s="3"/>
      <c r="C249" s="4">
        <v>0</v>
      </c>
      <c r="D249" s="4">
        <v>0</v>
      </c>
      <c r="E249" s="4">
        <v>0</v>
      </c>
      <c r="F249" s="4">
        <v>0</v>
      </c>
      <c r="G249" s="4">
        <v>2451.751576969119</v>
      </c>
      <c r="H249" s="4">
        <v>6295.7897304608887</v>
      </c>
      <c r="I249" s="4">
        <v>19785.545273504817</v>
      </c>
      <c r="J249" s="4">
        <v>8873.1600194607909</v>
      </c>
      <c r="K249" s="20">
        <v>37406.246600395614</v>
      </c>
      <c r="L249" s="24">
        <v>53120</v>
      </c>
      <c r="M249" s="19">
        <f t="shared" si="3"/>
        <v>15713.753399604386</v>
      </c>
      <c r="N249" s="177"/>
      <c r="O249" s="3" t="s">
        <v>5410</v>
      </c>
      <c r="P249" s="3"/>
      <c r="Q249" s="4">
        <v>0</v>
      </c>
      <c r="R249" s="4">
        <v>0</v>
      </c>
      <c r="S249" s="4">
        <v>0</v>
      </c>
      <c r="T249" s="4">
        <v>0</v>
      </c>
      <c r="U249" s="4">
        <v>752.68773412936014</v>
      </c>
      <c r="V249" s="4">
        <v>1932.8074472513156</v>
      </c>
      <c r="W249" s="4">
        <v>6074.1623989667596</v>
      </c>
      <c r="X249" s="4">
        <v>2724.0601259737846</v>
      </c>
      <c r="Y249" s="92">
        <v>11483.71770632122</v>
      </c>
    </row>
    <row r="250" spans="1:25" ht="21" x14ac:dyDescent="0.35">
      <c r="A250" s="3" t="s">
        <v>5411</v>
      </c>
      <c r="B250" s="3" t="s">
        <v>5412</v>
      </c>
      <c r="C250" s="4">
        <v>0</v>
      </c>
      <c r="D250" s="4">
        <v>0</v>
      </c>
      <c r="E250" s="4">
        <v>0</v>
      </c>
      <c r="F250" s="4">
        <v>0</v>
      </c>
      <c r="G250" s="4">
        <v>5.6126073560799998</v>
      </c>
      <c r="H250" s="4">
        <v>1210.8918406845501</v>
      </c>
      <c r="I250" s="4">
        <v>8937.6009077017716</v>
      </c>
      <c r="J250" s="4">
        <v>3617.7313837031202</v>
      </c>
      <c r="K250" s="20">
        <v>13771.836739445522</v>
      </c>
      <c r="L250" s="24"/>
      <c r="M250" s="19">
        <f t="shared" si="3"/>
        <v>-13771.836739445522</v>
      </c>
      <c r="N250" s="177"/>
      <c r="O250" s="3" t="s">
        <v>5411</v>
      </c>
      <c r="P250" s="3" t="s">
        <v>5412</v>
      </c>
      <c r="Q250" s="4">
        <v>0</v>
      </c>
      <c r="R250" s="4">
        <v>0</v>
      </c>
      <c r="S250" s="4">
        <v>0</v>
      </c>
      <c r="T250" s="4">
        <v>0</v>
      </c>
      <c r="U250" s="4">
        <v>1.7230704583200001</v>
      </c>
      <c r="V250" s="4">
        <v>371.74379509028</v>
      </c>
      <c r="W250" s="4">
        <v>2743.8434786650632</v>
      </c>
      <c r="X250" s="4">
        <v>1110.6435347968979</v>
      </c>
      <c r="Y250" s="92">
        <v>4227.9538790105616</v>
      </c>
    </row>
    <row r="251" spans="1:25" ht="21" x14ac:dyDescent="0.35">
      <c r="A251" s="3"/>
      <c r="B251" s="3" t="s">
        <v>3698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891.72615079989998</v>
      </c>
      <c r="I251" s="4">
        <v>11942.330511337874</v>
      </c>
      <c r="J251" s="4">
        <v>9828.9977190939699</v>
      </c>
      <c r="K251" s="20">
        <v>22663.054381231741</v>
      </c>
      <c r="L251" s="24"/>
      <c r="M251" s="19">
        <f t="shared" si="3"/>
        <v>-22663.054381231741</v>
      </c>
      <c r="N251" s="177"/>
      <c r="O251" s="3"/>
      <c r="P251" s="3" t="s">
        <v>3698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273.75992829557998</v>
      </c>
      <c r="W251" s="4">
        <v>3666.2954669807368</v>
      </c>
      <c r="X251" s="4">
        <v>3017.5022997584874</v>
      </c>
      <c r="Y251" s="92">
        <v>6957.5576950348041</v>
      </c>
    </row>
    <row r="252" spans="1:25" ht="21" x14ac:dyDescent="0.35">
      <c r="A252" s="3"/>
      <c r="B252" s="3" t="s">
        <v>5413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2990.3508123351003</v>
      </c>
      <c r="I252" s="4">
        <v>8251.3983933152813</v>
      </c>
      <c r="J252" s="4">
        <v>5399.4187649179312</v>
      </c>
      <c r="K252" s="20">
        <v>16641.167970568313</v>
      </c>
      <c r="L252" s="24"/>
      <c r="M252" s="19">
        <f t="shared" si="3"/>
        <v>-16641.167970568313</v>
      </c>
      <c r="N252" s="177"/>
      <c r="O252" s="3"/>
      <c r="P252" s="3" t="s">
        <v>5413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918.0376993871381</v>
      </c>
      <c r="W252" s="4">
        <v>2533.1793067471863</v>
      </c>
      <c r="X252" s="4">
        <v>1657.621560825005</v>
      </c>
      <c r="Y252" s="92">
        <v>5108.8385669593299</v>
      </c>
    </row>
    <row r="253" spans="1:25" ht="21" x14ac:dyDescent="0.35">
      <c r="A253" s="3"/>
      <c r="B253" s="3" t="s">
        <v>5411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915.29367654158</v>
      </c>
      <c r="I253" s="4">
        <v>11864.833262502711</v>
      </c>
      <c r="J253" s="4">
        <v>6711.6281947699399</v>
      </c>
      <c r="K253" s="20">
        <v>19491.755133814229</v>
      </c>
      <c r="L253" s="24"/>
      <c r="M253" s="19">
        <f t="shared" si="3"/>
        <v>-19491.755133814229</v>
      </c>
      <c r="N253" s="177"/>
      <c r="O253" s="3"/>
      <c r="P253" s="3" t="s">
        <v>5411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280.99515869824393</v>
      </c>
      <c r="W253" s="4">
        <v>3642.5038115873595</v>
      </c>
      <c r="X253" s="4">
        <v>2060.469855798362</v>
      </c>
      <c r="Y253" s="92">
        <v>5983.9688260839648</v>
      </c>
    </row>
    <row r="254" spans="1:25" ht="21" x14ac:dyDescent="0.35">
      <c r="A254" s="3" t="s">
        <v>5414</v>
      </c>
      <c r="B254" s="3"/>
      <c r="C254" s="4">
        <v>0</v>
      </c>
      <c r="D254" s="4">
        <v>0</v>
      </c>
      <c r="E254" s="4">
        <v>0</v>
      </c>
      <c r="F254" s="4">
        <v>0</v>
      </c>
      <c r="G254" s="4">
        <v>5.6126073560799998</v>
      </c>
      <c r="H254" s="4">
        <v>6008.2624803611307</v>
      </c>
      <c r="I254" s="4">
        <v>40996.163074857643</v>
      </c>
      <c r="J254" s="4">
        <v>25557.776062484962</v>
      </c>
      <c r="K254" s="20">
        <v>72567.814225059803</v>
      </c>
      <c r="L254" s="24">
        <v>74810</v>
      </c>
      <c r="M254" s="19">
        <f t="shared" si="3"/>
        <v>2242.185774940197</v>
      </c>
      <c r="N254" s="177"/>
      <c r="O254" s="3" t="s">
        <v>5414</v>
      </c>
      <c r="P254" s="3"/>
      <c r="Q254" s="4">
        <v>0</v>
      </c>
      <c r="R254" s="4">
        <v>0</v>
      </c>
      <c r="S254" s="4">
        <v>0</v>
      </c>
      <c r="T254" s="4">
        <v>0</v>
      </c>
      <c r="U254" s="4">
        <v>1.7230704583200001</v>
      </c>
      <c r="V254" s="4">
        <v>1844.5365814712418</v>
      </c>
      <c r="W254" s="4">
        <v>12585.822063980346</v>
      </c>
      <c r="X254" s="4">
        <v>7846.2372511787526</v>
      </c>
      <c r="Y254" s="92">
        <v>22278.31896708866</v>
      </c>
    </row>
    <row r="255" spans="1:25" ht="21" x14ac:dyDescent="0.35">
      <c r="A255" s="221" t="s">
        <v>142</v>
      </c>
      <c r="B255" s="222"/>
      <c r="C255" s="92">
        <v>0</v>
      </c>
      <c r="D255" s="92">
        <v>0</v>
      </c>
      <c r="E255" s="92">
        <v>0</v>
      </c>
      <c r="F255" s="92">
        <v>0</v>
      </c>
      <c r="G255" s="92">
        <v>65739.634419739232</v>
      </c>
      <c r="H255" s="92">
        <v>356853.25199974695</v>
      </c>
      <c r="I255" s="92">
        <v>1363617.3075875593</v>
      </c>
      <c r="J255" s="92">
        <v>797979.10701451788</v>
      </c>
      <c r="K255" s="92">
        <v>2584189.3010215638</v>
      </c>
      <c r="L255" s="92">
        <f>SUM(L11:L254)</f>
        <v>3900000</v>
      </c>
      <c r="M255" s="92">
        <f t="shared" si="3"/>
        <v>1315810.6989784362</v>
      </c>
      <c r="N255" s="177"/>
      <c r="O255" s="221" t="s">
        <v>142</v>
      </c>
      <c r="P255" s="222"/>
      <c r="Q255" s="92">
        <v>0</v>
      </c>
      <c r="R255" s="92">
        <v>0</v>
      </c>
      <c r="S255" s="92">
        <v>0</v>
      </c>
      <c r="T255" s="92">
        <v>0</v>
      </c>
      <c r="U255" s="92">
        <v>20182.06776686036</v>
      </c>
      <c r="V255" s="92">
        <v>109553.94836392759</v>
      </c>
      <c r="W255" s="92">
        <v>418630.51342937542</v>
      </c>
      <c r="X255" s="92">
        <v>244979.58585346219</v>
      </c>
      <c r="Y255" s="92">
        <v>793346.11541362538</v>
      </c>
    </row>
  </sheetData>
  <mergeCells count="26">
    <mergeCell ref="Q8:X8"/>
    <mergeCell ref="Y8:Y10"/>
    <mergeCell ref="C9:D9"/>
    <mergeCell ref="E9:F9"/>
    <mergeCell ref="G9:H9"/>
    <mergeCell ref="I9:J9"/>
    <mergeCell ref="Q9:R9"/>
    <mergeCell ref="S9:T9"/>
    <mergeCell ref="U9:V9"/>
    <mergeCell ref="W9:X9"/>
    <mergeCell ref="A1:M1"/>
    <mergeCell ref="A2:M2"/>
    <mergeCell ref="O8:O10"/>
    <mergeCell ref="P8:P10"/>
    <mergeCell ref="O255:P255"/>
    <mergeCell ref="O1:Y1"/>
    <mergeCell ref="O2:Y2"/>
    <mergeCell ref="A3:A6"/>
    <mergeCell ref="B3:M3"/>
    <mergeCell ref="B4:M4"/>
    <mergeCell ref="B5:M5"/>
    <mergeCell ref="B6:M6"/>
    <mergeCell ref="A255:B255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1" width="10.625" customWidth="1"/>
    <col min="12" max="12" width="9.75" customWidth="1"/>
    <col min="13" max="13" width="10.125" customWidth="1"/>
    <col min="14" max="14" width="7.625" style="37" customWidth="1"/>
    <col min="15" max="15" width="17.25" customWidth="1"/>
    <col min="16" max="16" width="18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5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639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58"/>
      <c r="O2" s="192" t="s">
        <v>5497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39.75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8.25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640</v>
      </c>
      <c r="B11" s="3" t="s">
        <v>641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393.75</v>
      </c>
      <c r="K11" s="20">
        <v>393.75</v>
      </c>
      <c r="L11" s="24"/>
      <c r="M11" s="19">
        <f>SUM(L11-K11)</f>
        <v>-393.75</v>
      </c>
      <c r="N11" s="92"/>
      <c r="O11" s="3" t="s">
        <v>640</v>
      </c>
      <c r="P11" s="3" t="s">
        <v>641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141.75</v>
      </c>
      <c r="Y11" s="92">
        <v>141.75</v>
      </c>
    </row>
    <row r="12" spans="1:27" ht="21" x14ac:dyDescent="0.35">
      <c r="A12" s="3" t="s">
        <v>642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393.75</v>
      </c>
      <c r="K12" s="20">
        <v>393.75</v>
      </c>
      <c r="L12" s="24">
        <v>0</v>
      </c>
      <c r="M12" s="19">
        <f t="shared" ref="M12:M46" si="0">SUM(L12-K12)</f>
        <v>-393.75</v>
      </c>
      <c r="N12" s="92"/>
      <c r="O12" s="3" t="s">
        <v>642</v>
      </c>
      <c r="P12" s="3"/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141.75</v>
      </c>
      <c r="Y12" s="92">
        <v>141.75</v>
      </c>
    </row>
    <row r="13" spans="1:27" ht="21" x14ac:dyDescent="0.35">
      <c r="A13" s="3" t="s">
        <v>643</v>
      </c>
      <c r="B13" s="3" t="s">
        <v>644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743.75</v>
      </c>
      <c r="K13" s="20">
        <v>743.75</v>
      </c>
      <c r="L13" s="24"/>
      <c r="M13" s="19">
        <f t="shared" si="0"/>
        <v>-743.75</v>
      </c>
      <c r="N13" s="92"/>
      <c r="O13" s="3" t="s">
        <v>643</v>
      </c>
      <c r="P13" s="3" t="s">
        <v>644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267.75</v>
      </c>
      <c r="Y13" s="92">
        <v>267.75</v>
      </c>
    </row>
    <row r="14" spans="1:27" ht="21" x14ac:dyDescent="0.35">
      <c r="A14" s="3"/>
      <c r="B14" s="3" t="s">
        <v>645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37.5</v>
      </c>
      <c r="J14" s="4">
        <v>942.0734098414099</v>
      </c>
      <c r="K14" s="20">
        <v>979.5734098414099</v>
      </c>
      <c r="L14" s="24"/>
      <c r="M14" s="19">
        <f t="shared" si="0"/>
        <v>-979.5734098414099</v>
      </c>
      <c r="N14" s="92"/>
      <c r="O14" s="3"/>
      <c r="P14" s="3" t="s">
        <v>645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13.5</v>
      </c>
      <c r="X14" s="4">
        <v>339.14642754292402</v>
      </c>
      <c r="Y14" s="92">
        <v>352.64642754292402</v>
      </c>
    </row>
    <row r="15" spans="1:27" ht="21" x14ac:dyDescent="0.35">
      <c r="A15" s="3"/>
      <c r="B15" s="3" t="s">
        <v>646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682.76536387710007</v>
      </c>
      <c r="I15" s="4">
        <v>0</v>
      </c>
      <c r="J15" s="4">
        <v>1618.75</v>
      </c>
      <c r="K15" s="20">
        <v>2301.5153638770998</v>
      </c>
      <c r="L15" s="24"/>
      <c r="M15" s="19">
        <f t="shared" si="0"/>
        <v>-2301.5153638770998</v>
      </c>
      <c r="N15" s="92"/>
      <c r="O15" s="3"/>
      <c r="P15" s="3" t="s">
        <v>646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245.79553099603001</v>
      </c>
      <c r="W15" s="4">
        <v>0</v>
      </c>
      <c r="X15" s="4">
        <v>582.75</v>
      </c>
      <c r="Y15" s="92">
        <v>828.54553099603004</v>
      </c>
    </row>
    <row r="16" spans="1:27" ht="21" x14ac:dyDescent="0.35">
      <c r="A16" s="3"/>
      <c r="B16" s="3" t="s">
        <v>647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31.25</v>
      </c>
      <c r="K16" s="20">
        <v>31.25</v>
      </c>
      <c r="L16" s="24"/>
      <c r="M16" s="19">
        <f t="shared" si="0"/>
        <v>-31.25</v>
      </c>
      <c r="N16" s="92"/>
      <c r="O16" s="3"/>
      <c r="P16" s="3" t="s">
        <v>647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11.25</v>
      </c>
      <c r="Y16" s="92">
        <v>11.25</v>
      </c>
    </row>
    <row r="17" spans="1:25" ht="21" x14ac:dyDescent="0.35">
      <c r="A17" s="3" t="s">
        <v>648</v>
      </c>
      <c r="B17" s="3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682.76536387710007</v>
      </c>
      <c r="I17" s="4">
        <v>37.5</v>
      </c>
      <c r="J17" s="4">
        <v>3335.82340984141</v>
      </c>
      <c r="K17" s="20">
        <v>4056.0887737185099</v>
      </c>
      <c r="L17" s="24">
        <v>3410</v>
      </c>
      <c r="M17" s="19">
        <f t="shared" si="0"/>
        <v>-646.08877371850986</v>
      </c>
      <c r="N17" s="92"/>
      <c r="O17" s="3" t="s">
        <v>648</v>
      </c>
      <c r="P17" s="3"/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245.79553099603001</v>
      </c>
      <c r="W17" s="4">
        <v>13.5</v>
      </c>
      <c r="X17" s="4">
        <v>1200.8964275429239</v>
      </c>
      <c r="Y17" s="92">
        <v>1460.1919585389542</v>
      </c>
    </row>
    <row r="18" spans="1:25" ht="21" x14ac:dyDescent="0.35">
      <c r="A18" s="3" t="s">
        <v>649</v>
      </c>
      <c r="B18" s="3" t="s">
        <v>650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56.25</v>
      </c>
      <c r="J18" s="4">
        <v>0</v>
      </c>
      <c r="K18" s="20">
        <v>56.25</v>
      </c>
      <c r="L18" s="24"/>
      <c r="M18" s="19">
        <f t="shared" si="0"/>
        <v>-56.25</v>
      </c>
      <c r="N18" s="92"/>
      <c r="O18" s="3" t="s">
        <v>649</v>
      </c>
      <c r="P18" s="3" t="s">
        <v>650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20.25</v>
      </c>
      <c r="X18" s="4">
        <v>0</v>
      </c>
      <c r="Y18" s="92">
        <v>20.25</v>
      </c>
    </row>
    <row r="19" spans="1:25" ht="21" x14ac:dyDescent="0.35">
      <c r="A19" s="3"/>
      <c r="B19" s="3" t="s">
        <v>651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62.5</v>
      </c>
      <c r="J19" s="4">
        <v>0</v>
      </c>
      <c r="K19" s="20">
        <v>62.5</v>
      </c>
      <c r="L19" s="24"/>
      <c r="M19" s="19">
        <f t="shared" si="0"/>
        <v>-62.5</v>
      </c>
      <c r="N19" s="92"/>
      <c r="O19" s="3"/>
      <c r="P19" s="3" t="s">
        <v>651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22.5</v>
      </c>
      <c r="X19" s="4">
        <v>0</v>
      </c>
      <c r="Y19" s="92">
        <v>22.5</v>
      </c>
    </row>
    <row r="20" spans="1:25" ht="21" x14ac:dyDescent="0.35">
      <c r="A20" s="3"/>
      <c r="B20" s="3" t="s">
        <v>652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206.25</v>
      </c>
      <c r="J20" s="4">
        <v>1873.9373547806999</v>
      </c>
      <c r="K20" s="20">
        <v>2080.1873547806999</v>
      </c>
      <c r="L20" s="24"/>
      <c r="M20" s="19">
        <f t="shared" si="0"/>
        <v>-2080.1873547806999</v>
      </c>
      <c r="N20" s="92"/>
      <c r="O20" s="3"/>
      <c r="P20" s="3" t="s">
        <v>652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74.25</v>
      </c>
      <c r="X20" s="4">
        <v>674.61744772120005</v>
      </c>
      <c r="Y20" s="92">
        <v>748.86744772120005</v>
      </c>
    </row>
    <row r="21" spans="1:25" ht="21" x14ac:dyDescent="0.35">
      <c r="A21" s="3"/>
      <c r="B21" s="3" t="s">
        <v>653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29.136431632200001</v>
      </c>
      <c r="I21" s="4">
        <v>243.75</v>
      </c>
      <c r="J21" s="4">
        <v>0</v>
      </c>
      <c r="K21" s="20">
        <v>272.88643163220001</v>
      </c>
      <c r="L21" s="24"/>
      <c r="M21" s="19">
        <f t="shared" si="0"/>
        <v>-272.88643163220001</v>
      </c>
      <c r="N21" s="92"/>
      <c r="O21" s="3"/>
      <c r="P21" s="3" t="s">
        <v>653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10.489115387590001</v>
      </c>
      <c r="W21" s="4">
        <v>87.75</v>
      </c>
      <c r="X21" s="4">
        <v>0</v>
      </c>
      <c r="Y21" s="92">
        <v>98.239115387590005</v>
      </c>
    </row>
    <row r="22" spans="1:25" ht="21" x14ac:dyDescent="0.35">
      <c r="A22" s="3" t="s">
        <v>654</v>
      </c>
      <c r="B22" s="3"/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29.136431632200001</v>
      </c>
      <c r="I22" s="4">
        <v>568.75</v>
      </c>
      <c r="J22" s="4">
        <v>1873.9373547806999</v>
      </c>
      <c r="K22" s="20">
        <v>2471.8237864129001</v>
      </c>
      <c r="L22" s="24">
        <v>1950</v>
      </c>
      <c r="M22" s="19">
        <f t="shared" si="0"/>
        <v>-521.82378641290006</v>
      </c>
      <c r="N22" s="92"/>
      <c r="O22" s="3" t="s">
        <v>654</v>
      </c>
      <c r="P22" s="3"/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10.489115387590001</v>
      </c>
      <c r="W22" s="4">
        <v>204.75</v>
      </c>
      <c r="X22" s="4">
        <v>674.61744772120005</v>
      </c>
      <c r="Y22" s="92">
        <v>889.85656310879006</v>
      </c>
    </row>
    <row r="23" spans="1:25" ht="21" x14ac:dyDescent="0.35">
      <c r="A23" s="3" t="s">
        <v>655</v>
      </c>
      <c r="B23" s="3" t="s">
        <v>656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150.55723506800001</v>
      </c>
      <c r="I23" s="4">
        <v>68.75</v>
      </c>
      <c r="J23" s="4">
        <v>0</v>
      </c>
      <c r="K23" s="20">
        <v>219.30723506800001</v>
      </c>
      <c r="L23" s="24"/>
      <c r="M23" s="19">
        <f t="shared" si="0"/>
        <v>-219.30723506800001</v>
      </c>
      <c r="N23" s="92"/>
      <c r="O23" s="3" t="s">
        <v>655</v>
      </c>
      <c r="P23" s="3" t="s">
        <v>656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54.200604624500002</v>
      </c>
      <c r="W23" s="4">
        <v>24.75</v>
      </c>
      <c r="X23" s="4">
        <v>0</v>
      </c>
      <c r="Y23" s="92">
        <v>78.950604624500002</v>
      </c>
    </row>
    <row r="24" spans="1:25" ht="21" x14ac:dyDescent="0.35">
      <c r="A24" s="3"/>
      <c r="B24" s="3" t="s">
        <v>657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75</v>
      </c>
      <c r="J24" s="4">
        <v>0</v>
      </c>
      <c r="K24" s="20">
        <v>75</v>
      </c>
      <c r="L24" s="24"/>
      <c r="M24" s="19">
        <f t="shared" si="0"/>
        <v>-75</v>
      </c>
      <c r="N24" s="92"/>
      <c r="O24" s="3"/>
      <c r="P24" s="3" t="s">
        <v>657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27</v>
      </c>
      <c r="X24" s="4">
        <v>0</v>
      </c>
      <c r="Y24" s="92">
        <v>27</v>
      </c>
    </row>
    <row r="25" spans="1:25" ht="21" x14ac:dyDescent="0.35">
      <c r="A25" s="3"/>
      <c r="B25" s="3" t="s">
        <v>658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911.88856253389997</v>
      </c>
      <c r="I25" s="4">
        <v>350.73420437028994</v>
      </c>
      <c r="J25" s="4">
        <v>0</v>
      </c>
      <c r="K25" s="20">
        <v>1262.62276690419</v>
      </c>
      <c r="L25" s="24"/>
      <c r="M25" s="19">
        <f t="shared" si="0"/>
        <v>-1262.62276690419</v>
      </c>
      <c r="N25" s="92"/>
      <c r="O25" s="3"/>
      <c r="P25" s="3" t="s">
        <v>658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328.27988251169</v>
      </c>
      <c r="W25" s="4">
        <v>126.26431357332999</v>
      </c>
      <c r="X25" s="4">
        <v>0</v>
      </c>
      <c r="Y25" s="92">
        <v>454.54419608501996</v>
      </c>
    </row>
    <row r="26" spans="1:25" ht="21" x14ac:dyDescent="0.35">
      <c r="A26" s="3" t="s">
        <v>659</v>
      </c>
      <c r="B26" s="3"/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1062.4457976019</v>
      </c>
      <c r="I26" s="4">
        <v>494.48420437028994</v>
      </c>
      <c r="J26" s="4">
        <v>0</v>
      </c>
      <c r="K26" s="20">
        <v>1556.93000197219</v>
      </c>
      <c r="L26" s="24">
        <v>2000</v>
      </c>
      <c r="M26" s="19">
        <f t="shared" si="0"/>
        <v>443.06999802781002</v>
      </c>
      <c r="N26" s="92"/>
      <c r="O26" s="3" t="s">
        <v>659</v>
      </c>
      <c r="P26" s="3"/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382.48048713618999</v>
      </c>
      <c r="W26" s="4">
        <v>178.01431357332999</v>
      </c>
      <c r="X26" s="4">
        <v>0</v>
      </c>
      <c r="Y26" s="92">
        <v>560.49480070951995</v>
      </c>
    </row>
    <row r="27" spans="1:25" ht="21" x14ac:dyDescent="0.35">
      <c r="A27" s="3" t="s">
        <v>660</v>
      </c>
      <c r="B27" s="3" t="s">
        <v>661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124.773114097</v>
      </c>
      <c r="I27" s="4">
        <v>643.75</v>
      </c>
      <c r="J27" s="4">
        <v>0</v>
      </c>
      <c r="K27" s="20">
        <v>768.52311409699996</v>
      </c>
      <c r="L27" s="24"/>
      <c r="M27" s="19">
        <f t="shared" si="0"/>
        <v>-768.52311409699996</v>
      </c>
      <c r="N27" s="92"/>
      <c r="O27" s="3" t="s">
        <v>660</v>
      </c>
      <c r="P27" s="3" t="s">
        <v>661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44.9183210749</v>
      </c>
      <c r="W27" s="4">
        <v>231.75</v>
      </c>
      <c r="X27" s="4">
        <v>0</v>
      </c>
      <c r="Y27" s="92">
        <v>276.66832107490001</v>
      </c>
    </row>
    <row r="28" spans="1:25" ht="21" x14ac:dyDescent="0.35">
      <c r="A28" s="3" t="s">
        <v>662</v>
      </c>
      <c r="B28" s="3"/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124.773114097</v>
      </c>
      <c r="I28" s="4">
        <v>643.75</v>
      </c>
      <c r="J28" s="4">
        <v>0</v>
      </c>
      <c r="K28" s="20">
        <v>768.52311409699996</v>
      </c>
      <c r="L28" s="24">
        <v>2350</v>
      </c>
      <c r="M28" s="19">
        <f t="shared" si="0"/>
        <v>1581.476885903</v>
      </c>
      <c r="N28" s="92"/>
      <c r="O28" s="3" t="s">
        <v>662</v>
      </c>
      <c r="P28" s="3"/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44.9183210749</v>
      </c>
      <c r="W28" s="4">
        <v>231.75</v>
      </c>
      <c r="X28" s="4">
        <v>0</v>
      </c>
      <c r="Y28" s="92">
        <v>276.66832107490001</v>
      </c>
    </row>
    <row r="29" spans="1:25" ht="21" x14ac:dyDescent="0.35">
      <c r="A29" s="3" t="s">
        <v>663</v>
      </c>
      <c r="B29" s="3" t="s">
        <v>664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462.5</v>
      </c>
      <c r="J29" s="4">
        <v>139.39946395205999</v>
      </c>
      <c r="K29" s="20">
        <v>601.89946395205993</v>
      </c>
      <c r="L29" s="24"/>
      <c r="M29" s="19">
        <f t="shared" si="0"/>
        <v>-601.89946395205993</v>
      </c>
      <c r="N29" s="92"/>
      <c r="O29" s="3" t="s">
        <v>663</v>
      </c>
      <c r="P29" s="3" t="s">
        <v>664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166.5</v>
      </c>
      <c r="X29" s="4">
        <v>50.183807022742002</v>
      </c>
      <c r="Y29" s="92">
        <v>216.683807022742</v>
      </c>
    </row>
    <row r="30" spans="1:25" ht="21" x14ac:dyDescent="0.35">
      <c r="A30" s="3"/>
      <c r="B30" s="3" t="s">
        <v>665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118.34405818795001</v>
      </c>
      <c r="K30" s="20">
        <v>118.34405818795001</v>
      </c>
      <c r="L30" s="24"/>
      <c r="M30" s="19">
        <f t="shared" si="0"/>
        <v>-118.34405818795001</v>
      </c>
      <c r="N30" s="92"/>
      <c r="O30" s="3"/>
      <c r="P30" s="3" t="s">
        <v>665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42.603860947693995</v>
      </c>
      <c r="Y30" s="92">
        <v>42.603860947693995</v>
      </c>
    </row>
    <row r="31" spans="1:25" ht="21" x14ac:dyDescent="0.35">
      <c r="A31" s="3"/>
      <c r="B31" s="3" t="s">
        <v>666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530.44079302199998</v>
      </c>
      <c r="K31" s="20">
        <v>530.44079302199998</v>
      </c>
      <c r="L31" s="24"/>
      <c r="M31" s="19">
        <f t="shared" si="0"/>
        <v>-530.44079302199998</v>
      </c>
      <c r="N31" s="92"/>
      <c r="O31" s="3"/>
      <c r="P31" s="3" t="s">
        <v>666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190.95868548799999</v>
      </c>
      <c r="Y31" s="92">
        <v>190.95868548799999</v>
      </c>
    </row>
    <row r="32" spans="1:25" ht="21" x14ac:dyDescent="0.35">
      <c r="A32" s="3"/>
      <c r="B32" s="3" t="s">
        <v>246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287.5</v>
      </c>
      <c r="J32" s="4">
        <v>1464.38915766018</v>
      </c>
      <c r="K32" s="20">
        <v>1751.88915766018</v>
      </c>
      <c r="L32" s="24"/>
      <c r="M32" s="19">
        <f t="shared" si="0"/>
        <v>-1751.88915766018</v>
      </c>
      <c r="N32" s="92"/>
      <c r="O32" s="3"/>
      <c r="P32" s="3" t="s">
        <v>246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103.5</v>
      </c>
      <c r="X32" s="4">
        <v>527.18009675766007</v>
      </c>
      <c r="Y32" s="92">
        <v>630.68009675766007</v>
      </c>
    </row>
    <row r="33" spans="1:25" ht="21" x14ac:dyDescent="0.35">
      <c r="A33" s="3" t="s">
        <v>667</v>
      </c>
      <c r="B33" s="3"/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750</v>
      </c>
      <c r="J33" s="4">
        <v>2252.5734728221901</v>
      </c>
      <c r="K33" s="20">
        <v>3002.5734728221901</v>
      </c>
      <c r="L33" s="24">
        <v>3750</v>
      </c>
      <c r="M33" s="19">
        <f t="shared" si="0"/>
        <v>747.42652717780993</v>
      </c>
      <c r="N33" s="92"/>
      <c r="O33" s="3" t="s">
        <v>667</v>
      </c>
      <c r="P33" s="3"/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270</v>
      </c>
      <c r="X33" s="4">
        <v>810.9264502160961</v>
      </c>
      <c r="Y33" s="92">
        <v>1080.9264502160961</v>
      </c>
    </row>
    <row r="34" spans="1:25" ht="21" x14ac:dyDescent="0.35">
      <c r="A34" s="3" t="s">
        <v>668</v>
      </c>
      <c r="B34" s="3" t="s">
        <v>669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75.063637496400005</v>
      </c>
      <c r="K34" s="20">
        <v>75.063637496400005</v>
      </c>
      <c r="L34" s="24"/>
      <c r="M34" s="19">
        <f t="shared" si="0"/>
        <v>-75.063637496400005</v>
      </c>
      <c r="N34" s="92"/>
      <c r="O34" s="3" t="s">
        <v>668</v>
      </c>
      <c r="P34" s="3" t="s">
        <v>669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27.022909498699999</v>
      </c>
      <c r="Y34" s="92">
        <v>27.022909498699999</v>
      </c>
    </row>
    <row r="35" spans="1:25" ht="21" x14ac:dyDescent="0.35">
      <c r="A35" s="3"/>
      <c r="B35" s="3" t="s">
        <v>670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311.31137267899999</v>
      </c>
      <c r="K35" s="20">
        <v>311.31137267899999</v>
      </c>
      <c r="L35" s="24"/>
      <c r="M35" s="19">
        <f t="shared" si="0"/>
        <v>-311.31137267899999</v>
      </c>
      <c r="N35" s="92"/>
      <c r="O35" s="3"/>
      <c r="P35" s="3" t="s">
        <v>670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112.0720941644</v>
      </c>
      <c r="Y35" s="92">
        <v>112.0720941644</v>
      </c>
    </row>
    <row r="36" spans="1:25" ht="21" x14ac:dyDescent="0.35">
      <c r="A36" s="3"/>
      <c r="B36" s="3" t="s">
        <v>671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156.16931180500001</v>
      </c>
      <c r="K36" s="20">
        <v>156.16931180500001</v>
      </c>
      <c r="L36" s="24"/>
      <c r="M36" s="19">
        <f t="shared" si="0"/>
        <v>-156.16931180500001</v>
      </c>
      <c r="N36" s="92"/>
      <c r="O36" s="3"/>
      <c r="P36" s="3" t="s">
        <v>671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56.2209522498</v>
      </c>
      <c r="Y36" s="92">
        <v>56.2209522498</v>
      </c>
    </row>
    <row r="37" spans="1:25" ht="21" x14ac:dyDescent="0.35">
      <c r="A37" s="3"/>
      <c r="B37" s="3" t="s">
        <v>672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128.74060626599999</v>
      </c>
      <c r="K37" s="20">
        <v>128.74060626599999</v>
      </c>
      <c r="L37" s="24"/>
      <c r="M37" s="19">
        <f t="shared" si="0"/>
        <v>-128.74060626599999</v>
      </c>
      <c r="N37" s="92"/>
      <c r="O37" s="3"/>
      <c r="P37" s="3" t="s">
        <v>672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46.346618255800003</v>
      </c>
      <c r="Y37" s="92">
        <v>46.346618255800003</v>
      </c>
    </row>
    <row r="38" spans="1:25" ht="21" x14ac:dyDescent="0.35">
      <c r="A38" s="3"/>
      <c r="B38" s="3" t="s">
        <v>673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1168.6699594259999</v>
      </c>
      <c r="J38" s="4">
        <v>840.25558385458999</v>
      </c>
      <c r="K38" s="20">
        <v>2008.9255432805899</v>
      </c>
      <c r="L38" s="24"/>
      <c r="M38" s="19">
        <f t="shared" si="0"/>
        <v>-2008.9255432805899</v>
      </c>
      <c r="N38" s="92"/>
      <c r="O38" s="3"/>
      <c r="P38" s="3" t="s">
        <v>673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420.72118539299998</v>
      </c>
      <c r="X38" s="4">
        <v>302.49201018764001</v>
      </c>
      <c r="Y38" s="92">
        <v>723.21319558063999</v>
      </c>
    </row>
    <row r="39" spans="1:25" ht="21" x14ac:dyDescent="0.35">
      <c r="A39" s="3" t="s">
        <v>674</v>
      </c>
      <c r="B39" s="3"/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1168.6699594259999</v>
      </c>
      <c r="J39" s="4">
        <v>1511.5405121009899</v>
      </c>
      <c r="K39" s="20">
        <v>2680.2104715269897</v>
      </c>
      <c r="L39" s="24">
        <v>2050</v>
      </c>
      <c r="M39" s="19">
        <f t="shared" si="0"/>
        <v>-630.21047152698975</v>
      </c>
      <c r="N39" s="92"/>
      <c r="O39" s="3" t="s">
        <v>674</v>
      </c>
      <c r="P39" s="3"/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420.72118539299998</v>
      </c>
      <c r="X39" s="4">
        <v>544.15458435634002</v>
      </c>
      <c r="Y39" s="92">
        <v>964.87576974933995</v>
      </c>
    </row>
    <row r="40" spans="1:25" ht="21" x14ac:dyDescent="0.35">
      <c r="A40" s="3" t="s">
        <v>3416</v>
      </c>
      <c r="B40" s="3"/>
      <c r="C40" s="4"/>
      <c r="D40" s="4"/>
      <c r="E40" s="4"/>
      <c r="F40" s="4"/>
      <c r="G40" s="4"/>
      <c r="H40" s="4"/>
      <c r="I40" s="4"/>
      <c r="J40" s="4"/>
      <c r="K40" s="20"/>
      <c r="L40" s="24"/>
      <c r="M40" s="19">
        <f t="shared" si="0"/>
        <v>0</v>
      </c>
      <c r="N40" s="92"/>
      <c r="O40" s="3" t="s">
        <v>3416</v>
      </c>
      <c r="P40" s="3"/>
      <c r="Q40" s="4"/>
      <c r="R40" s="4"/>
      <c r="S40" s="4"/>
      <c r="T40" s="4"/>
      <c r="U40" s="4"/>
      <c r="V40" s="4"/>
      <c r="W40" s="4"/>
      <c r="X40" s="4"/>
      <c r="Y40" s="92"/>
    </row>
    <row r="41" spans="1:25" ht="21" x14ac:dyDescent="0.35">
      <c r="A41" s="3" t="s">
        <v>3417</v>
      </c>
      <c r="B41" s="3"/>
      <c r="C41" s="4"/>
      <c r="D41" s="4"/>
      <c r="E41" s="4"/>
      <c r="F41" s="4"/>
      <c r="G41" s="4"/>
      <c r="H41" s="4"/>
      <c r="I41" s="4"/>
      <c r="J41" s="4"/>
      <c r="K41" s="20"/>
      <c r="L41" s="24">
        <v>600</v>
      </c>
      <c r="M41" s="19">
        <f t="shared" si="0"/>
        <v>600</v>
      </c>
      <c r="N41" s="92"/>
      <c r="O41" s="3" t="s">
        <v>3417</v>
      </c>
      <c r="P41" s="3"/>
      <c r="Q41" s="4"/>
      <c r="R41" s="4"/>
      <c r="S41" s="4"/>
      <c r="T41" s="4"/>
      <c r="U41" s="4"/>
      <c r="V41" s="4"/>
      <c r="W41" s="4"/>
      <c r="X41" s="4"/>
      <c r="Y41" s="92"/>
    </row>
    <row r="42" spans="1:25" ht="21" x14ac:dyDescent="0.35">
      <c r="A42" s="3" t="s">
        <v>367</v>
      </c>
      <c r="B42" s="3"/>
      <c r="C42" s="4"/>
      <c r="D42" s="4"/>
      <c r="E42" s="4"/>
      <c r="F42" s="4"/>
      <c r="G42" s="4"/>
      <c r="H42" s="4"/>
      <c r="I42" s="4"/>
      <c r="J42" s="4"/>
      <c r="K42" s="20"/>
      <c r="L42" s="24"/>
      <c r="M42" s="19">
        <f t="shared" si="0"/>
        <v>0</v>
      </c>
      <c r="N42" s="92"/>
      <c r="O42" s="3" t="s">
        <v>367</v>
      </c>
      <c r="P42" s="3"/>
      <c r="Q42" s="4"/>
      <c r="R42" s="4"/>
      <c r="S42" s="4"/>
      <c r="T42" s="4"/>
      <c r="U42" s="4"/>
      <c r="V42" s="4"/>
      <c r="W42" s="4"/>
      <c r="X42" s="4"/>
      <c r="Y42" s="92"/>
    </row>
    <row r="43" spans="1:25" ht="21" x14ac:dyDescent="0.35">
      <c r="A43" s="3" t="s">
        <v>3418</v>
      </c>
      <c r="B43" s="3"/>
      <c r="C43" s="4"/>
      <c r="D43" s="4"/>
      <c r="E43" s="4"/>
      <c r="F43" s="4"/>
      <c r="G43" s="4"/>
      <c r="H43" s="4"/>
      <c r="I43" s="4"/>
      <c r="J43" s="4"/>
      <c r="K43" s="20"/>
      <c r="L43" s="24">
        <v>1290</v>
      </c>
      <c r="M43" s="19">
        <f t="shared" si="0"/>
        <v>1290</v>
      </c>
      <c r="N43" s="92"/>
      <c r="O43" s="3" t="s">
        <v>3418</v>
      </c>
      <c r="P43" s="3"/>
      <c r="Q43" s="4"/>
      <c r="R43" s="4"/>
      <c r="S43" s="4"/>
      <c r="T43" s="4"/>
      <c r="U43" s="4"/>
      <c r="V43" s="4"/>
      <c r="W43" s="4"/>
      <c r="X43" s="4"/>
      <c r="Y43" s="92"/>
    </row>
    <row r="44" spans="1:25" ht="21" x14ac:dyDescent="0.35">
      <c r="A44" s="3" t="s">
        <v>3419</v>
      </c>
      <c r="B44" s="3"/>
      <c r="C44" s="4"/>
      <c r="D44" s="4"/>
      <c r="E44" s="4"/>
      <c r="F44" s="4"/>
      <c r="G44" s="4"/>
      <c r="H44" s="4"/>
      <c r="I44" s="4"/>
      <c r="J44" s="4"/>
      <c r="K44" s="20"/>
      <c r="L44" s="24"/>
      <c r="M44" s="19">
        <f t="shared" si="0"/>
        <v>0</v>
      </c>
      <c r="N44" s="92"/>
      <c r="O44" s="3" t="s">
        <v>3419</v>
      </c>
      <c r="P44" s="3"/>
      <c r="Q44" s="4"/>
      <c r="R44" s="4"/>
      <c r="S44" s="4"/>
      <c r="T44" s="4"/>
      <c r="U44" s="4"/>
      <c r="V44" s="4"/>
      <c r="W44" s="4"/>
      <c r="X44" s="4"/>
      <c r="Y44" s="92"/>
    </row>
    <row r="45" spans="1:25" ht="21" x14ac:dyDescent="0.35">
      <c r="A45" s="3" t="s">
        <v>3420</v>
      </c>
      <c r="B45" s="3"/>
      <c r="C45" s="4"/>
      <c r="D45" s="4"/>
      <c r="E45" s="4"/>
      <c r="F45" s="4"/>
      <c r="G45" s="4"/>
      <c r="H45" s="4"/>
      <c r="I45" s="4"/>
      <c r="J45" s="4"/>
      <c r="K45" s="20"/>
      <c r="L45" s="24">
        <v>2300</v>
      </c>
      <c r="M45" s="19">
        <f t="shared" si="0"/>
        <v>2300</v>
      </c>
      <c r="N45" s="92"/>
      <c r="O45" s="3" t="s">
        <v>3420</v>
      </c>
      <c r="P45" s="3"/>
      <c r="Q45" s="4"/>
      <c r="R45" s="4"/>
      <c r="S45" s="4"/>
      <c r="T45" s="4"/>
      <c r="U45" s="4"/>
      <c r="V45" s="4"/>
      <c r="W45" s="4"/>
      <c r="X45" s="4"/>
      <c r="Y45" s="92"/>
    </row>
    <row r="46" spans="1:25" ht="21" x14ac:dyDescent="0.35">
      <c r="A46" s="221" t="s">
        <v>142</v>
      </c>
      <c r="B46" s="222"/>
      <c r="C46" s="92">
        <v>0</v>
      </c>
      <c r="D46" s="92">
        <v>0</v>
      </c>
      <c r="E46" s="92">
        <v>0</v>
      </c>
      <c r="F46" s="92">
        <v>0</v>
      </c>
      <c r="G46" s="92">
        <v>0</v>
      </c>
      <c r="H46" s="92">
        <v>1899.1207072082002</v>
      </c>
      <c r="I46" s="92">
        <v>3663.15416379629</v>
      </c>
      <c r="J46" s="92">
        <v>9367.6247495452899</v>
      </c>
      <c r="K46" s="92">
        <v>14929.899620549779</v>
      </c>
      <c r="L46" s="92">
        <f>SUM(L11:L45)</f>
        <v>19700</v>
      </c>
      <c r="M46" s="92">
        <f t="shared" si="0"/>
        <v>4770.1003794502212</v>
      </c>
      <c r="N46" s="92"/>
      <c r="O46" s="221" t="s">
        <v>142</v>
      </c>
      <c r="P46" s="222"/>
      <c r="Q46" s="92">
        <v>0</v>
      </c>
      <c r="R46" s="92">
        <v>0</v>
      </c>
      <c r="S46" s="92">
        <v>0</v>
      </c>
      <c r="T46" s="92">
        <v>0</v>
      </c>
      <c r="U46" s="92">
        <v>0</v>
      </c>
      <c r="V46" s="92">
        <v>683.68345459470993</v>
      </c>
      <c r="W46" s="92">
        <v>1318.7354989663299</v>
      </c>
      <c r="X46" s="92">
        <v>3372.34490983656</v>
      </c>
      <c r="Y46" s="92">
        <v>5374.7638633976003</v>
      </c>
    </row>
  </sheetData>
  <mergeCells count="26">
    <mergeCell ref="Y8:Y10"/>
    <mergeCell ref="C9:D9"/>
    <mergeCell ref="E9:F9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U9:V9"/>
    <mergeCell ref="W9:X9"/>
    <mergeCell ref="A46:B46"/>
    <mergeCell ref="G9:H9"/>
    <mergeCell ref="I9:J9"/>
    <mergeCell ref="Q9:R9"/>
    <mergeCell ref="S9:T9"/>
    <mergeCell ref="O8:O10"/>
    <mergeCell ref="P8:P10"/>
    <mergeCell ref="O46:P46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view="pageBreakPreview" zoomScale="60" workbookViewId="0">
      <selection activeCell="N1" sqref="N1:N1048576"/>
    </sheetView>
  </sheetViews>
  <sheetFormatPr defaultRowHeight="14.25" x14ac:dyDescent="0.2"/>
  <cols>
    <col min="1" max="1" width="17.875" customWidth="1"/>
    <col min="2" max="2" width="13.5" customWidth="1"/>
    <col min="11" max="11" width="9.5" customWidth="1"/>
    <col min="12" max="12" width="9.625" customWidth="1"/>
    <col min="13" max="13" width="10.375" customWidth="1"/>
    <col min="14" max="14" width="7.625" style="37" customWidth="1"/>
    <col min="15" max="15" width="20.75" customWidth="1"/>
    <col min="16" max="16" width="16.25" customWidth="1"/>
    <col min="17" max="24" width="10.625" customWidth="1"/>
    <col min="25" max="25" width="18.375" customWidth="1"/>
  </cols>
  <sheetData>
    <row r="1" spans="1:27" ht="21" x14ac:dyDescent="0.35">
      <c r="A1" s="192" t="s">
        <v>3551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58"/>
      <c r="O1" s="192" t="s">
        <v>3551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61"/>
      <c r="AA1" s="61"/>
    </row>
    <row r="2" spans="1:27" ht="21" x14ac:dyDescent="0.35">
      <c r="A2" s="192" t="s">
        <v>675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58"/>
      <c r="O2" s="192" t="s">
        <v>5498</v>
      </c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61"/>
      <c r="AA2" s="61"/>
    </row>
    <row r="3" spans="1:27" ht="42" customHeight="1" x14ac:dyDescent="0.35">
      <c r="A3" s="190" t="s">
        <v>5418</v>
      </c>
      <c r="B3" s="208" t="s">
        <v>5419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58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1" x14ac:dyDescent="0.35">
      <c r="A4" s="190"/>
      <c r="B4" s="191" t="s">
        <v>5420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58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x14ac:dyDescent="0.35">
      <c r="A5" s="190"/>
      <c r="B5" s="191" t="s">
        <v>5421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58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7" ht="36" customHeight="1" x14ac:dyDescent="0.35">
      <c r="A6" s="190"/>
      <c r="B6" s="191" t="s">
        <v>5422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58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7" ht="21" x14ac:dyDescent="0.35">
      <c r="A7" s="98"/>
      <c r="B7" s="98"/>
      <c r="C7" s="98"/>
      <c r="D7" s="98"/>
      <c r="E7" s="98"/>
      <c r="F7" s="98"/>
      <c r="G7" s="98"/>
      <c r="H7" s="98"/>
      <c r="I7" s="98"/>
      <c r="J7" s="98"/>
      <c r="K7" s="66" t="s">
        <v>5423</v>
      </c>
      <c r="L7" s="67" t="s">
        <v>5424</v>
      </c>
      <c r="M7" s="68" t="s">
        <v>5425</v>
      </c>
      <c r="N7" s="164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27" ht="21" customHeight="1" x14ac:dyDescent="0.2">
      <c r="A8" s="194" t="s">
        <v>89</v>
      </c>
      <c r="B8" s="194" t="s">
        <v>90</v>
      </c>
      <c r="C8" s="195" t="s">
        <v>1</v>
      </c>
      <c r="D8" s="196"/>
      <c r="E8" s="196"/>
      <c r="F8" s="196"/>
      <c r="G8" s="196"/>
      <c r="H8" s="196"/>
      <c r="I8" s="196"/>
      <c r="J8" s="197"/>
      <c r="K8" s="7" t="s">
        <v>3404</v>
      </c>
      <c r="L8" s="21" t="s">
        <v>3399</v>
      </c>
      <c r="M8" s="109" t="s">
        <v>3401</v>
      </c>
      <c r="N8" s="165"/>
      <c r="O8" s="194" t="s">
        <v>89</v>
      </c>
      <c r="P8" s="194" t="s">
        <v>90</v>
      </c>
      <c r="Q8" s="195" t="s">
        <v>2</v>
      </c>
      <c r="R8" s="196"/>
      <c r="S8" s="196"/>
      <c r="T8" s="196"/>
      <c r="U8" s="196"/>
      <c r="V8" s="196"/>
      <c r="W8" s="196"/>
      <c r="X8" s="197"/>
      <c r="Y8" s="198" t="s">
        <v>3</v>
      </c>
    </row>
    <row r="9" spans="1:27" ht="21" x14ac:dyDescent="0.2">
      <c r="A9" s="223"/>
      <c r="B9" s="223"/>
      <c r="C9" s="188" t="s">
        <v>4</v>
      </c>
      <c r="D9" s="189"/>
      <c r="E9" s="188" t="s">
        <v>5</v>
      </c>
      <c r="F9" s="189"/>
      <c r="G9" s="188" t="s">
        <v>6</v>
      </c>
      <c r="H9" s="189"/>
      <c r="I9" s="188" t="s">
        <v>7</v>
      </c>
      <c r="J9" s="189"/>
      <c r="K9" s="8" t="s">
        <v>3396</v>
      </c>
      <c r="L9" s="22" t="s">
        <v>3400</v>
      </c>
      <c r="M9" s="6" t="s">
        <v>3402</v>
      </c>
      <c r="N9" s="166"/>
      <c r="O9" s="223"/>
      <c r="P9" s="223"/>
      <c r="Q9" s="188" t="s">
        <v>8</v>
      </c>
      <c r="R9" s="189"/>
      <c r="S9" s="188" t="s">
        <v>9</v>
      </c>
      <c r="T9" s="189"/>
      <c r="U9" s="188" t="s">
        <v>10</v>
      </c>
      <c r="V9" s="189"/>
      <c r="W9" s="188" t="s">
        <v>11</v>
      </c>
      <c r="X9" s="189"/>
      <c r="Y9" s="199"/>
    </row>
    <row r="10" spans="1:27" ht="21" x14ac:dyDescent="0.2">
      <c r="A10" s="224"/>
      <c r="B10" s="224"/>
      <c r="C10" s="99" t="s">
        <v>12</v>
      </c>
      <c r="D10" s="99" t="s">
        <v>13</v>
      </c>
      <c r="E10" s="99" t="s">
        <v>12</v>
      </c>
      <c r="F10" s="99" t="s">
        <v>14</v>
      </c>
      <c r="G10" s="99" t="s">
        <v>12</v>
      </c>
      <c r="H10" s="99" t="s">
        <v>13</v>
      </c>
      <c r="I10" s="99" t="s">
        <v>12</v>
      </c>
      <c r="J10" s="99" t="s">
        <v>14</v>
      </c>
      <c r="K10" s="9" t="s">
        <v>3397</v>
      </c>
      <c r="L10" s="23" t="s">
        <v>3398</v>
      </c>
      <c r="M10" s="110" t="s">
        <v>3403</v>
      </c>
      <c r="N10" s="167"/>
      <c r="O10" s="224"/>
      <c r="P10" s="224"/>
      <c r="Q10" s="99" t="s">
        <v>12</v>
      </c>
      <c r="R10" s="99" t="s">
        <v>14</v>
      </c>
      <c r="S10" s="99" t="s">
        <v>12</v>
      </c>
      <c r="T10" s="99" t="s">
        <v>13</v>
      </c>
      <c r="U10" s="99" t="s">
        <v>12</v>
      </c>
      <c r="V10" s="99" t="s">
        <v>14</v>
      </c>
      <c r="W10" s="99" t="s">
        <v>12</v>
      </c>
      <c r="X10" s="90" t="s">
        <v>13</v>
      </c>
      <c r="Y10" s="199"/>
    </row>
    <row r="11" spans="1:27" ht="21" x14ac:dyDescent="0.35">
      <c r="A11" s="3" t="s">
        <v>676</v>
      </c>
      <c r="B11" s="3" t="s">
        <v>677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68.75</v>
      </c>
      <c r="K11" s="20">
        <v>68.75</v>
      </c>
      <c r="L11" s="24"/>
      <c r="M11" s="19">
        <f>SUM(L11-K11)</f>
        <v>-68.75</v>
      </c>
      <c r="N11" s="92"/>
      <c r="O11" s="3" t="s">
        <v>676</v>
      </c>
      <c r="P11" s="3" t="s">
        <v>677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42.143749999999997</v>
      </c>
      <c r="Y11" s="92">
        <v>42.143749999999997</v>
      </c>
    </row>
    <row r="12" spans="1:27" ht="21" x14ac:dyDescent="0.35">
      <c r="A12" s="3"/>
      <c r="B12" s="3" t="s">
        <v>676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148.20019916371001</v>
      </c>
      <c r="K12" s="20">
        <v>148.20019916371001</v>
      </c>
      <c r="L12" s="24"/>
      <c r="M12" s="19">
        <f t="shared" ref="M12:M75" si="0">SUM(L12-K12)</f>
        <v>-148.20019916371001</v>
      </c>
      <c r="N12" s="92"/>
      <c r="O12" s="3"/>
      <c r="P12" s="3" t="s">
        <v>676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90.846722087353001</v>
      </c>
      <c r="Y12" s="92">
        <v>90.846722087353001</v>
      </c>
    </row>
    <row r="13" spans="1:27" ht="21" x14ac:dyDescent="0.35">
      <c r="A13" s="3"/>
      <c r="B13" s="3" t="s">
        <v>678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50</v>
      </c>
      <c r="J13" s="4">
        <v>0</v>
      </c>
      <c r="K13" s="20">
        <v>50</v>
      </c>
      <c r="L13" s="24"/>
      <c r="M13" s="19">
        <f t="shared" si="0"/>
        <v>-50</v>
      </c>
      <c r="N13" s="92"/>
      <c r="O13" s="3"/>
      <c r="P13" s="3" t="s">
        <v>678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30.65</v>
      </c>
      <c r="X13" s="4">
        <v>0</v>
      </c>
      <c r="Y13" s="92">
        <v>30.65</v>
      </c>
    </row>
    <row r="14" spans="1:27" ht="21" x14ac:dyDescent="0.35">
      <c r="A14" s="3"/>
      <c r="B14" s="3" t="s">
        <v>679</v>
      </c>
      <c r="C14" s="4">
        <v>38.527655086800003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512.5</v>
      </c>
      <c r="J14" s="4">
        <v>1423.573418551</v>
      </c>
      <c r="K14" s="20">
        <v>1974.6010736378</v>
      </c>
      <c r="L14" s="24"/>
      <c r="M14" s="19">
        <f t="shared" si="0"/>
        <v>-1974.6010736378</v>
      </c>
      <c r="N14" s="92"/>
      <c r="O14" s="3"/>
      <c r="P14" s="3" t="s">
        <v>679</v>
      </c>
      <c r="Q14" s="4">
        <v>26.699664975200001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314.16250000000002</v>
      </c>
      <c r="X14" s="4">
        <v>872.65050557200004</v>
      </c>
      <c r="Y14" s="92">
        <v>1213.5126705472001</v>
      </c>
    </row>
    <row r="15" spans="1:27" ht="21" x14ac:dyDescent="0.35">
      <c r="A15" s="3" t="s">
        <v>680</v>
      </c>
      <c r="B15" s="3"/>
      <c r="C15" s="4">
        <v>38.527655086800003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562.5</v>
      </c>
      <c r="J15" s="4">
        <v>1640.5236177147101</v>
      </c>
      <c r="K15" s="20">
        <v>2241.5512728015101</v>
      </c>
      <c r="L15" s="24">
        <v>22170</v>
      </c>
      <c r="M15" s="19">
        <f t="shared" si="0"/>
        <v>19928.448727198491</v>
      </c>
      <c r="N15" s="92"/>
      <c r="O15" s="3" t="s">
        <v>680</v>
      </c>
      <c r="P15" s="3"/>
      <c r="Q15" s="4">
        <v>26.699664975200001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344.8125</v>
      </c>
      <c r="X15" s="4">
        <v>1005.640977659353</v>
      </c>
      <c r="Y15" s="92">
        <v>1377.153142634553</v>
      </c>
    </row>
    <row r="16" spans="1:27" ht="21" x14ac:dyDescent="0.35">
      <c r="A16" s="3" t="s">
        <v>681</v>
      </c>
      <c r="B16" s="3" t="s">
        <v>682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2562.5</v>
      </c>
      <c r="J16" s="4">
        <v>0</v>
      </c>
      <c r="K16" s="20">
        <v>2562.5</v>
      </c>
      <c r="L16" s="24"/>
      <c r="M16" s="19">
        <f t="shared" si="0"/>
        <v>-2562.5</v>
      </c>
      <c r="N16" s="92"/>
      <c r="O16" s="3" t="s">
        <v>681</v>
      </c>
      <c r="P16" s="3" t="s">
        <v>682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1570.8125</v>
      </c>
      <c r="X16" s="4">
        <v>0</v>
      </c>
      <c r="Y16" s="92">
        <v>1570.8125</v>
      </c>
    </row>
    <row r="17" spans="1:25" ht="21" x14ac:dyDescent="0.35">
      <c r="A17" s="3"/>
      <c r="B17" s="3" t="s">
        <v>681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2967.9524445538</v>
      </c>
      <c r="J17" s="4">
        <v>0</v>
      </c>
      <c r="K17" s="20">
        <v>2967.9524445538</v>
      </c>
      <c r="L17" s="24"/>
      <c r="M17" s="19">
        <f t="shared" si="0"/>
        <v>-2967.9524445538</v>
      </c>
      <c r="N17" s="92"/>
      <c r="O17" s="3"/>
      <c r="P17" s="3" t="s">
        <v>681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1819.3548485114798</v>
      </c>
      <c r="X17" s="4">
        <v>0</v>
      </c>
      <c r="Y17" s="92">
        <v>1819.3548485114798</v>
      </c>
    </row>
    <row r="18" spans="1:25" ht="21" x14ac:dyDescent="0.35">
      <c r="A18" s="3" t="s">
        <v>683</v>
      </c>
      <c r="B18" s="3"/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5530.4524445538</v>
      </c>
      <c r="J18" s="4">
        <v>0</v>
      </c>
      <c r="K18" s="20">
        <v>5530.4524445538</v>
      </c>
      <c r="L18" s="24">
        <v>4610</v>
      </c>
      <c r="M18" s="19">
        <f t="shared" si="0"/>
        <v>-920.45244455379998</v>
      </c>
      <c r="N18" s="92"/>
      <c r="O18" s="3" t="s">
        <v>683</v>
      </c>
      <c r="P18" s="3"/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3390.1673485114798</v>
      </c>
      <c r="X18" s="4">
        <v>0</v>
      </c>
      <c r="Y18" s="92">
        <v>3390.1673485114798</v>
      </c>
    </row>
    <row r="19" spans="1:25" ht="21" x14ac:dyDescent="0.35">
      <c r="A19" s="3" t="s">
        <v>684</v>
      </c>
      <c r="B19" s="3" t="s">
        <v>685</v>
      </c>
      <c r="C19" s="4">
        <v>28.545517389699999</v>
      </c>
      <c r="D19" s="4">
        <v>0</v>
      </c>
      <c r="E19" s="4">
        <v>0</v>
      </c>
      <c r="F19" s="4">
        <v>0</v>
      </c>
      <c r="G19" s="4">
        <v>0</v>
      </c>
      <c r="H19" s="4">
        <v>17.6218478941</v>
      </c>
      <c r="I19" s="4">
        <v>0</v>
      </c>
      <c r="J19" s="4">
        <v>430.05414020162004</v>
      </c>
      <c r="K19" s="20">
        <v>476.22150548542004</v>
      </c>
      <c r="L19" s="24"/>
      <c r="M19" s="19">
        <f t="shared" si="0"/>
        <v>-476.22150548542004</v>
      </c>
      <c r="N19" s="92"/>
      <c r="O19" s="3" t="s">
        <v>684</v>
      </c>
      <c r="P19" s="3" t="s">
        <v>685</v>
      </c>
      <c r="Q19" s="4">
        <v>19.78204355107</v>
      </c>
      <c r="R19" s="4">
        <v>0</v>
      </c>
      <c r="S19" s="4">
        <v>0</v>
      </c>
      <c r="T19" s="4">
        <v>0</v>
      </c>
      <c r="U19" s="4">
        <v>0</v>
      </c>
      <c r="V19" s="4">
        <v>10.8021927591</v>
      </c>
      <c r="W19" s="4">
        <v>0</v>
      </c>
      <c r="X19" s="4">
        <v>263.62318794352996</v>
      </c>
      <c r="Y19" s="92">
        <v>294.20742425369997</v>
      </c>
    </row>
    <row r="20" spans="1:25" ht="21" x14ac:dyDescent="0.35">
      <c r="A20" s="3"/>
      <c r="B20" s="3" t="s">
        <v>686</v>
      </c>
      <c r="C20" s="4">
        <v>100.30265693600001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3236.916864501</v>
      </c>
      <c r="K20" s="20">
        <v>3337.2195214369999</v>
      </c>
      <c r="L20" s="24"/>
      <c r="M20" s="19">
        <f t="shared" si="0"/>
        <v>-3337.2195214369999</v>
      </c>
      <c r="N20" s="92"/>
      <c r="O20" s="3"/>
      <c r="P20" s="3" t="s">
        <v>686</v>
      </c>
      <c r="Q20" s="4">
        <v>69.509741256599995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1984.2300379406099</v>
      </c>
      <c r="Y20" s="92">
        <v>2053.7397791972098</v>
      </c>
    </row>
    <row r="21" spans="1:25" ht="21" x14ac:dyDescent="0.35">
      <c r="A21" s="3"/>
      <c r="B21" s="3" t="s">
        <v>687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50.000000000039996</v>
      </c>
      <c r="K21" s="20">
        <v>50.000000000039996</v>
      </c>
      <c r="L21" s="24"/>
      <c r="M21" s="19">
        <f t="shared" si="0"/>
        <v>-50.000000000039996</v>
      </c>
      <c r="N21" s="92"/>
      <c r="O21" s="3"/>
      <c r="P21" s="3" t="s">
        <v>687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30.65000000002</v>
      </c>
      <c r="Y21" s="92">
        <v>30.65000000002</v>
      </c>
    </row>
    <row r="22" spans="1:25" ht="21" x14ac:dyDescent="0.35">
      <c r="A22" s="3"/>
      <c r="B22" s="3" t="s">
        <v>688</v>
      </c>
      <c r="C22" s="4">
        <v>43.634016498299999</v>
      </c>
      <c r="D22" s="4">
        <v>0</v>
      </c>
      <c r="E22" s="4">
        <v>0</v>
      </c>
      <c r="F22" s="4">
        <v>0</v>
      </c>
      <c r="G22" s="4">
        <v>0</v>
      </c>
      <c r="H22" s="4">
        <v>31.794439616999998</v>
      </c>
      <c r="I22" s="4">
        <v>0</v>
      </c>
      <c r="J22" s="4">
        <v>100</v>
      </c>
      <c r="K22" s="20">
        <v>175.42845611529998</v>
      </c>
      <c r="L22" s="24"/>
      <c r="M22" s="19">
        <f t="shared" si="0"/>
        <v>-175.42845611529998</v>
      </c>
      <c r="N22" s="92"/>
      <c r="O22" s="3"/>
      <c r="P22" s="3" t="s">
        <v>688</v>
      </c>
      <c r="Q22" s="4">
        <v>30.238373433300001</v>
      </c>
      <c r="R22" s="4">
        <v>0</v>
      </c>
      <c r="S22" s="4">
        <v>0</v>
      </c>
      <c r="T22" s="4">
        <v>0</v>
      </c>
      <c r="U22" s="4">
        <v>0</v>
      </c>
      <c r="V22" s="4">
        <v>19.489991485200001</v>
      </c>
      <c r="W22" s="4">
        <v>0</v>
      </c>
      <c r="X22" s="4">
        <v>61.3</v>
      </c>
      <c r="Y22" s="92">
        <v>111.0283649185</v>
      </c>
    </row>
    <row r="23" spans="1:25" ht="21" x14ac:dyDescent="0.35">
      <c r="A23" s="3"/>
      <c r="B23" s="3" t="s">
        <v>689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663.13472718326</v>
      </c>
      <c r="K23" s="20">
        <v>663.13472718326</v>
      </c>
      <c r="L23" s="24"/>
      <c r="M23" s="19">
        <f t="shared" si="0"/>
        <v>-663.13472718326</v>
      </c>
      <c r="N23" s="92"/>
      <c r="O23" s="3"/>
      <c r="P23" s="3" t="s">
        <v>689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406.50158776332995</v>
      </c>
      <c r="Y23" s="92">
        <v>406.50158776332995</v>
      </c>
    </row>
    <row r="24" spans="1:25" ht="21" x14ac:dyDescent="0.35">
      <c r="A24" s="3" t="s">
        <v>690</v>
      </c>
      <c r="B24" s="3"/>
      <c r="C24" s="4">
        <v>172.48219082399999</v>
      </c>
      <c r="D24" s="4">
        <v>0</v>
      </c>
      <c r="E24" s="4">
        <v>0</v>
      </c>
      <c r="F24" s="4">
        <v>0</v>
      </c>
      <c r="G24" s="4">
        <v>0</v>
      </c>
      <c r="H24" s="4">
        <v>49.416287511099995</v>
      </c>
      <c r="I24" s="4">
        <v>0</v>
      </c>
      <c r="J24" s="4">
        <v>4480.1057318859202</v>
      </c>
      <c r="K24" s="20">
        <v>4702.00421022102</v>
      </c>
      <c r="L24" s="24">
        <v>14480</v>
      </c>
      <c r="M24" s="19">
        <f t="shared" si="0"/>
        <v>9777.9957897789791</v>
      </c>
      <c r="N24" s="92"/>
      <c r="O24" s="3" t="s">
        <v>690</v>
      </c>
      <c r="P24" s="3"/>
      <c r="Q24" s="4">
        <v>119.53015824097</v>
      </c>
      <c r="R24" s="4">
        <v>0</v>
      </c>
      <c r="S24" s="4">
        <v>0</v>
      </c>
      <c r="T24" s="4">
        <v>0</v>
      </c>
      <c r="U24" s="4">
        <v>0</v>
      </c>
      <c r="V24" s="4">
        <v>30.292184244300003</v>
      </c>
      <c r="W24" s="4">
        <v>0</v>
      </c>
      <c r="X24" s="4">
        <v>2746.3048136474899</v>
      </c>
      <c r="Y24" s="92">
        <v>2896.1271561327599</v>
      </c>
    </row>
    <row r="25" spans="1:25" ht="21" x14ac:dyDescent="0.35">
      <c r="A25" s="3" t="s">
        <v>691</v>
      </c>
      <c r="B25" s="3" t="s">
        <v>692</v>
      </c>
      <c r="C25" s="4">
        <v>20.2888181621</v>
      </c>
      <c r="D25" s="4">
        <v>0</v>
      </c>
      <c r="E25" s="4">
        <v>0</v>
      </c>
      <c r="F25" s="4">
        <v>0</v>
      </c>
      <c r="G25" s="4">
        <v>0</v>
      </c>
      <c r="H25" s="4">
        <v>811.08918074449991</v>
      </c>
      <c r="I25" s="4">
        <v>21340.529399681636</v>
      </c>
      <c r="J25" s="4">
        <v>3826.3643116060998</v>
      </c>
      <c r="K25" s="20">
        <v>25998.271710194334</v>
      </c>
      <c r="L25" s="24"/>
      <c r="M25" s="19">
        <f t="shared" si="0"/>
        <v>-25998.271710194334</v>
      </c>
      <c r="N25" s="92"/>
      <c r="O25" s="3" t="s">
        <v>691</v>
      </c>
      <c r="P25" s="3" t="s">
        <v>692</v>
      </c>
      <c r="Q25" s="4">
        <v>14.0601509863</v>
      </c>
      <c r="R25" s="4">
        <v>0</v>
      </c>
      <c r="S25" s="4">
        <v>0</v>
      </c>
      <c r="T25" s="4">
        <v>0</v>
      </c>
      <c r="U25" s="4">
        <v>0</v>
      </c>
      <c r="V25" s="4">
        <v>497.19766779579993</v>
      </c>
      <c r="W25" s="4">
        <v>13081.744522002349</v>
      </c>
      <c r="X25" s="4">
        <v>2345.56132301465</v>
      </c>
      <c r="Y25" s="92">
        <v>15938.563663799099</v>
      </c>
    </row>
    <row r="26" spans="1:25" ht="21" x14ac:dyDescent="0.35">
      <c r="A26" s="3"/>
      <c r="B26" s="3" t="s">
        <v>693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1825.7423815135503</v>
      </c>
      <c r="I26" s="4">
        <v>17325.028987166799</v>
      </c>
      <c r="J26" s="4">
        <v>4335.5797191649699</v>
      </c>
      <c r="K26" s="20">
        <v>23486.35108784532</v>
      </c>
      <c r="L26" s="24"/>
      <c r="M26" s="19">
        <f t="shared" si="0"/>
        <v>-23486.35108784532</v>
      </c>
      <c r="N26" s="92"/>
      <c r="O26" s="3"/>
      <c r="P26" s="3" t="s">
        <v>693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1119.1800798675001</v>
      </c>
      <c r="W26" s="4">
        <v>10620.242769135286</v>
      </c>
      <c r="X26" s="4">
        <v>2657.7103678479107</v>
      </c>
      <c r="Y26" s="92">
        <v>14397.133216850696</v>
      </c>
    </row>
    <row r="27" spans="1:25" ht="21" x14ac:dyDescent="0.35">
      <c r="A27" s="3"/>
      <c r="B27" s="3" t="s">
        <v>694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17.6507978942</v>
      </c>
      <c r="I27" s="4">
        <v>2418.9036060467997</v>
      </c>
      <c r="J27" s="4">
        <v>2371.0638379788807</v>
      </c>
      <c r="K27" s="20">
        <v>4807.6182419198803</v>
      </c>
      <c r="L27" s="24"/>
      <c r="M27" s="19">
        <f t="shared" si="0"/>
        <v>-4807.6182419198803</v>
      </c>
      <c r="N27" s="92"/>
      <c r="O27" s="3"/>
      <c r="P27" s="3" t="s">
        <v>694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10.8199391091</v>
      </c>
      <c r="W27" s="4">
        <v>1482.7879105074101</v>
      </c>
      <c r="X27" s="4">
        <v>1453.4621326808453</v>
      </c>
      <c r="Y27" s="92">
        <v>2947.0699822973556</v>
      </c>
    </row>
    <row r="28" spans="1:25" ht="21" x14ac:dyDescent="0.35">
      <c r="A28" s="3"/>
      <c r="B28" s="3" t="s">
        <v>691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262.58129141652</v>
      </c>
      <c r="I28" s="4">
        <v>4850.3303222783597</v>
      </c>
      <c r="J28" s="4">
        <v>8565.9577023781203</v>
      </c>
      <c r="K28" s="20">
        <v>13678.869316073</v>
      </c>
      <c r="L28" s="24"/>
      <c r="M28" s="19">
        <f t="shared" si="0"/>
        <v>-13678.869316073</v>
      </c>
      <c r="N28" s="92"/>
      <c r="O28" s="3"/>
      <c r="P28" s="3" t="s">
        <v>691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160.96233163830297</v>
      </c>
      <c r="W28" s="4">
        <v>2973.2524875571694</v>
      </c>
      <c r="X28" s="4">
        <v>5250.9320715607146</v>
      </c>
      <c r="Y28" s="92">
        <v>8385.1468907561866</v>
      </c>
    </row>
    <row r="29" spans="1:25" ht="21" x14ac:dyDescent="0.35">
      <c r="A29" s="3"/>
      <c r="B29" s="3" t="s">
        <v>695</v>
      </c>
      <c r="C29" s="4">
        <v>22.879747189300002</v>
      </c>
      <c r="D29" s="4">
        <v>0</v>
      </c>
      <c r="E29" s="4">
        <v>0</v>
      </c>
      <c r="F29" s="4">
        <v>0</v>
      </c>
      <c r="G29" s="4">
        <v>0</v>
      </c>
      <c r="H29" s="4">
        <v>1076.93764999575</v>
      </c>
      <c r="I29" s="4">
        <v>16014.25942939583</v>
      </c>
      <c r="J29" s="4">
        <v>2018.0833260876798</v>
      </c>
      <c r="K29" s="20">
        <v>19132.160152668559</v>
      </c>
      <c r="L29" s="24"/>
      <c r="M29" s="19">
        <f t="shared" si="0"/>
        <v>-19132.160152668559</v>
      </c>
      <c r="N29" s="92"/>
      <c r="O29" s="3"/>
      <c r="P29" s="3" t="s">
        <v>695</v>
      </c>
      <c r="Q29" s="4">
        <v>15.8556648022</v>
      </c>
      <c r="R29" s="4">
        <v>0</v>
      </c>
      <c r="S29" s="4">
        <v>0</v>
      </c>
      <c r="T29" s="4">
        <v>0</v>
      </c>
      <c r="U29" s="4">
        <v>0</v>
      </c>
      <c r="V29" s="4">
        <v>660.16277944782098</v>
      </c>
      <c r="W29" s="4">
        <v>9816.7410302231219</v>
      </c>
      <c r="X29" s="4">
        <v>1237.0850788918581</v>
      </c>
      <c r="Y29" s="92">
        <v>11729.844553365001</v>
      </c>
    </row>
    <row r="30" spans="1:25" ht="21" x14ac:dyDescent="0.35">
      <c r="A30" s="3"/>
      <c r="B30" s="3" t="s">
        <v>696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824.65105313279992</v>
      </c>
      <c r="I30" s="4">
        <v>2773.9079666160001</v>
      </c>
      <c r="J30" s="4">
        <v>5556.6734527115414</v>
      </c>
      <c r="K30" s="20">
        <v>9155.2324724603423</v>
      </c>
      <c r="L30" s="24"/>
      <c r="M30" s="19">
        <f t="shared" si="0"/>
        <v>-9155.2324724603423</v>
      </c>
      <c r="N30" s="92"/>
      <c r="O30" s="3"/>
      <c r="P30" s="3" t="s">
        <v>696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505.51109557105997</v>
      </c>
      <c r="W30" s="4">
        <v>1700.405583536</v>
      </c>
      <c r="X30" s="4">
        <v>3406.2408265119602</v>
      </c>
      <c r="Y30" s="92">
        <v>5612.1575056190204</v>
      </c>
    </row>
    <row r="31" spans="1:25" ht="21" x14ac:dyDescent="0.35">
      <c r="A31" s="3"/>
      <c r="B31" s="3" t="s">
        <v>697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901.68886282376002</v>
      </c>
      <c r="J31" s="4">
        <v>16082.742303264802</v>
      </c>
      <c r="K31" s="20">
        <v>16984.431166088561</v>
      </c>
      <c r="L31" s="24"/>
      <c r="M31" s="19">
        <f t="shared" si="0"/>
        <v>-16984.431166088561</v>
      </c>
      <c r="N31" s="92"/>
      <c r="O31" s="3"/>
      <c r="P31" s="3" t="s">
        <v>697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552.73527291049004</v>
      </c>
      <c r="X31" s="4">
        <v>9858.7210318973957</v>
      </c>
      <c r="Y31" s="92">
        <v>10411.456304807885</v>
      </c>
    </row>
    <row r="32" spans="1:25" ht="21" x14ac:dyDescent="0.35">
      <c r="A32" s="3"/>
      <c r="B32" s="3" t="s">
        <v>698</v>
      </c>
      <c r="C32" s="4">
        <v>183.9678084841</v>
      </c>
      <c r="D32" s="4">
        <v>0</v>
      </c>
      <c r="E32" s="4">
        <v>67.629464605899997</v>
      </c>
      <c r="F32" s="4">
        <v>55.2916483558</v>
      </c>
      <c r="G32" s="4">
        <v>0</v>
      </c>
      <c r="H32" s="4">
        <v>1474.7987915477902</v>
      </c>
      <c r="I32" s="4">
        <v>3992.7425686391803</v>
      </c>
      <c r="J32" s="4">
        <v>3057.8024407608705</v>
      </c>
      <c r="K32" s="20">
        <v>8832.2327223936409</v>
      </c>
      <c r="L32" s="24"/>
      <c r="M32" s="19">
        <f t="shared" si="0"/>
        <v>-8832.2327223936409</v>
      </c>
      <c r="N32" s="92"/>
      <c r="O32" s="3"/>
      <c r="P32" s="3" t="s">
        <v>698</v>
      </c>
      <c r="Q32" s="4">
        <v>127.48969127948</v>
      </c>
      <c r="R32" s="4">
        <v>0</v>
      </c>
      <c r="S32" s="4">
        <v>41.456861803500004</v>
      </c>
      <c r="T32" s="4">
        <v>33.893780442100002</v>
      </c>
      <c r="U32" s="4">
        <v>0</v>
      </c>
      <c r="V32" s="4">
        <v>904.0516592185171</v>
      </c>
      <c r="W32" s="4">
        <v>2447.55119457207</v>
      </c>
      <c r="X32" s="4">
        <v>1874.4328961860547</v>
      </c>
      <c r="Y32" s="92">
        <v>5428.876083501722</v>
      </c>
    </row>
    <row r="33" spans="1:25" ht="21" x14ac:dyDescent="0.35">
      <c r="A33" s="3"/>
      <c r="B33" s="3" t="s">
        <v>699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103.9875953941</v>
      </c>
      <c r="I33" s="4">
        <v>6948.1739727056001</v>
      </c>
      <c r="J33" s="4">
        <v>5220.6303573701298</v>
      </c>
      <c r="K33" s="20">
        <v>12272.79192546983</v>
      </c>
      <c r="L33" s="24"/>
      <c r="M33" s="19">
        <f t="shared" si="0"/>
        <v>-12272.79192546983</v>
      </c>
      <c r="N33" s="92"/>
      <c r="O33" s="3"/>
      <c r="P33" s="3" t="s">
        <v>699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63.744395976600003</v>
      </c>
      <c r="W33" s="4">
        <v>4259.2306452665316</v>
      </c>
      <c r="X33" s="4">
        <v>3200.2464090683393</v>
      </c>
      <c r="Y33" s="92">
        <v>7523.2214503114701</v>
      </c>
    </row>
    <row r="34" spans="1:25" ht="21" x14ac:dyDescent="0.35">
      <c r="A34" s="3"/>
      <c r="B34" s="3" t="s">
        <v>700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477.60273733700001</v>
      </c>
      <c r="I34" s="4">
        <v>15335.10568334752</v>
      </c>
      <c r="J34" s="4">
        <v>4978.1664047507402</v>
      </c>
      <c r="K34" s="20">
        <v>20790.874825435261</v>
      </c>
      <c r="L34" s="24"/>
      <c r="M34" s="19">
        <f t="shared" si="0"/>
        <v>-20790.874825435261</v>
      </c>
      <c r="N34" s="92"/>
      <c r="O34" s="3"/>
      <c r="P34" s="3" t="s">
        <v>700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292.77047798767995</v>
      </c>
      <c r="W34" s="4">
        <v>9400.4197838940527</v>
      </c>
      <c r="X34" s="4">
        <v>3051.6160061123896</v>
      </c>
      <c r="Y34" s="92">
        <v>12744.806267994123</v>
      </c>
    </row>
    <row r="35" spans="1:25" ht="21" x14ac:dyDescent="0.35">
      <c r="A35" s="3" t="s">
        <v>701</v>
      </c>
      <c r="B35" s="3"/>
      <c r="C35" s="4">
        <v>227.13637383550002</v>
      </c>
      <c r="D35" s="4">
        <v>0</v>
      </c>
      <c r="E35" s="4">
        <v>67.629464605899997</v>
      </c>
      <c r="F35" s="4">
        <v>55.2916483558</v>
      </c>
      <c r="G35" s="4">
        <v>0</v>
      </c>
      <c r="H35" s="4">
        <v>6875.0414789762099</v>
      </c>
      <c r="I35" s="4">
        <v>91900.670798701482</v>
      </c>
      <c r="J35" s="4">
        <v>56013.06385607383</v>
      </c>
      <c r="K35" s="20">
        <v>155138.83362054871</v>
      </c>
      <c r="L35" s="24">
        <v>191490</v>
      </c>
      <c r="M35" s="19">
        <f t="shared" si="0"/>
        <v>36351.166379451286</v>
      </c>
      <c r="N35" s="92"/>
      <c r="O35" s="3" t="s">
        <v>701</v>
      </c>
      <c r="P35" s="3"/>
      <c r="Q35" s="4">
        <v>157.40550706798001</v>
      </c>
      <c r="R35" s="4">
        <v>0</v>
      </c>
      <c r="S35" s="4">
        <v>41.456861803500004</v>
      </c>
      <c r="T35" s="4">
        <v>33.893780442100002</v>
      </c>
      <c r="U35" s="4">
        <v>0</v>
      </c>
      <c r="V35" s="4">
        <v>4214.4004266123811</v>
      </c>
      <c r="W35" s="4">
        <v>56335.111199604478</v>
      </c>
      <c r="X35" s="4">
        <v>34336.008143772116</v>
      </c>
      <c r="Y35" s="92">
        <v>95118.275919302556</v>
      </c>
    </row>
    <row r="36" spans="1:25" ht="21" x14ac:dyDescent="0.35">
      <c r="A36" s="3" t="s">
        <v>702</v>
      </c>
      <c r="B36" s="3" t="s">
        <v>703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3.1027485344999999</v>
      </c>
      <c r="K36" s="20">
        <v>3.1027485344999999</v>
      </c>
      <c r="L36" s="24"/>
      <c r="M36" s="19">
        <f t="shared" si="0"/>
        <v>-3.1027485344999999</v>
      </c>
      <c r="N36" s="92"/>
      <c r="O36" s="3" t="s">
        <v>702</v>
      </c>
      <c r="P36" s="3" t="s">
        <v>703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1.90198485165</v>
      </c>
      <c r="Y36" s="92">
        <v>1.90198485165</v>
      </c>
    </row>
    <row r="37" spans="1:25" ht="21" x14ac:dyDescent="0.35">
      <c r="A37" s="3"/>
      <c r="B37" s="3" t="s">
        <v>704</v>
      </c>
      <c r="C37" s="4">
        <v>0</v>
      </c>
      <c r="D37" s="4">
        <v>0</v>
      </c>
      <c r="E37" s="4">
        <v>0</v>
      </c>
      <c r="F37" s="4">
        <v>61.956616890600003</v>
      </c>
      <c r="G37" s="4">
        <v>0</v>
      </c>
      <c r="H37" s="4">
        <v>0</v>
      </c>
      <c r="I37" s="4">
        <v>19.64830121004</v>
      </c>
      <c r="J37" s="4">
        <v>250.52124388708998</v>
      </c>
      <c r="K37" s="20">
        <v>332.12616198772997</v>
      </c>
      <c r="L37" s="24"/>
      <c r="M37" s="19">
        <f t="shared" si="0"/>
        <v>-332.12616198772997</v>
      </c>
      <c r="N37" s="92"/>
      <c r="O37" s="3"/>
      <c r="P37" s="3" t="s">
        <v>704</v>
      </c>
      <c r="Q37" s="4">
        <v>0</v>
      </c>
      <c r="R37" s="4">
        <v>0</v>
      </c>
      <c r="S37" s="4">
        <v>0</v>
      </c>
      <c r="T37" s="4">
        <v>37.979406153900001</v>
      </c>
      <c r="U37" s="4">
        <v>0</v>
      </c>
      <c r="V37" s="4">
        <v>0</v>
      </c>
      <c r="W37" s="4">
        <v>12.04440864176</v>
      </c>
      <c r="X37" s="4">
        <v>153.56952250325</v>
      </c>
      <c r="Y37" s="92">
        <v>203.59333729891</v>
      </c>
    </row>
    <row r="38" spans="1:25" ht="21" x14ac:dyDescent="0.35">
      <c r="A38" s="3"/>
      <c r="B38" s="3" t="s">
        <v>705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1275.14062826706</v>
      </c>
      <c r="J38" s="4">
        <v>336.79529605959999</v>
      </c>
      <c r="K38" s="20">
        <v>1611.9359243266599</v>
      </c>
      <c r="L38" s="24"/>
      <c r="M38" s="19">
        <f t="shared" si="0"/>
        <v>-1611.9359243266599</v>
      </c>
      <c r="N38" s="92"/>
      <c r="O38" s="3"/>
      <c r="P38" s="3" t="s">
        <v>705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781.66120512777002</v>
      </c>
      <c r="X38" s="4">
        <v>206.45551648450001</v>
      </c>
      <c r="Y38" s="92">
        <v>988.11672161227</v>
      </c>
    </row>
    <row r="39" spans="1:25" ht="21" x14ac:dyDescent="0.35">
      <c r="A39" s="3"/>
      <c r="B39" s="3" t="s">
        <v>706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74.452950000000001</v>
      </c>
      <c r="J39" s="4">
        <v>0</v>
      </c>
      <c r="K39" s="20">
        <v>74.452950000000001</v>
      </c>
      <c r="L39" s="24"/>
      <c r="M39" s="19">
        <f t="shared" si="0"/>
        <v>-74.452950000000001</v>
      </c>
      <c r="N39" s="92"/>
      <c r="O39" s="3"/>
      <c r="P39" s="3" t="s">
        <v>706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45.639658349999998</v>
      </c>
      <c r="X39" s="4">
        <v>0</v>
      </c>
      <c r="Y39" s="92">
        <v>45.639658349999998</v>
      </c>
    </row>
    <row r="40" spans="1:25" ht="21" x14ac:dyDescent="0.35">
      <c r="A40" s="3"/>
      <c r="B40" s="3" t="s">
        <v>169</v>
      </c>
      <c r="C40" s="4">
        <v>29.584719676999999</v>
      </c>
      <c r="D40" s="4">
        <v>0</v>
      </c>
      <c r="E40" s="4">
        <v>0</v>
      </c>
      <c r="F40" s="4">
        <v>1.6058831094299999</v>
      </c>
      <c r="G40" s="4">
        <v>0</v>
      </c>
      <c r="H40" s="4">
        <v>0</v>
      </c>
      <c r="I40" s="4">
        <v>1733.5347068565502</v>
      </c>
      <c r="J40" s="4">
        <v>43.933460052959994</v>
      </c>
      <c r="K40" s="20">
        <v>1808.6587696959402</v>
      </c>
      <c r="L40" s="24"/>
      <c r="M40" s="19">
        <f t="shared" si="0"/>
        <v>-1808.6587696959402</v>
      </c>
      <c r="N40" s="92"/>
      <c r="O40" s="3"/>
      <c r="P40" s="3" t="s">
        <v>169</v>
      </c>
      <c r="Q40" s="4">
        <v>20.502210736199999</v>
      </c>
      <c r="R40" s="4">
        <v>0</v>
      </c>
      <c r="S40" s="4">
        <v>0</v>
      </c>
      <c r="T40" s="4">
        <v>0.98440634608099997</v>
      </c>
      <c r="U40" s="4">
        <v>0</v>
      </c>
      <c r="V40" s="4">
        <v>0</v>
      </c>
      <c r="W40" s="4">
        <v>1062.6567753034151</v>
      </c>
      <c r="X40" s="4">
        <v>26.931211012419997</v>
      </c>
      <c r="Y40" s="92">
        <v>1111.0746033981161</v>
      </c>
    </row>
    <row r="41" spans="1:25" ht="21" x14ac:dyDescent="0.35">
      <c r="A41" s="3" t="s">
        <v>707</v>
      </c>
      <c r="B41" s="3"/>
      <c r="C41" s="4">
        <v>29.584719676999999</v>
      </c>
      <c r="D41" s="4">
        <v>0</v>
      </c>
      <c r="E41" s="4">
        <v>0</v>
      </c>
      <c r="F41" s="4">
        <v>63.562500000030006</v>
      </c>
      <c r="G41" s="4">
        <v>0</v>
      </c>
      <c r="H41" s="4">
        <v>0</v>
      </c>
      <c r="I41" s="4">
        <v>3102.7765863336504</v>
      </c>
      <c r="J41" s="4">
        <v>634.3527485341499</v>
      </c>
      <c r="K41" s="20">
        <v>3830.2765545448301</v>
      </c>
      <c r="L41" s="24">
        <v>10700</v>
      </c>
      <c r="M41" s="19">
        <f t="shared" si="0"/>
        <v>6869.7234454551699</v>
      </c>
      <c r="N41" s="92"/>
      <c r="O41" s="3" t="s">
        <v>707</v>
      </c>
      <c r="P41" s="3"/>
      <c r="Q41" s="4">
        <v>20.502210736199999</v>
      </c>
      <c r="R41" s="4">
        <v>0</v>
      </c>
      <c r="S41" s="4">
        <v>0</v>
      </c>
      <c r="T41" s="4">
        <v>38.963812499981003</v>
      </c>
      <c r="U41" s="4">
        <v>0</v>
      </c>
      <c r="V41" s="4">
        <v>0</v>
      </c>
      <c r="W41" s="4">
        <v>1902.002047422945</v>
      </c>
      <c r="X41" s="4">
        <v>388.85823485182004</v>
      </c>
      <c r="Y41" s="92">
        <v>2350.3263055109464</v>
      </c>
    </row>
    <row r="42" spans="1:25" ht="21" x14ac:dyDescent="0.35">
      <c r="A42" s="3" t="s">
        <v>708</v>
      </c>
      <c r="B42" s="3" t="s">
        <v>709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43.643148739440001</v>
      </c>
      <c r="I42" s="4">
        <v>0</v>
      </c>
      <c r="J42" s="4">
        <v>2195.7149131608999</v>
      </c>
      <c r="K42" s="20">
        <v>2239.3580619003401</v>
      </c>
      <c r="L42" s="24"/>
      <c r="M42" s="19">
        <f t="shared" si="0"/>
        <v>-2239.3580619003401</v>
      </c>
      <c r="N42" s="92"/>
      <c r="O42" s="3" t="s">
        <v>708</v>
      </c>
      <c r="P42" s="3" t="s">
        <v>709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26.753250177289999</v>
      </c>
      <c r="W42" s="4">
        <v>0</v>
      </c>
      <c r="X42" s="4">
        <v>1345.9732417677999</v>
      </c>
      <c r="Y42" s="92">
        <v>1372.7264919450899</v>
      </c>
    </row>
    <row r="43" spans="1:25" ht="21" x14ac:dyDescent="0.35">
      <c r="A43" s="3"/>
      <c r="B43" s="3" t="s">
        <v>710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67.982548876999999</v>
      </c>
      <c r="J43" s="4">
        <v>0</v>
      </c>
      <c r="K43" s="20">
        <v>67.982548876999999</v>
      </c>
      <c r="L43" s="24"/>
      <c r="M43" s="19">
        <f t="shared" si="0"/>
        <v>-67.982548876999999</v>
      </c>
      <c r="N43" s="92"/>
      <c r="O43" s="3"/>
      <c r="P43" s="3" t="s">
        <v>710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41.673302461600002</v>
      </c>
      <c r="X43" s="4">
        <v>0</v>
      </c>
      <c r="Y43" s="92">
        <v>41.673302461600002</v>
      </c>
    </row>
    <row r="44" spans="1:25" ht="21" x14ac:dyDescent="0.35">
      <c r="A44" s="3"/>
      <c r="B44" s="3" t="s">
        <v>711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268.43655917696998</v>
      </c>
      <c r="K44" s="20">
        <v>268.43655917696998</v>
      </c>
      <c r="L44" s="24"/>
      <c r="M44" s="19">
        <f t="shared" si="0"/>
        <v>-268.43655917696998</v>
      </c>
      <c r="N44" s="92"/>
      <c r="O44" s="3"/>
      <c r="P44" s="3" t="s">
        <v>711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164.55161077547001</v>
      </c>
      <c r="Y44" s="92">
        <v>164.55161077547001</v>
      </c>
    </row>
    <row r="45" spans="1:25" ht="21" x14ac:dyDescent="0.35">
      <c r="A45" s="3"/>
      <c r="B45" s="3" t="s">
        <v>712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80.328878766100004</v>
      </c>
      <c r="J45" s="4">
        <v>0</v>
      </c>
      <c r="K45" s="20">
        <v>80.328878766100004</v>
      </c>
      <c r="L45" s="24"/>
      <c r="M45" s="19">
        <f t="shared" si="0"/>
        <v>-80.328878766100004</v>
      </c>
      <c r="N45" s="92"/>
      <c r="O45" s="3"/>
      <c r="P45" s="3" t="s">
        <v>712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49.241602683599993</v>
      </c>
      <c r="X45" s="4">
        <v>0</v>
      </c>
      <c r="Y45" s="92">
        <v>49.241602683599993</v>
      </c>
    </row>
    <row r="46" spans="1:25" ht="21" x14ac:dyDescent="0.35">
      <c r="A46" s="3"/>
      <c r="B46" s="3" t="s">
        <v>713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24.995118038800001</v>
      </c>
      <c r="K46" s="20">
        <v>24.995118038800001</v>
      </c>
      <c r="L46" s="24"/>
      <c r="M46" s="19">
        <f t="shared" si="0"/>
        <v>-24.995118038800001</v>
      </c>
      <c r="N46" s="92"/>
      <c r="O46" s="3"/>
      <c r="P46" s="3" t="s">
        <v>713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15.3220073578</v>
      </c>
      <c r="Y46" s="92">
        <v>15.3220073578</v>
      </c>
    </row>
    <row r="47" spans="1:25" ht="21" x14ac:dyDescent="0.35">
      <c r="A47" s="3"/>
      <c r="B47" s="3" t="s">
        <v>714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4.6161903686299999</v>
      </c>
      <c r="J47" s="4">
        <v>0</v>
      </c>
      <c r="K47" s="20">
        <v>4.6161903686299999</v>
      </c>
      <c r="L47" s="24"/>
      <c r="M47" s="19">
        <f t="shared" si="0"/>
        <v>-4.6161903686299999</v>
      </c>
      <c r="N47" s="92"/>
      <c r="O47" s="3"/>
      <c r="P47" s="3" t="s">
        <v>714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2.82972469597</v>
      </c>
      <c r="X47" s="4">
        <v>0</v>
      </c>
      <c r="Y47" s="92">
        <v>2.82972469597</v>
      </c>
    </row>
    <row r="48" spans="1:25" ht="21" x14ac:dyDescent="0.35">
      <c r="A48" s="3"/>
      <c r="B48" s="3" t="s">
        <v>715</v>
      </c>
      <c r="C48" s="4">
        <v>39.141932827600002</v>
      </c>
      <c r="D48" s="4">
        <v>42.8124162501</v>
      </c>
      <c r="E48" s="4">
        <v>0</v>
      </c>
      <c r="F48" s="4">
        <v>566.85766579300002</v>
      </c>
      <c r="G48" s="4">
        <v>0</v>
      </c>
      <c r="H48" s="4">
        <v>261.19114089930002</v>
      </c>
      <c r="I48" s="4">
        <v>804.47827516250004</v>
      </c>
      <c r="J48" s="4">
        <v>1624.0247500503804</v>
      </c>
      <c r="K48" s="20">
        <v>3338.5061809828803</v>
      </c>
      <c r="L48" s="24"/>
      <c r="M48" s="19">
        <f t="shared" si="0"/>
        <v>-3338.5061809828803</v>
      </c>
      <c r="N48" s="92"/>
      <c r="O48" s="3"/>
      <c r="P48" s="3" t="s">
        <v>715</v>
      </c>
      <c r="Q48" s="4">
        <v>27.125359449499999</v>
      </c>
      <c r="R48" s="4">
        <v>29.669004461299998</v>
      </c>
      <c r="S48" s="4">
        <v>0</v>
      </c>
      <c r="T48" s="4">
        <v>347.48374913111002</v>
      </c>
      <c r="U48" s="4">
        <v>0</v>
      </c>
      <c r="V48" s="4">
        <v>160.11016937114999</v>
      </c>
      <c r="W48" s="4">
        <v>493.14518267462006</v>
      </c>
      <c r="X48" s="4">
        <v>995.527171780804</v>
      </c>
      <c r="Y48" s="92">
        <v>2053.0606368684844</v>
      </c>
    </row>
    <row r="49" spans="1:25" ht="21" x14ac:dyDescent="0.35">
      <c r="A49" s="3" t="s">
        <v>716</v>
      </c>
      <c r="B49" s="3"/>
      <c r="C49" s="4">
        <v>39.141932827600002</v>
      </c>
      <c r="D49" s="4">
        <v>42.8124162501</v>
      </c>
      <c r="E49" s="4">
        <v>0</v>
      </c>
      <c r="F49" s="4">
        <v>566.85766579300002</v>
      </c>
      <c r="G49" s="4">
        <v>0</v>
      </c>
      <c r="H49" s="4">
        <v>304.83428963874002</v>
      </c>
      <c r="I49" s="4">
        <v>957.40589317422996</v>
      </c>
      <c r="J49" s="4">
        <v>4113.1713404270504</v>
      </c>
      <c r="K49" s="20">
        <v>6024.2235381107203</v>
      </c>
      <c r="L49" s="24">
        <v>17040</v>
      </c>
      <c r="M49" s="19">
        <f t="shared" si="0"/>
        <v>11015.77646188928</v>
      </c>
      <c r="N49" s="92"/>
      <c r="O49" s="3" t="s">
        <v>716</v>
      </c>
      <c r="P49" s="3"/>
      <c r="Q49" s="4">
        <v>27.125359449499999</v>
      </c>
      <c r="R49" s="4">
        <v>29.669004461299998</v>
      </c>
      <c r="S49" s="4">
        <v>0</v>
      </c>
      <c r="T49" s="4">
        <v>347.48374913111002</v>
      </c>
      <c r="U49" s="4">
        <v>0</v>
      </c>
      <c r="V49" s="4">
        <v>186.86341954843999</v>
      </c>
      <c r="W49" s="4">
        <v>586.88981251579003</v>
      </c>
      <c r="X49" s="4">
        <v>2521.3740316818739</v>
      </c>
      <c r="Y49" s="92">
        <v>3699.4053767880141</v>
      </c>
    </row>
    <row r="50" spans="1:25" ht="21" x14ac:dyDescent="0.35">
      <c r="A50" s="3" t="s">
        <v>717</v>
      </c>
      <c r="B50" s="3" t="s">
        <v>717</v>
      </c>
      <c r="C50" s="4">
        <v>63.055812294800006</v>
      </c>
      <c r="D50" s="4">
        <v>30.845689542300001</v>
      </c>
      <c r="E50" s="4">
        <v>0</v>
      </c>
      <c r="F50" s="4">
        <v>501.74046166829999</v>
      </c>
      <c r="G50" s="4">
        <v>0</v>
      </c>
      <c r="H50" s="4">
        <v>863.86675877203993</v>
      </c>
      <c r="I50" s="4">
        <v>78.616724675200004</v>
      </c>
      <c r="J50" s="4">
        <v>1197.7821632038399</v>
      </c>
      <c r="K50" s="20">
        <v>2735.9076101564797</v>
      </c>
      <c r="L50" s="24"/>
      <c r="M50" s="19">
        <f t="shared" si="0"/>
        <v>-2735.9076101564797</v>
      </c>
      <c r="N50" s="92"/>
      <c r="O50" s="3" t="s">
        <v>717</v>
      </c>
      <c r="P50" s="3" t="s">
        <v>717</v>
      </c>
      <c r="Q50" s="4">
        <v>43.6976779202</v>
      </c>
      <c r="R50" s="4">
        <v>21.376062852800001</v>
      </c>
      <c r="S50" s="4">
        <v>0</v>
      </c>
      <c r="T50" s="4">
        <v>307.56690300310004</v>
      </c>
      <c r="U50" s="4">
        <v>0</v>
      </c>
      <c r="V50" s="4">
        <v>529.55032312746789</v>
      </c>
      <c r="W50" s="4">
        <v>48.192052225929999</v>
      </c>
      <c r="X50" s="4">
        <v>734.24046604385705</v>
      </c>
      <c r="Y50" s="92">
        <v>1684.6234851733548</v>
      </c>
    </row>
    <row r="51" spans="1:25" ht="21" x14ac:dyDescent="0.35">
      <c r="A51" s="3"/>
      <c r="B51" s="3" t="s">
        <v>718</v>
      </c>
      <c r="C51" s="4">
        <v>0</v>
      </c>
      <c r="D51" s="4">
        <v>17.0233079576</v>
      </c>
      <c r="E51" s="4">
        <v>0</v>
      </c>
      <c r="F51" s="4">
        <v>0</v>
      </c>
      <c r="G51" s="4">
        <v>0</v>
      </c>
      <c r="H51" s="4">
        <v>14.590411199839998</v>
      </c>
      <c r="I51" s="4">
        <v>47.676166676100003</v>
      </c>
      <c r="J51" s="4">
        <v>950.07371601148009</v>
      </c>
      <c r="K51" s="20">
        <v>1029.3636018450202</v>
      </c>
      <c r="L51" s="24"/>
      <c r="M51" s="19">
        <f t="shared" si="0"/>
        <v>-1029.3636018450202</v>
      </c>
      <c r="N51" s="92"/>
      <c r="O51" s="3"/>
      <c r="P51" s="3" t="s">
        <v>718</v>
      </c>
      <c r="Q51" s="4">
        <v>0</v>
      </c>
      <c r="R51" s="4">
        <v>11.797152414599999</v>
      </c>
      <c r="S51" s="4">
        <v>0</v>
      </c>
      <c r="T51" s="4">
        <v>0</v>
      </c>
      <c r="U51" s="4">
        <v>0</v>
      </c>
      <c r="V51" s="4">
        <v>8.9439220655000007</v>
      </c>
      <c r="W51" s="4">
        <v>29.225490172400001</v>
      </c>
      <c r="X51" s="4">
        <v>582.39518791500996</v>
      </c>
      <c r="Y51" s="92">
        <v>632.36175256750994</v>
      </c>
    </row>
    <row r="52" spans="1:25" ht="21" x14ac:dyDescent="0.35">
      <c r="A52" s="3"/>
      <c r="B52" s="3" t="s">
        <v>719</v>
      </c>
      <c r="C52" s="4">
        <v>0</v>
      </c>
      <c r="D52" s="4">
        <v>0</v>
      </c>
      <c r="E52" s="4">
        <v>0</v>
      </c>
      <c r="F52" s="4">
        <v>21.9795345227</v>
      </c>
      <c r="G52" s="4">
        <v>0</v>
      </c>
      <c r="H52" s="4">
        <v>529.81331225140002</v>
      </c>
      <c r="I52" s="4">
        <v>168.11733772849999</v>
      </c>
      <c r="J52" s="4">
        <v>1961.0620954287097</v>
      </c>
      <c r="K52" s="20">
        <v>2680.9722799313095</v>
      </c>
      <c r="L52" s="24"/>
      <c r="M52" s="19">
        <f t="shared" si="0"/>
        <v>-2680.9722799313095</v>
      </c>
      <c r="N52" s="92"/>
      <c r="O52" s="3"/>
      <c r="P52" s="3" t="s">
        <v>719</v>
      </c>
      <c r="Q52" s="4">
        <v>0</v>
      </c>
      <c r="R52" s="4">
        <v>0</v>
      </c>
      <c r="S52" s="4">
        <v>0</v>
      </c>
      <c r="T52" s="4">
        <v>13.4734546624</v>
      </c>
      <c r="U52" s="4">
        <v>0</v>
      </c>
      <c r="V52" s="4">
        <v>324.77556041052003</v>
      </c>
      <c r="W52" s="4">
        <v>103.0559280276</v>
      </c>
      <c r="X52" s="4">
        <v>1202.13106449817</v>
      </c>
      <c r="Y52" s="92">
        <v>1643.4360075986901</v>
      </c>
    </row>
    <row r="53" spans="1:25" ht="21" x14ac:dyDescent="0.35">
      <c r="A53" s="3" t="s">
        <v>720</v>
      </c>
      <c r="B53" s="3"/>
      <c r="C53" s="4">
        <v>63.055812294800006</v>
      </c>
      <c r="D53" s="4">
        <v>47.868997499900004</v>
      </c>
      <c r="E53" s="4">
        <v>0</v>
      </c>
      <c r="F53" s="4">
        <v>523.71999619099995</v>
      </c>
      <c r="G53" s="4">
        <v>0</v>
      </c>
      <c r="H53" s="4">
        <v>1408.2704822232799</v>
      </c>
      <c r="I53" s="4">
        <v>294.41022907979999</v>
      </c>
      <c r="J53" s="4">
        <v>4108.9179746440295</v>
      </c>
      <c r="K53" s="20">
        <v>6446.2434919328098</v>
      </c>
      <c r="L53" s="24">
        <v>10300</v>
      </c>
      <c r="M53" s="19">
        <f t="shared" si="0"/>
        <v>3853.7565080671902</v>
      </c>
      <c r="N53" s="92"/>
      <c r="O53" s="3" t="s">
        <v>720</v>
      </c>
      <c r="P53" s="3"/>
      <c r="Q53" s="4">
        <v>43.6976779202</v>
      </c>
      <c r="R53" s="4">
        <v>33.173215267399996</v>
      </c>
      <c r="S53" s="4">
        <v>0</v>
      </c>
      <c r="T53" s="4">
        <v>321.04035766550004</v>
      </c>
      <c r="U53" s="4">
        <v>0</v>
      </c>
      <c r="V53" s="4">
        <v>863.26980560348795</v>
      </c>
      <c r="W53" s="4">
        <v>180.47347042593</v>
      </c>
      <c r="X53" s="4">
        <v>2518.7667184570369</v>
      </c>
      <c r="Y53" s="92">
        <v>3960.4212453395548</v>
      </c>
    </row>
    <row r="54" spans="1:25" ht="21" x14ac:dyDescent="0.35">
      <c r="A54" s="3" t="s">
        <v>721</v>
      </c>
      <c r="B54" s="3" t="s">
        <v>722</v>
      </c>
      <c r="C54" s="4">
        <v>43.047599640499996</v>
      </c>
      <c r="D54" s="4">
        <v>0</v>
      </c>
      <c r="E54" s="4">
        <v>0</v>
      </c>
      <c r="F54" s="4">
        <v>270.71133587330002</v>
      </c>
      <c r="G54" s="4">
        <v>0</v>
      </c>
      <c r="H54" s="4">
        <v>692.42291702111993</v>
      </c>
      <c r="I54" s="4">
        <v>1615.2434443943</v>
      </c>
      <c r="J54" s="4">
        <v>3499.0758872327306</v>
      </c>
      <c r="K54" s="20">
        <v>6120.5011841619507</v>
      </c>
      <c r="L54" s="24"/>
      <c r="M54" s="19">
        <f t="shared" si="0"/>
        <v>-6120.5011841619507</v>
      </c>
      <c r="N54" s="92"/>
      <c r="O54" s="3" t="s">
        <v>721</v>
      </c>
      <c r="P54" s="3" t="s">
        <v>722</v>
      </c>
      <c r="Q54" s="4">
        <v>29.831986550899998</v>
      </c>
      <c r="R54" s="4">
        <v>0</v>
      </c>
      <c r="S54" s="4">
        <v>0</v>
      </c>
      <c r="T54" s="4">
        <v>165.94604889019999</v>
      </c>
      <c r="U54" s="4">
        <v>0</v>
      </c>
      <c r="V54" s="4">
        <v>424.45524813397992</v>
      </c>
      <c r="W54" s="4">
        <v>990.14423141387988</v>
      </c>
      <c r="X54" s="4">
        <v>2144.9335188740069</v>
      </c>
      <c r="Y54" s="92">
        <v>3755.3110338629667</v>
      </c>
    </row>
    <row r="55" spans="1:25" ht="21" x14ac:dyDescent="0.35">
      <c r="A55" s="3"/>
      <c r="B55" s="3" t="s">
        <v>723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11.51459625</v>
      </c>
      <c r="I55" s="4">
        <v>1584.7499251318</v>
      </c>
      <c r="J55" s="4">
        <v>3891.6887097322506</v>
      </c>
      <c r="K55" s="20">
        <v>5487.9532311140501</v>
      </c>
      <c r="L55" s="24"/>
      <c r="M55" s="19">
        <f t="shared" si="0"/>
        <v>-5487.9532311140501</v>
      </c>
      <c r="N55" s="92"/>
      <c r="O55" s="3"/>
      <c r="P55" s="3" t="s">
        <v>723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7.0584475012499999</v>
      </c>
      <c r="W55" s="4">
        <v>971.45170410560002</v>
      </c>
      <c r="X55" s="4">
        <v>2385.6051790657898</v>
      </c>
      <c r="Y55" s="92">
        <v>3364.1153306726401</v>
      </c>
    </row>
    <row r="56" spans="1:25" ht="21" x14ac:dyDescent="0.35">
      <c r="A56" s="3"/>
      <c r="B56" s="3" t="s">
        <v>724</v>
      </c>
      <c r="C56" s="4">
        <v>346.36287474260001</v>
      </c>
      <c r="D56" s="4">
        <v>423.78812892899998</v>
      </c>
      <c r="E56" s="4">
        <v>0</v>
      </c>
      <c r="F56" s="4">
        <v>2.4225735158499999</v>
      </c>
      <c r="G56" s="4">
        <v>0</v>
      </c>
      <c r="H56" s="4">
        <v>1631.2933996734</v>
      </c>
      <c r="I56" s="4">
        <v>1193.3115630075299</v>
      </c>
      <c r="J56" s="4">
        <v>1166.4708017069697</v>
      </c>
      <c r="K56" s="20">
        <v>4763.6493415753494</v>
      </c>
      <c r="L56" s="24"/>
      <c r="M56" s="19">
        <f t="shared" si="0"/>
        <v>-4763.6493415753494</v>
      </c>
      <c r="N56" s="92"/>
      <c r="O56" s="3"/>
      <c r="P56" s="3" t="s">
        <v>724</v>
      </c>
      <c r="Q56" s="4">
        <v>240.02947219629999</v>
      </c>
      <c r="R56" s="4">
        <v>293.68517334749998</v>
      </c>
      <c r="S56" s="4">
        <v>0</v>
      </c>
      <c r="T56" s="4">
        <v>1.4850375652200001</v>
      </c>
      <c r="U56" s="4">
        <v>0</v>
      </c>
      <c r="V56" s="4">
        <v>999.982853999442</v>
      </c>
      <c r="W56" s="4">
        <v>731.49998812304</v>
      </c>
      <c r="X56" s="4">
        <v>715.04660144654599</v>
      </c>
      <c r="Y56" s="92">
        <v>2981.729126678048</v>
      </c>
    </row>
    <row r="57" spans="1:25" ht="21" x14ac:dyDescent="0.35">
      <c r="A57" s="3"/>
      <c r="B57" s="3" t="s">
        <v>725</v>
      </c>
      <c r="C57" s="4">
        <v>22.294095420800002</v>
      </c>
      <c r="D57" s="4">
        <v>0</v>
      </c>
      <c r="E57" s="4">
        <v>0</v>
      </c>
      <c r="F57" s="4">
        <v>0</v>
      </c>
      <c r="G57" s="4">
        <v>0</v>
      </c>
      <c r="H57" s="4">
        <v>101.3305534234</v>
      </c>
      <c r="I57" s="4">
        <v>1204.6076376782298</v>
      </c>
      <c r="J57" s="4">
        <v>10686.775655405198</v>
      </c>
      <c r="K57" s="20">
        <v>12015.007941927628</v>
      </c>
      <c r="L57" s="24"/>
      <c r="M57" s="19">
        <f t="shared" si="0"/>
        <v>-12015.007941927628</v>
      </c>
      <c r="N57" s="92"/>
      <c r="O57" s="3"/>
      <c r="P57" s="3" t="s">
        <v>725</v>
      </c>
      <c r="Q57" s="4">
        <v>15.449808126600001</v>
      </c>
      <c r="R57" s="4">
        <v>0</v>
      </c>
      <c r="S57" s="4">
        <v>0</v>
      </c>
      <c r="T57" s="4">
        <v>0</v>
      </c>
      <c r="U57" s="4">
        <v>0</v>
      </c>
      <c r="V57" s="4">
        <v>62.115629248499999</v>
      </c>
      <c r="W57" s="4">
        <v>738.42448189748302</v>
      </c>
      <c r="X57" s="4">
        <v>6550.9934767624618</v>
      </c>
      <c r="Y57" s="92">
        <v>7366.9833960350452</v>
      </c>
    </row>
    <row r="58" spans="1:25" ht="21" x14ac:dyDescent="0.35">
      <c r="A58" s="3"/>
      <c r="B58" s="3" t="s">
        <v>721</v>
      </c>
      <c r="C58" s="4">
        <v>0</v>
      </c>
      <c r="D58" s="4">
        <v>0</v>
      </c>
      <c r="E58" s="4">
        <v>0</v>
      </c>
      <c r="F58" s="4">
        <v>34.875</v>
      </c>
      <c r="G58" s="4">
        <v>0</v>
      </c>
      <c r="H58" s="4">
        <v>82.732215788299996</v>
      </c>
      <c r="I58" s="4">
        <v>1691.2602368667201</v>
      </c>
      <c r="J58" s="4">
        <v>6800.2887852153899</v>
      </c>
      <c r="K58" s="20">
        <v>8609.1562378704093</v>
      </c>
      <c r="L58" s="24"/>
      <c r="M58" s="19">
        <f t="shared" si="0"/>
        <v>-8609.1562378704093</v>
      </c>
      <c r="N58" s="92"/>
      <c r="O58" s="3"/>
      <c r="P58" s="3" t="s">
        <v>721</v>
      </c>
      <c r="Q58" s="4">
        <v>0</v>
      </c>
      <c r="R58" s="4">
        <v>0</v>
      </c>
      <c r="S58" s="4">
        <v>0</v>
      </c>
      <c r="T58" s="4">
        <v>21.378374999999998</v>
      </c>
      <c r="U58" s="4">
        <v>0</v>
      </c>
      <c r="V58" s="4">
        <v>50.714848278209999</v>
      </c>
      <c r="W58" s="4">
        <v>1036.7425252002097</v>
      </c>
      <c r="X58" s="4">
        <v>4168.5770253383716</v>
      </c>
      <c r="Y58" s="92">
        <v>5277.4127738167917</v>
      </c>
    </row>
    <row r="59" spans="1:25" ht="21" x14ac:dyDescent="0.35">
      <c r="A59" s="3"/>
      <c r="B59" s="3" t="s">
        <v>573</v>
      </c>
      <c r="C59" s="4">
        <v>0</v>
      </c>
      <c r="D59" s="4">
        <v>237.422965917</v>
      </c>
      <c r="E59" s="4">
        <v>0</v>
      </c>
      <c r="F59" s="4">
        <v>395.92074015770004</v>
      </c>
      <c r="G59" s="4">
        <v>0</v>
      </c>
      <c r="H59" s="4">
        <v>1876.5532061062997</v>
      </c>
      <c r="I59" s="4">
        <v>1083.947846455</v>
      </c>
      <c r="J59" s="4">
        <v>3967.4484036502904</v>
      </c>
      <c r="K59" s="20">
        <v>7561.2931622862907</v>
      </c>
      <c r="L59" s="24"/>
      <c r="M59" s="19">
        <f t="shared" si="0"/>
        <v>-7561.2931622862907</v>
      </c>
      <c r="N59" s="92"/>
      <c r="O59" s="3"/>
      <c r="P59" s="3" t="s">
        <v>573</v>
      </c>
      <c r="Q59" s="4">
        <v>0</v>
      </c>
      <c r="R59" s="4">
        <v>164.53411538</v>
      </c>
      <c r="S59" s="4">
        <v>0</v>
      </c>
      <c r="T59" s="4">
        <v>242.69941371680002</v>
      </c>
      <c r="U59" s="4">
        <v>0</v>
      </c>
      <c r="V59" s="4">
        <v>1150.3271153430139</v>
      </c>
      <c r="W59" s="4">
        <v>664.46002987759903</v>
      </c>
      <c r="X59" s="4">
        <v>2432.0458714383099</v>
      </c>
      <c r="Y59" s="92">
        <v>4654.0665457557225</v>
      </c>
    </row>
    <row r="60" spans="1:25" ht="21" x14ac:dyDescent="0.35">
      <c r="A60" s="3"/>
      <c r="B60" s="3" t="s">
        <v>726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608.84152445813004</v>
      </c>
      <c r="J60" s="4">
        <v>12438.547508911042</v>
      </c>
      <c r="K60" s="20">
        <v>13047.389033369172</v>
      </c>
      <c r="L60" s="24"/>
      <c r="M60" s="19">
        <f t="shared" si="0"/>
        <v>-13047.389033369172</v>
      </c>
      <c r="N60" s="92"/>
      <c r="O60" s="3"/>
      <c r="P60" s="3" t="s">
        <v>726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373.21985449269005</v>
      </c>
      <c r="X60" s="4">
        <v>7624.8296229670896</v>
      </c>
      <c r="Y60" s="92">
        <v>7998.0494774597792</v>
      </c>
    </row>
    <row r="61" spans="1:25" ht="21" x14ac:dyDescent="0.35">
      <c r="A61" s="3"/>
      <c r="B61" s="3" t="s">
        <v>727</v>
      </c>
      <c r="C61" s="4">
        <v>0</v>
      </c>
      <c r="D61" s="4">
        <v>62.437512986000002</v>
      </c>
      <c r="E61" s="4">
        <v>0</v>
      </c>
      <c r="F61" s="4">
        <v>1523.2839138228999</v>
      </c>
      <c r="G61" s="4">
        <v>0</v>
      </c>
      <c r="H61" s="4">
        <v>2574.8469238451298</v>
      </c>
      <c r="I61" s="4">
        <v>2209.8322498521898</v>
      </c>
      <c r="J61" s="4">
        <v>2644.8246134174601</v>
      </c>
      <c r="K61" s="20">
        <v>9015.2252139236807</v>
      </c>
      <c r="L61" s="24"/>
      <c r="M61" s="19">
        <f t="shared" si="0"/>
        <v>-9015.2252139236807</v>
      </c>
      <c r="N61" s="92"/>
      <c r="O61" s="3"/>
      <c r="P61" s="3" t="s">
        <v>727</v>
      </c>
      <c r="Q61" s="4">
        <v>0</v>
      </c>
      <c r="R61" s="4">
        <v>43.269196499300001</v>
      </c>
      <c r="S61" s="4">
        <v>0</v>
      </c>
      <c r="T61" s="4">
        <v>933.77303917380004</v>
      </c>
      <c r="U61" s="4">
        <v>0</v>
      </c>
      <c r="V61" s="4">
        <v>1578.3811643169315</v>
      </c>
      <c r="W61" s="4">
        <v>1354.62716916312</v>
      </c>
      <c r="X61" s="4">
        <v>1621.2774880244406</v>
      </c>
      <c r="Y61" s="92">
        <v>5531.3280571775922</v>
      </c>
    </row>
    <row r="62" spans="1:25" ht="21" x14ac:dyDescent="0.35">
      <c r="A62" s="3" t="s">
        <v>728</v>
      </c>
      <c r="B62" s="3"/>
      <c r="C62" s="4">
        <v>411.70456980389997</v>
      </c>
      <c r="D62" s="4">
        <v>723.64860783199993</v>
      </c>
      <c r="E62" s="4">
        <v>0</v>
      </c>
      <c r="F62" s="4">
        <v>2227.2135633697499</v>
      </c>
      <c r="G62" s="4">
        <v>0</v>
      </c>
      <c r="H62" s="4">
        <v>6970.6938121076491</v>
      </c>
      <c r="I62" s="4">
        <v>11191.794427843901</v>
      </c>
      <c r="J62" s="4">
        <v>45095.120365271338</v>
      </c>
      <c r="K62" s="20">
        <v>66620.175346228527</v>
      </c>
      <c r="L62" s="24">
        <v>89410</v>
      </c>
      <c r="M62" s="19">
        <f t="shared" si="0"/>
        <v>22789.824653771473</v>
      </c>
      <c r="N62" s="92"/>
      <c r="O62" s="3" t="s">
        <v>728</v>
      </c>
      <c r="P62" s="3"/>
      <c r="Q62" s="4">
        <v>285.31126687379998</v>
      </c>
      <c r="R62" s="4">
        <v>501.48848522679998</v>
      </c>
      <c r="S62" s="4">
        <v>0</v>
      </c>
      <c r="T62" s="4">
        <v>1365.2819143460201</v>
      </c>
      <c r="U62" s="4">
        <v>0</v>
      </c>
      <c r="V62" s="4">
        <v>4273.035306821328</v>
      </c>
      <c r="W62" s="4">
        <v>6860.5699842736221</v>
      </c>
      <c r="X62" s="4">
        <v>27643.308783917015</v>
      </c>
      <c r="Y62" s="92">
        <v>40928.995741458588</v>
      </c>
    </row>
    <row r="63" spans="1:25" ht="21" x14ac:dyDescent="0.35">
      <c r="A63" s="3" t="s">
        <v>729</v>
      </c>
      <c r="B63" s="3" t="s">
        <v>730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687.25094475519995</v>
      </c>
      <c r="I63" s="4">
        <v>2659.20442124583</v>
      </c>
      <c r="J63" s="4">
        <v>3505.8915200476995</v>
      </c>
      <c r="K63" s="20">
        <v>6852.3468860487292</v>
      </c>
      <c r="L63" s="24"/>
      <c r="M63" s="19">
        <f t="shared" si="0"/>
        <v>-6852.3468860487292</v>
      </c>
      <c r="N63" s="92"/>
      <c r="O63" s="3" t="s">
        <v>729</v>
      </c>
      <c r="P63" s="3" t="s">
        <v>730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421.28482913491996</v>
      </c>
      <c r="W63" s="4">
        <v>1630.0923102228699</v>
      </c>
      <c r="X63" s="4">
        <v>2149.1115017897</v>
      </c>
      <c r="Y63" s="92">
        <v>4200.4886411474899</v>
      </c>
    </row>
    <row r="64" spans="1:25" ht="21" x14ac:dyDescent="0.35">
      <c r="A64" s="3"/>
      <c r="B64" s="3" t="s">
        <v>731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55.077017837119996</v>
      </c>
      <c r="I64" s="4">
        <v>1.4412680309799999</v>
      </c>
      <c r="J64" s="4">
        <v>5622.1363456255003</v>
      </c>
      <c r="K64" s="20">
        <v>5678.6546314936004</v>
      </c>
      <c r="L64" s="24"/>
      <c r="M64" s="19">
        <f t="shared" si="0"/>
        <v>-5678.6546314936004</v>
      </c>
      <c r="N64" s="92"/>
      <c r="O64" s="3"/>
      <c r="P64" s="3" t="s">
        <v>731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33.762211934130001</v>
      </c>
      <c r="W64" s="4">
        <v>0.88349730299100004</v>
      </c>
      <c r="X64" s="4">
        <v>3446.3695798697004</v>
      </c>
      <c r="Y64" s="92">
        <v>3481.0152891068215</v>
      </c>
    </row>
    <row r="65" spans="1:25" ht="21" x14ac:dyDescent="0.35">
      <c r="A65" s="3"/>
      <c r="B65" s="3" t="s">
        <v>732</v>
      </c>
      <c r="C65" s="4">
        <v>88.161399102199994</v>
      </c>
      <c r="D65" s="4">
        <v>0</v>
      </c>
      <c r="E65" s="4">
        <v>287.72764708199998</v>
      </c>
      <c r="F65" s="4">
        <v>0</v>
      </c>
      <c r="G65" s="4">
        <v>0</v>
      </c>
      <c r="H65" s="4">
        <v>1112.45387427776</v>
      </c>
      <c r="I65" s="4">
        <v>2557.9669327940801</v>
      </c>
      <c r="J65" s="4">
        <v>4046.4261651395</v>
      </c>
      <c r="K65" s="20">
        <v>8092.7360183955398</v>
      </c>
      <c r="L65" s="24"/>
      <c r="M65" s="19">
        <f t="shared" si="0"/>
        <v>-8092.7360183955398</v>
      </c>
      <c r="N65" s="92"/>
      <c r="O65" s="3"/>
      <c r="P65" s="3" t="s">
        <v>732</v>
      </c>
      <c r="Q65" s="4">
        <v>61.095849577899997</v>
      </c>
      <c r="R65" s="4">
        <v>0</v>
      </c>
      <c r="S65" s="4">
        <v>176.3770476608</v>
      </c>
      <c r="T65" s="4">
        <v>0</v>
      </c>
      <c r="U65" s="4">
        <v>0</v>
      </c>
      <c r="V65" s="4">
        <v>681.93422493250716</v>
      </c>
      <c r="W65" s="4">
        <v>1568.0337298029899</v>
      </c>
      <c r="X65" s="4">
        <v>2480.4592392309605</v>
      </c>
      <c r="Y65" s="92">
        <v>4967.9000912051579</v>
      </c>
    </row>
    <row r="66" spans="1:25" ht="21" x14ac:dyDescent="0.35">
      <c r="A66" s="3"/>
      <c r="B66" s="3" t="s">
        <v>733</v>
      </c>
      <c r="C66" s="4">
        <v>0</v>
      </c>
      <c r="D66" s="4">
        <v>0</v>
      </c>
      <c r="E66" s="4">
        <v>15.1289817125</v>
      </c>
      <c r="F66" s="4">
        <v>0</v>
      </c>
      <c r="G66" s="4">
        <v>0</v>
      </c>
      <c r="H66" s="4">
        <v>67.248658260269991</v>
      </c>
      <c r="I66" s="4">
        <v>354.80873196900001</v>
      </c>
      <c r="J66" s="4">
        <v>5478.2283098151702</v>
      </c>
      <c r="K66" s="20">
        <v>5915.4146817569399</v>
      </c>
      <c r="L66" s="24"/>
      <c r="M66" s="19">
        <f t="shared" si="0"/>
        <v>-5915.4146817569399</v>
      </c>
      <c r="N66" s="92"/>
      <c r="O66" s="3"/>
      <c r="P66" s="3" t="s">
        <v>733</v>
      </c>
      <c r="Q66" s="4">
        <v>0</v>
      </c>
      <c r="R66" s="4">
        <v>0</v>
      </c>
      <c r="S66" s="4">
        <v>9.2740657897599998</v>
      </c>
      <c r="T66" s="4">
        <v>0</v>
      </c>
      <c r="U66" s="4">
        <v>0</v>
      </c>
      <c r="V66" s="4">
        <v>41.223427513519994</v>
      </c>
      <c r="W66" s="4">
        <v>217.49775269700001</v>
      </c>
      <c r="X66" s="4">
        <v>3358.1539539162904</v>
      </c>
      <c r="Y66" s="92">
        <v>3626.1491999165705</v>
      </c>
    </row>
    <row r="67" spans="1:25" ht="21" x14ac:dyDescent="0.35">
      <c r="A67" s="3"/>
      <c r="B67" s="3" t="s">
        <v>734</v>
      </c>
      <c r="C67" s="4">
        <v>0</v>
      </c>
      <c r="D67" s="4">
        <v>0</v>
      </c>
      <c r="E67" s="4">
        <v>26.320921250000001</v>
      </c>
      <c r="F67" s="4">
        <v>0</v>
      </c>
      <c r="G67" s="4">
        <v>0</v>
      </c>
      <c r="H67" s="4">
        <v>235.14559249999999</v>
      </c>
      <c r="I67" s="4">
        <v>187.5</v>
      </c>
      <c r="J67" s="4">
        <v>696.25610676276995</v>
      </c>
      <c r="K67" s="20">
        <v>1145.2226205127699</v>
      </c>
      <c r="L67" s="24"/>
      <c r="M67" s="19">
        <f t="shared" si="0"/>
        <v>-1145.2226205127699</v>
      </c>
      <c r="N67" s="92"/>
      <c r="O67" s="3"/>
      <c r="P67" s="3" t="s">
        <v>734</v>
      </c>
      <c r="Q67" s="4">
        <v>0</v>
      </c>
      <c r="R67" s="4">
        <v>0</v>
      </c>
      <c r="S67" s="4">
        <v>16.134724726200002</v>
      </c>
      <c r="T67" s="4">
        <v>0</v>
      </c>
      <c r="U67" s="4">
        <v>0</v>
      </c>
      <c r="V67" s="4">
        <v>144.144248202</v>
      </c>
      <c r="W67" s="4">
        <v>114.9375</v>
      </c>
      <c r="X67" s="4">
        <v>426.80499344558007</v>
      </c>
      <c r="Y67" s="92">
        <v>702.02146637378007</v>
      </c>
    </row>
    <row r="68" spans="1:25" ht="21" x14ac:dyDescent="0.35">
      <c r="A68" s="3"/>
      <c r="B68" s="3" t="s">
        <v>735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1612.2843133183001</v>
      </c>
      <c r="K68" s="20">
        <v>1612.2843133183001</v>
      </c>
      <c r="L68" s="24"/>
      <c r="M68" s="19">
        <f t="shared" si="0"/>
        <v>-1612.2843133183001</v>
      </c>
      <c r="N68" s="92"/>
      <c r="O68" s="3"/>
      <c r="P68" s="3" t="s">
        <v>735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988.33028406319988</v>
      </c>
      <c r="Y68" s="92">
        <v>988.33028406319988</v>
      </c>
    </row>
    <row r="69" spans="1:25" ht="21" x14ac:dyDescent="0.35">
      <c r="A69" s="3"/>
      <c r="B69" s="3" t="s">
        <v>736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218.75</v>
      </c>
      <c r="J69" s="4">
        <v>358.5002317917</v>
      </c>
      <c r="K69" s="20">
        <v>577.2502317917</v>
      </c>
      <c r="L69" s="24"/>
      <c r="M69" s="19">
        <f t="shared" si="0"/>
        <v>-577.2502317917</v>
      </c>
      <c r="N69" s="92"/>
      <c r="O69" s="3"/>
      <c r="P69" s="3" t="s">
        <v>736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134.09375</v>
      </c>
      <c r="X69" s="4">
        <v>219.7606420887</v>
      </c>
      <c r="Y69" s="92">
        <v>353.85439208870002</v>
      </c>
    </row>
    <row r="70" spans="1:25" ht="21" x14ac:dyDescent="0.35">
      <c r="A70" s="3"/>
      <c r="B70" s="3" t="s">
        <v>737</v>
      </c>
      <c r="C70" s="4">
        <v>0</v>
      </c>
      <c r="D70" s="4">
        <v>0</v>
      </c>
      <c r="E70" s="4">
        <v>49.999209605799997</v>
      </c>
      <c r="F70" s="4">
        <v>0</v>
      </c>
      <c r="G70" s="4">
        <v>0</v>
      </c>
      <c r="H70" s="4">
        <v>0</v>
      </c>
      <c r="I70" s="4">
        <v>225</v>
      </c>
      <c r="J70" s="4">
        <v>2108.4660565198697</v>
      </c>
      <c r="K70" s="20">
        <v>2383.4652661256696</v>
      </c>
      <c r="L70" s="24"/>
      <c r="M70" s="19">
        <f t="shared" si="0"/>
        <v>-2383.4652661256696</v>
      </c>
      <c r="N70" s="92"/>
      <c r="O70" s="3"/>
      <c r="P70" s="3" t="s">
        <v>737</v>
      </c>
      <c r="Q70" s="4">
        <v>0</v>
      </c>
      <c r="R70" s="4">
        <v>0</v>
      </c>
      <c r="S70" s="4">
        <v>30.649515488399999</v>
      </c>
      <c r="T70" s="4">
        <v>0</v>
      </c>
      <c r="U70" s="4">
        <v>0</v>
      </c>
      <c r="V70" s="4">
        <v>0</v>
      </c>
      <c r="W70" s="4">
        <v>137.92500000000001</v>
      </c>
      <c r="X70" s="4">
        <v>1292.4896926464401</v>
      </c>
      <c r="Y70" s="92">
        <v>1461.0642081348401</v>
      </c>
    </row>
    <row r="71" spans="1:25" ht="21" x14ac:dyDescent="0.35">
      <c r="A71" s="3"/>
      <c r="B71" s="3" t="s">
        <v>738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3.3919692710599998</v>
      </c>
      <c r="I71" s="4">
        <v>0</v>
      </c>
      <c r="J71" s="4">
        <v>500.53939535365998</v>
      </c>
      <c r="K71" s="20">
        <v>503.93136462472</v>
      </c>
      <c r="L71" s="24"/>
      <c r="M71" s="19">
        <f t="shared" si="0"/>
        <v>-503.93136462472</v>
      </c>
      <c r="N71" s="92"/>
      <c r="O71" s="3"/>
      <c r="P71" s="3" t="s">
        <v>738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2.07927716316</v>
      </c>
      <c r="W71" s="4">
        <v>0</v>
      </c>
      <c r="X71" s="4">
        <v>306.83064935132001</v>
      </c>
      <c r="Y71" s="92">
        <v>308.90992651447999</v>
      </c>
    </row>
    <row r="72" spans="1:25" ht="21" x14ac:dyDescent="0.35">
      <c r="A72" s="3"/>
      <c r="B72" s="3" t="s">
        <v>739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25.295530728900001</v>
      </c>
      <c r="I72" s="4">
        <v>0</v>
      </c>
      <c r="J72" s="4">
        <v>131.25</v>
      </c>
      <c r="K72" s="20">
        <v>156.54553072889999</v>
      </c>
      <c r="L72" s="24"/>
      <c r="M72" s="19">
        <f t="shared" si="0"/>
        <v>-156.54553072889999</v>
      </c>
      <c r="N72" s="92"/>
      <c r="O72" s="3"/>
      <c r="P72" s="3" t="s">
        <v>739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15.506160336800001</v>
      </c>
      <c r="W72" s="4">
        <v>0</v>
      </c>
      <c r="X72" s="4">
        <v>80.456249999999997</v>
      </c>
      <c r="Y72" s="92">
        <v>95.962410336799991</v>
      </c>
    </row>
    <row r="73" spans="1:25" ht="21" x14ac:dyDescent="0.35">
      <c r="A73" s="3"/>
      <c r="B73" s="3" t="s">
        <v>740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337.11721361150001</v>
      </c>
      <c r="K73" s="20">
        <v>337.11721361150001</v>
      </c>
      <c r="L73" s="24"/>
      <c r="M73" s="19">
        <f t="shared" si="0"/>
        <v>-337.11721361150001</v>
      </c>
      <c r="N73" s="92"/>
      <c r="O73" s="3"/>
      <c r="P73" s="3" t="s">
        <v>740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206.6528519439</v>
      </c>
      <c r="Y73" s="92">
        <v>206.6528519439</v>
      </c>
    </row>
    <row r="74" spans="1:25" ht="21" x14ac:dyDescent="0.35">
      <c r="A74" s="3" t="s">
        <v>741</v>
      </c>
      <c r="B74" s="3"/>
      <c r="C74" s="4">
        <v>88.161399102199994</v>
      </c>
      <c r="D74" s="4">
        <v>0</v>
      </c>
      <c r="E74" s="4">
        <v>379.17675965029997</v>
      </c>
      <c r="F74" s="4">
        <v>0</v>
      </c>
      <c r="G74" s="4">
        <v>0</v>
      </c>
      <c r="H74" s="4">
        <v>2185.8635876303101</v>
      </c>
      <c r="I74" s="4">
        <v>6204.6713540398905</v>
      </c>
      <c r="J74" s="4">
        <v>24397.095657985665</v>
      </c>
      <c r="K74" s="20">
        <v>33254.968758408366</v>
      </c>
      <c r="L74" s="24">
        <v>88750</v>
      </c>
      <c r="M74" s="19">
        <f t="shared" si="0"/>
        <v>55495.031241591634</v>
      </c>
      <c r="N74" s="92"/>
      <c r="O74" s="3" t="s">
        <v>741</v>
      </c>
      <c r="P74" s="3"/>
      <c r="Q74" s="4">
        <v>61.095849577899997</v>
      </c>
      <c r="R74" s="4">
        <v>0</v>
      </c>
      <c r="S74" s="4">
        <v>232.43535366515999</v>
      </c>
      <c r="T74" s="4">
        <v>0</v>
      </c>
      <c r="U74" s="4">
        <v>0</v>
      </c>
      <c r="V74" s="4">
        <v>1339.9343792170368</v>
      </c>
      <c r="W74" s="4">
        <v>3803.4635400258508</v>
      </c>
      <c r="X74" s="4">
        <v>14955.419638345791</v>
      </c>
      <c r="Y74" s="92">
        <v>20392.348760831741</v>
      </c>
    </row>
    <row r="75" spans="1:25" ht="21" x14ac:dyDescent="0.35">
      <c r="A75" s="3" t="s">
        <v>742</v>
      </c>
      <c r="B75" s="3" t="s">
        <v>743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6014.2010936786892</v>
      </c>
      <c r="K75" s="20">
        <v>6014.2010936786892</v>
      </c>
      <c r="L75" s="24"/>
      <c r="M75" s="19">
        <f t="shared" si="0"/>
        <v>-6014.2010936786892</v>
      </c>
      <c r="N75" s="92"/>
      <c r="O75" s="3" t="s">
        <v>742</v>
      </c>
      <c r="P75" s="3" t="s">
        <v>743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3686.7052704248599</v>
      </c>
      <c r="Y75" s="92">
        <v>3686.7052704248599</v>
      </c>
    </row>
    <row r="76" spans="1:25" ht="21" x14ac:dyDescent="0.35">
      <c r="A76" s="3"/>
      <c r="B76" s="3" t="s">
        <v>744</v>
      </c>
      <c r="C76" s="4">
        <v>0</v>
      </c>
      <c r="D76" s="4">
        <v>0</v>
      </c>
      <c r="E76" s="4">
        <v>0</v>
      </c>
      <c r="F76" s="4">
        <v>393.35397546190006</v>
      </c>
      <c r="G76" s="4">
        <v>0</v>
      </c>
      <c r="H76" s="4">
        <v>243.01565421000001</v>
      </c>
      <c r="I76" s="4">
        <v>63.641410108499997</v>
      </c>
      <c r="J76" s="4">
        <v>2746.4437592603194</v>
      </c>
      <c r="K76" s="20">
        <v>3446.4547990407195</v>
      </c>
      <c r="L76" s="24"/>
      <c r="M76" s="19">
        <f t="shared" ref="M76:M84" si="1">SUM(L76-K76)</f>
        <v>-3446.4547990407195</v>
      </c>
      <c r="N76" s="92"/>
      <c r="O76" s="3"/>
      <c r="P76" s="3" t="s">
        <v>744</v>
      </c>
      <c r="Q76" s="4">
        <v>0</v>
      </c>
      <c r="R76" s="4">
        <v>0</v>
      </c>
      <c r="S76" s="4">
        <v>0</v>
      </c>
      <c r="T76" s="4">
        <v>241.12598695786002</v>
      </c>
      <c r="U76" s="4">
        <v>0</v>
      </c>
      <c r="V76" s="4">
        <v>148.96859603072002</v>
      </c>
      <c r="W76" s="4">
        <v>39.012184396499997</v>
      </c>
      <c r="X76" s="4">
        <v>1683.5700244258878</v>
      </c>
      <c r="Y76" s="92">
        <v>2112.6767918109681</v>
      </c>
    </row>
    <row r="77" spans="1:25" ht="21" x14ac:dyDescent="0.35">
      <c r="A77" s="3"/>
      <c r="B77" s="3" t="s">
        <v>745</v>
      </c>
      <c r="C77" s="4">
        <v>0</v>
      </c>
      <c r="D77" s="4">
        <v>0</v>
      </c>
      <c r="E77" s="4">
        <v>0</v>
      </c>
      <c r="F77" s="4">
        <v>575.84704571700001</v>
      </c>
      <c r="G77" s="4">
        <v>0</v>
      </c>
      <c r="H77" s="4">
        <v>1565.9900386941802</v>
      </c>
      <c r="I77" s="4">
        <v>215.32422046340002</v>
      </c>
      <c r="J77" s="4">
        <v>7482.2363737456399</v>
      </c>
      <c r="K77" s="20">
        <v>9839.3976786202202</v>
      </c>
      <c r="L77" s="24"/>
      <c r="M77" s="19">
        <f t="shared" si="1"/>
        <v>-9839.3976786202202</v>
      </c>
      <c r="N77" s="92"/>
      <c r="O77" s="3"/>
      <c r="P77" s="3" t="s">
        <v>745</v>
      </c>
      <c r="Q77" s="4">
        <v>0</v>
      </c>
      <c r="R77" s="4">
        <v>0</v>
      </c>
      <c r="S77" s="4">
        <v>0</v>
      </c>
      <c r="T77" s="4">
        <v>352.99423902439997</v>
      </c>
      <c r="U77" s="4">
        <v>0</v>
      </c>
      <c r="V77" s="4">
        <v>959.95189371968593</v>
      </c>
      <c r="W77" s="4">
        <v>131.99374714409998</v>
      </c>
      <c r="X77" s="4">
        <v>4586.6108971038393</v>
      </c>
      <c r="Y77" s="92">
        <v>6031.550776992025</v>
      </c>
    </row>
    <row r="78" spans="1:25" ht="21" x14ac:dyDescent="0.35">
      <c r="A78" s="3" t="s">
        <v>746</v>
      </c>
      <c r="B78" s="3"/>
      <c r="C78" s="4">
        <v>0</v>
      </c>
      <c r="D78" s="4">
        <v>0</v>
      </c>
      <c r="E78" s="4">
        <v>0</v>
      </c>
      <c r="F78" s="4">
        <v>969.20102117890008</v>
      </c>
      <c r="G78" s="4">
        <v>0</v>
      </c>
      <c r="H78" s="4">
        <v>1809.0056929041803</v>
      </c>
      <c r="I78" s="4">
        <v>278.96563057190002</v>
      </c>
      <c r="J78" s="4">
        <v>16242.881226684649</v>
      </c>
      <c r="K78" s="20">
        <v>19300.053571339631</v>
      </c>
      <c r="L78" s="24">
        <v>37360</v>
      </c>
      <c r="M78" s="19">
        <f t="shared" si="1"/>
        <v>18059.946428660369</v>
      </c>
      <c r="N78" s="92"/>
      <c r="O78" s="3" t="s">
        <v>746</v>
      </c>
      <c r="P78" s="3"/>
      <c r="Q78" s="4">
        <v>0</v>
      </c>
      <c r="R78" s="4">
        <v>0</v>
      </c>
      <c r="S78" s="4">
        <v>0</v>
      </c>
      <c r="T78" s="4">
        <v>594.12022598225997</v>
      </c>
      <c r="U78" s="4">
        <v>0</v>
      </c>
      <c r="V78" s="4">
        <v>1108.920489750406</v>
      </c>
      <c r="W78" s="4">
        <v>171.00593154059999</v>
      </c>
      <c r="X78" s="4">
        <v>9956.886191954587</v>
      </c>
      <c r="Y78" s="92">
        <v>11830.932839227853</v>
      </c>
    </row>
    <row r="79" spans="1:25" ht="21" x14ac:dyDescent="0.35">
      <c r="A79" s="3" t="s">
        <v>747</v>
      </c>
      <c r="B79" s="3" t="s">
        <v>748</v>
      </c>
      <c r="C79" s="4">
        <v>26.6829202254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2961.8194567831902</v>
      </c>
      <c r="J79" s="4">
        <v>326.08870005457999</v>
      </c>
      <c r="K79" s="20">
        <v>3314.5910770631699</v>
      </c>
      <c r="L79" s="24"/>
      <c r="M79" s="19">
        <f t="shared" si="1"/>
        <v>-3314.5910770631699</v>
      </c>
      <c r="N79" s="92"/>
      <c r="O79" s="3" t="s">
        <v>747</v>
      </c>
      <c r="P79" s="3" t="s">
        <v>748</v>
      </c>
      <c r="Q79" s="4">
        <v>18.491263716199999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1815.5953270079897</v>
      </c>
      <c r="X79" s="4">
        <v>199.89237313345802</v>
      </c>
      <c r="Y79" s="92">
        <v>2033.9789638576476</v>
      </c>
    </row>
    <row r="80" spans="1:25" ht="21" x14ac:dyDescent="0.35">
      <c r="A80" s="3"/>
      <c r="B80" s="3" t="s">
        <v>749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6116.8706020858999</v>
      </c>
      <c r="J80" s="4">
        <v>0</v>
      </c>
      <c r="K80" s="20">
        <v>6116.8706020858999</v>
      </c>
      <c r="L80" s="24"/>
      <c r="M80" s="19">
        <f t="shared" si="1"/>
        <v>-6116.8706020858999</v>
      </c>
      <c r="N80" s="92"/>
      <c r="O80" s="3"/>
      <c r="P80" s="3" t="s">
        <v>749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3749.6416790787025</v>
      </c>
      <c r="X80" s="4">
        <v>0</v>
      </c>
      <c r="Y80" s="92">
        <v>3749.6416790787025</v>
      </c>
    </row>
    <row r="81" spans="1:25" ht="21" x14ac:dyDescent="0.35">
      <c r="A81" s="3"/>
      <c r="B81" s="3" t="s">
        <v>750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3179.9783104738603</v>
      </c>
      <c r="J81" s="4">
        <v>632.17248377727992</v>
      </c>
      <c r="K81" s="20">
        <v>3812.1507942511403</v>
      </c>
      <c r="L81" s="24"/>
      <c r="M81" s="19">
        <f t="shared" si="1"/>
        <v>-3812.1507942511403</v>
      </c>
      <c r="N81" s="92"/>
      <c r="O81" s="3"/>
      <c r="P81" s="3" t="s">
        <v>750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1949.3267043204899</v>
      </c>
      <c r="X81" s="4">
        <v>387.52173255547001</v>
      </c>
      <c r="Y81" s="92">
        <v>2336.84843687596</v>
      </c>
    </row>
    <row r="82" spans="1:25" ht="21" x14ac:dyDescent="0.35">
      <c r="A82" s="3"/>
      <c r="B82" s="3" t="s">
        <v>751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292.4560057425</v>
      </c>
      <c r="J82" s="4">
        <v>0</v>
      </c>
      <c r="K82" s="20">
        <v>292.4560057425</v>
      </c>
      <c r="L82" s="24"/>
      <c r="M82" s="19">
        <f t="shared" si="1"/>
        <v>-292.4560057425</v>
      </c>
      <c r="N82" s="92"/>
      <c r="O82" s="3"/>
      <c r="P82" s="3" t="s">
        <v>751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179.27553152020002</v>
      </c>
      <c r="X82" s="4">
        <v>0</v>
      </c>
      <c r="Y82" s="92">
        <v>179.27553152020002</v>
      </c>
    </row>
    <row r="83" spans="1:25" ht="21" x14ac:dyDescent="0.35">
      <c r="A83" s="3" t="s">
        <v>752</v>
      </c>
      <c r="B83" s="3"/>
      <c r="C83" s="4">
        <v>26.6829202254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12551.12437508545</v>
      </c>
      <c r="J83" s="4">
        <v>958.26118383185985</v>
      </c>
      <c r="K83" s="20">
        <v>13536.06847914271</v>
      </c>
      <c r="L83" s="24">
        <v>35090</v>
      </c>
      <c r="M83" s="19">
        <f t="shared" si="1"/>
        <v>21553.931520857288</v>
      </c>
      <c r="N83" s="92"/>
      <c r="O83" s="3" t="s">
        <v>752</v>
      </c>
      <c r="P83" s="3"/>
      <c r="Q83" s="4">
        <v>18.491263716199999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7693.8392419273823</v>
      </c>
      <c r="X83" s="4">
        <v>587.41410568892798</v>
      </c>
      <c r="Y83" s="92">
        <v>8299.7446113325095</v>
      </c>
    </row>
    <row r="84" spans="1:25" ht="21" x14ac:dyDescent="0.35">
      <c r="A84" s="221" t="s">
        <v>142</v>
      </c>
      <c r="B84" s="222"/>
      <c r="C84" s="92">
        <v>1096.4775736772001</v>
      </c>
      <c r="D84" s="92">
        <v>814.33002158199997</v>
      </c>
      <c r="E84" s="92">
        <v>446.80622425619998</v>
      </c>
      <c r="F84" s="92">
        <v>4405.8463948884801</v>
      </c>
      <c r="G84" s="92">
        <v>0</v>
      </c>
      <c r="H84" s="92">
        <v>19603.125630991472</v>
      </c>
      <c r="I84" s="92">
        <v>132574.7717393841</v>
      </c>
      <c r="J84" s="92">
        <v>157683.49370305316</v>
      </c>
      <c r="K84" s="92">
        <v>316624.85128783254</v>
      </c>
      <c r="L84" s="92">
        <f>SUM(L11:L83)</f>
        <v>521400</v>
      </c>
      <c r="M84" s="92">
        <f t="shared" si="1"/>
        <v>204775.14871216746</v>
      </c>
      <c r="N84" s="92"/>
      <c r="O84" s="221" t="s">
        <v>142</v>
      </c>
      <c r="P84" s="222"/>
      <c r="Q84" s="92">
        <v>759.85895855795013</v>
      </c>
      <c r="R84" s="92">
        <v>564.3307049555001</v>
      </c>
      <c r="S84" s="92">
        <v>273.89221546865997</v>
      </c>
      <c r="T84" s="92">
        <v>2700.7838400669712</v>
      </c>
      <c r="U84" s="92">
        <v>0</v>
      </c>
      <c r="V84" s="92">
        <v>12016.71601179738</v>
      </c>
      <c r="W84" s="92">
        <v>81268.335076248084</v>
      </c>
      <c r="X84" s="92">
        <v>96659.981639976031</v>
      </c>
      <c r="Y84" s="92">
        <v>194243.8984470705</v>
      </c>
    </row>
  </sheetData>
  <mergeCells count="26">
    <mergeCell ref="B3:M3"/>
    <mergeCell ref="B4:M4"/>
    <mergeCell ref="B5:M5"/>
    <mergeCell ref="B6:M6"/>
    <mergeCell ref="U9:V9"/>
    <mergeCell ref="W9:X9"/>
    <mergeCell ref="A8:A10"/>
    <mergeCell ref="B8:B10"/>
    <mergeCell ref="C8:J8"/>
    <mergeCell ref="Q8:X8"/>
    <mergeCell ref="O1:Y1"/>
    <mergeCell ref="O2:Y2"/>
    <mergeCell ref="A84:B84"/>
    <mergeCell ref="G9:H9"/>
    <mergeCell ref="I9:J9"/>
    <mergeCell ref="Q9:R9"/>
    <mergeCell ref="S9:T9"/>
    <mergeCell ref="O8:O10"/>
    <mergeCell ref="P8:P10"/>
    <mergeCell ref="O84:P84"/>
    <mergeCell ref="Y8:Y10"/>
    <mergeCell ref="C9:D9"/>
    <mergeCell ref="E9:F9"/>
    <mergeCell ref="A1:M1"/>
    <mergeCell ref="A2:M2"/>
    <mergeCell ref="A3:A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77</vt:i4>
      </vt:variant>
      <vt:variant>
        <vt:lpstr>ช่วงที่มีชื่อ</vt:lpstr>
      </vt:variant>
      <vt:variant>
        <vt:i4>129</vt:i4>
      </vt:variant>
    </vt:vector>
  </HeadingPairs>
  <TitlesOfParts>
    <vt:vector size="206" baseType="lpstr">
      <vt:lpstr>ภาพรวม</vt:lpstr>
      <vt:lpstr>1กระบี่</vt:lpstr>
      <vt:lpstr>2กรุงเทพฯ</vt:lpstr>
      <vt:lpstr>3กาญจนบุรี</vt:lpstr>
      <vt:lpstr>4กาฬสินธุ์</vt:lpstr>
      <vt:lpstr>5กำแพงเพ็ชร</vt:lpstr>
      <vt:lpstr>6ขอนแก่น</vt:lpstr>
      <vt:lpstr>7จันทบุรี</vt:lpstr>
      <vt:lpstr>8ฉะเชิงเทรา</vt:lpstr>
      <vt:lpstr>9ชลบุรี</vt:lpstr>
      <vt:lpstr>10ชัยนาท</vt:lpstr>
      <vt:lpstr>11ชัยภูมิ</vt:lpstr>
      <vt:lpstr>12ชุมพร</vt:lpstr>
      <vt:lpstr>13เชียงราย</vt:lpstr>
      <vt:lpstr>14เชียงใหม่</vt:lpstr>
      <vt:lpstr>15ตรัง</vt:lpstr>
      <vt:lpstr>16ตราด</vt:lpstr>
      <vt:lpstr>17ตาก</vt:lpstr>
      <vt:lpstr>18นครนายก</vt:lpstr>
      <vt:lpstr>19นครปฐม</vt:lpstr>
      <vt:lpstr>20นครพนม</vt:lpstr>
      <vt:lpstr>21นครราชสีมา</vt:lpstr>
      <vt:lpstr>22นครศรีธรรมราช</vt:lpstr>
      <vt:lpstr>23นครสวรรค์</vt:lpstr>
      <vt:lpstr>24นนทบุรี</vt:lpstr>
      <vt:lpstr>25นราธิวาส</vt:lpstr>
      <vt:lpstr>26น่าน</vt:lpstr>
      <vt:lpstr>27บึงกาฬ</vt:lpstr>
      <vt:lpstr>28บุรีรัมย์</vt:lpstr>
      <vt:lpstr>29ปทุมธานี</vt:lpstr>
      <vt:lpstr>30ประจวบ</vt:lpstr>
      <vt:lpstr>31ปราจีนบุรี</vt:lpstr>
      <vt:lpstr>32ปัตตานี</vt:lpstr>
      <vt:lpstr>33อยุธยา</vt:lpstr>
      <vt:lpstr>34พะเยา</vt:lpstr>
      <vt:lpstr>35พังงา</vt:lpstr>
      <vt:lpstr>36พัทลุง</vt:lpstr>
      <vt:lpstr>37พิจิตร</vt:lpstr>
      <vt:lpstr>38พิษณุโลก</vt:lpstr>
      <vt:lpstr>39เพชรบุรี</vt:lpstr>
      <vt:lpstr>40เพชรบูรณ์</vt:lpstr>
      <vt:lpstr>41แพร่</vt:lpstr>
      <vt:lpstr>42มหาสารคาม</vt:lpstr>
      <vt:lpstr>43มุกดาหาร</vt:lpstr>
      <vt:lpstr>44แม่ฮองสอน</vt:lpstr>
      <vt:lpstr>45ยโสธร</vt:lpstr>
      <vt:lpstr>46ยะลา</vt:lpstr>
      <vt:lpstr>47ร้อยเอ็ด</vt:lpstr>
      <vt:lpstr>48ระนอง</vt:lpstr>
      <vt:lpstr>49ระยอง</vt:lpstr>
      <vt:lpstr>50ราชบุรี</vt:lpstr>
      <vt:lpstr>51ลพบุรี</vt:lpstr>
      <vt:lpstr>52ลำปาง</vt:lpstr>
      <vt:lpstr>53ลำพูน</vt:lpstr>
      <vt:lpstr>54เลย</vt:lpstr>
      <vt:lpstr>55ศรีสะเกษ</vt:lpstr>
      <vt:lpstr>56สกลนคร</vt:lpstr>
      <vt:lpstr>57สงขลา</vt:lpstr>
      <vt:lpstr>58สตูล</vt:lpstr>
      <vt:lpstr>59สมุทรปราการ</vt:lpstr>
      <vt:lpstr>60สมุทรสงคราม</vt:lpstr>
      <vt:lpstr>61สมุทรสาคร</vt:lpstr>
      <vt:lpstr>62สระแก้ว</vt:lpstr>
      <vt:lpstr>63สระบุรี</vt:lpstr>
      <vt:lpstr>64สิงห์บุรี</vt:lpstr>
      <vt:lpstr>65สุโขทัย</vt:lpstr>
      <vt:lpstr>66สุพรรณบุรี</vt:lpstr>
      <vt:lpstr>67สารษฎร์ธานี</vt:lpstr>
      <vt:lpstr>68สุรินทร์</vt:lpstr>
      <vt:lpstr>69หนองคาย</vt:lpstr>
      <vt:lpstr>70หนองบัวลำภู</vt:lpstr>
      <vt:lpstr>71อ่างทอง</vt:lpstr>
      <vt:lpstr>72อำนาจเจริญ</vt:lpstr>
      <vt:lpstr>73อุดรธานี</vt:lpstr>
      <vt:lpstr>74อุตรดิตถ์</vt:lpstr>
      <vt:lpstr>75อุทัยธานี</vt:lpstr>
      <vt:lpstr>76อุบลราชธานี</vt:lpstr>
      <vt:lpstr>'10ชัยนาท'!Print_Area</vt:lpstr>
      <vt:lpstr>'12ชุมพร'!Print_Area</vt:lpstr>
      <vt:lpstr>'13เชียงราย'!Print_Area</vt:lpstr>
      <vt:lpstr>'14เชียงใหม่'!Print_Area</vt:lpstr>
      <vt:lpstr>'15ตรัง'!Print_Area</vt:lpstr>
      <vt:lpstr>'16ตราด'!Print_Area</vt:lpstr>
      <vt:lpstr>'17ตาก'!Print_Area</vt:lpstr>
      <vt:lpstr>'18นครนายก'!Print_Area</vt:lpstr>
      <vt:lpstr>'19นครปฐม'!Print_Area</vt:lpstr>
      <vt:lpstr>'1กระบี่'!Print_Area</vt:lpstr>
      <vt:lpstr>'20นครพนม'!Print_Area</vt:lpstr>
      <vt:lpstr>'21นครราชสีมา'!Print_Area</vt:lpstr>
      <vt:lpstr>'22นครศรีธรรมราช'!Print_Area</vt:lpstr>
      <vt:lpstr>'23นครสวรรค์'!Print_Area</vt:lpstr>
      <vt:lpstr>'24นนทบุรี'!Print_Area</vt:lpstr>
      <vt:lpstr>'25นราธิวาส'!Print_Area</vt:lpstr>
      <vt:lpstr>'27บึงกาฬ'!Print_Area</vt:lpstr>
      <vt:lpstr>'28บุรีรัมย์'!Print_Area</vt:lpstr>
      <vt:lpstr>'29ปทุมธานี'!Print_Area</vt:lpstr>
      <vt:lpstr>'2กรุงเทพฯ'!Print_Area</vt:lpstr>
      <vt:lpstr>'30ประจวบ'!Print_Area</vt:lpstr>
      <vt:lpstr>'31ปราจีนบุรี'!Print_Area</vt:lpstr>
      <vt:lpstr>'32ปัตตานี'!Print_Area</vt:lpstr>
      <vt:lpstr>'33อยุธยา'!Print_Area</vt:lpstr>
      <vt:lpstr>'35พังงา'!Print_Area</vt:lpstr>
      <vt:lpstr>'36พัทลุง'!Print_Area</vt:lpstr>
      <vt:lpstr>'37พิจิตร'!Print_Area</vt:lpstr>
      <vt:lpstr>'38พิษณุโลก'!Print_Area</vt:lpstr>
      <vt:lpstr>'39เพชรบุรี'!Print_Area</vt:lpstr>
      <vt:lpstr>'3กาญจนบุรี'!Print_Area</vt:lpstr>
      <vt:lpstr>'40เพชรบูรณ์'!Print_Area</vt:lpstr>
      <vt:lpstr>'42มหาสารคาม'!Print_Area</vt:lpstr>
      <vt:lpstr>'43มุกดาหาร'!Print_Area</vt:lpstr>
      <vt:lpstr>'44แม่ฮองสอน'!Print_Area</vt:lpstr>
      <vt:lpstr>'45ยโสธร'!Print_Area</vt:lpstr>
      <vt:lpstr>'46ยะลา'!Print_Area</vt:lpstr>
      <vt:lpstr>'47ร้อยเอ็ด'!Print_Area</vt:lpstr>
      <vt:lpstr>'48ระนอง'!Print_Area</vt:lpstr>
      <vt:lpstr>'49ระยอง'!Print_Area</vt:lpstr>
      <vt:lpstr>'4กาฬสินธุ์'!Print_Area</vt:lpstr>
      <vt:lpstr>'50ราชบุรี'!Print_Area</vt:lpstr>
      <vt:lpstr>'51ลพบุรี'!Print_Area</vt:lpstr>
      <vt:lpstr>'52ลำปาง'!Print_Area</vt:lpstr>
      <vt:lpstr>'53ลำพูน'!Print_Area</vt:lpstr>
      <vt:lpstr>'54เลย'!Print_Area</vt:lpstr>
      <vt:lpstr>'55ศรีสะเกษ'!Print_Area</vt:lpstr>
      <vt:lpstr>'56สกลนคร'!Print_Area</vt:lpstr>
      <vt:lpstr>'57สงขลา'!Print_Area</vt:lpstr>
      <vt:lpstr>'5กำแพงเพ็ชร'!Print_Area</vt:lpstr>
      <vt:lpstr>'61สมุทรสาคร'!Print_Area</vt:lpstr>
      <vt:lpstr>'62สระแก้ว'!Print_Area</vt:lpstr>
      <vt:lpstr>'69หนองคาย'!Print_Area</vt:lpstr>
      <vt:lpstr>'6ขอนแก่น'!Print_Area</vt:lpstr>
      <vt:lpstr>'8ฉะเชิงเทรา'!Print_Area</vt:lpstr>
      <vt:lpstr>'9ชลบุรี'!Print_Area</vt:lpstr>
      <vt:lpstr>ภาพรวม!Print_Area</vt:lpstr>
      <vt:lpstr>'10ชัยนาท'!Print_Titles</vt:lpstr>
      <vt:lpstr>'11ชัยภูมิ'!Print_Titles</vt:lpstr>
      <vt:lpstr>'13เชียงราย'!Print_Titles</vt:lpstr>
      <vt:lpstr>'14เชียงใหม่'!Print_Titles</vt:lpstr>
      <vt:lpstr>'15ตรัง'!Print_Titles</vt:lpstr>
      <vt:lpstr>'16ตราด'!Print_Titles</vt:lpstr>
      <vt:lpstr>'17ตาก'!Print_Titles</vt:lpstr>
      <vt:lpstr>'18นครนายก'!Print_Titles</vt:lpstr>
      <vt:lpstr>'19นครปฐม'!Print_Titles</vt:lpstr>
      <vt:lpstr>'20นครพนม'!Print_Titles</vt:lpstr>
      <vt:lpstr>'21นครราชสีมา'!Print_Titles</vt:lpstr>
      <vt:lpstr>'22นครศรีธรรมราช'!Print_Titles</vt:lpstr>
      <vt:lpstr>'23นครสวรรค์'!Print_Titles</vt:lpstr>
      <vt:lpstr>'24นนทบุรี'!Print_Titles</vt:lpstr>
      <vt:lpstr>'25นราธิวาส'!Print_Titles</vt:lpstr>
      <vt:lpstr>'26น่าน'!Print_Titles</vt:lpstr>
      <vt:lpstr>'27บึงกาฬ'!Print_Titles</vt:lpstr>
      <vt:lpstr>'28บุรีรัมย์'!Print_Titles</vt:lpstr>
      <vt:lpstr>'29ปทุมธานี'!Print_Titles</vt:lpstr>
      <vt:lpstr>'2กรุงเทพฯ'!Print_Titles</vt:lpstr>
      <vt:lpstr>'30ประจวบ'!Print_Titles</vt:lpstr>
      <vt:lpstr>'31ปราจีนบุรี'!Print_Titles</vt:lpstr>
      <vt:lpstr>'32ปัตตานี'!Print_Titles</vt:lpstr>
      <vt:lpstr>'33อยุธยา'!Print_Titles</vt:lpstr>
      <vt:lpstr>'34พะเยา'!Print_Titles</vt:lpstr>
      <vt:lpstr>'36พัทลุง'!Print_Titles</vt:lpstr>
      <vt:lpstr>'37พิจิตร'!Print_Titles</vt:lpstr>
      <vt:lpstr>'38พิษณุโลก'!Print_Titles</vt:lpstr>
      <vt:lpstr>'39เพชรบุรี'!Print_Titles</vt:lpstr>
      <vt:lpstr>'3กาญจนบุรี'!Print_Titles</vt:lpstr>
      <vt:lpstr>'40เพชรบูรณ์'!Print_Titles</vt:lpstr>
      <vt:lpstr>'41แพร่'!Print_Titles</vt:lpstr>
      <vt:lpstr>'42มหาสารคาม'!Print_Titles</vt:lpstr>
      <vt:lpstr>'43มุกดาหาร'!Print_Titles</vt:lpstr>
      <vt:lpstr>'44แม่ฮองสอน'!Print_Titles</vt:lpstr>
      <vt:lpstr>'45ยโสธร'!Print_Titles</vt:lpstr>
      <vt:lpstr>'46ยะลา'!Print_Titles</vt:lpstr>
      <vt:lpstr>'47ร้อยเอ็ด'!Print_Titles</vt:lpstr>
      <vt:lpstr>'49ระยอง'!Print_Titles</vt:lpstr>
      <vt:lpstr>'4กาฬสินธุ์'!Print_Titles</vt:lpstr>
      <vt:lpstr>'50ราชบุรี'!Print_Titles</vt:lpstr>
      <vt:lpstr>'51ลพบุรี'!Print_Titles</vt:lpstr>
      <vt:lpstr>'52ลำปาง'!Print_Titles</vt:lpstr>
      <vt:lpstr>'53ลำพูน'!Print_Titles</vt:lpstr>
      <vt:lpstr>'54เลย'!Print_Titles</vt:lpstr>
      <vt:lpstr>'55ศรีสะเกษ'!Print_Titles</vt:lpstr>
      <vt:lpstr>'56สกลนคร'!Print_Titles</vt:lpstr>
      <vt:lpstr>'57สงขลา'!Print_Titles</vt:lpstr>
      <vt:lpstr>'58สตูล'!Print_Titles</vt:lpstr>
      <vt:lpstr>'59สมุทรปราการ'!Print_Titles</vt:lpstr>
      <vt:lpstr>'5กำแพงเพ็ชร'!Print_Titles</vt:lpstr>
      <vt:lpstr>'60สมุทรสงคราม'!Print_Titles</vt:lpstr>
      <vt:lpstr>'61สมุทรสาคร'!Print_Titles</vt:lpstr>
      <vt:lpstr>'62สระแก้ว'!Print_Titles</vt:lpstr>
      <vt:lpstr>'63สระบุรี'!Print_Titles</vt:lpstr>
      <vt:lpstr>'64สิงห์บุรี'!Print_Titles</vt:lpstr>
      <vt:lpstr>'65สุโขทัย'!Print_Titles</vt:lpstr>
      <vt:lpstr>'66สุพรรณบุรี'!Print_Titles</vt:lpstr>
      <vt:lpstr>'67สารษฎร์ธานี'!Print_Titles</vt:lpstr>
      <vt:lpstr>'68สุรินทร์'!Print_Titles</vt:lpstr>
      <vt:lpstr>'69หนองคาย'!Print_Titles</vt:lpstr>
      <vt:lpstr>'6ขอนแก่น'!Print_Titles</vt:lpstr>
      <vt:lpstr>'70หนองบัวลำภู'!Print_Titles</vt:lpstr>
      <vt:lpstr>'71อ่างทอง'!Print_Titles</vt:lpstr>
      <vt:lpstr>'72อำนาจเจริญ'!Print_Titles</vt:lpstr>
      <vt:lpstr>'73อุดรธานี'!Print_Titles</vt:lpstr>
      <vt:lpstr>'74อุตรดิตถ์'!Print_Titles</vt:lpstr>
      <vt:lpstr>'75อุทัยธานี'!Print_Titles</vt:lpstr>
      <vt:lpstr>'76อุบลราชธานี'!Print_Titles</vt:lpstr>
      <vt:lpstr>'7จันทบุรี'!Print_Titles</vt:lpstr>
      <vt:lpstr>'8ฉะเชิงเทรา'!Print_Titles</vt:lpstr>
      <vt:lpstr>'9ชลบุรี'!Print_Titles</vt:lpstr>
      <vt:lpstr>ภาพรวม!Print_Titles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A007</dc:creator>
  <cp:lastModifiedBy>User</cp:lastModifiedBy>
  <cp:lastPrinted>2016-08-18T02:50:24Z</cp:lastPrinted>
  <dcterms:created xsi:type="dcterms:W3CDTF">2016-08-02T09:57:08Z</dcterms:created>
  <dcterms:modified xsi:type="dcterms:W3CDTF">2016-08-18T02:51:32Z</dcterms:modified>
</cp:coreProperties>
</file>