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D:\Provinces\ตัวชี้วัดฐานข้อมูล\"/>
    </mc:Choice>
  </mc:AlternateContent>
  <xr:revisionPtr revIDLastSave="0" documentId="8_{ED9F01EE-A055-4A16-8BB4-A34B02EFC388}" xr6:coauthVersionLast="43" xr6:coauthVersionMax="43" xr10:uidLastSave="{00000000-0000-0000-0000-000000000000}"/>
  <workbookProtection workbookAlgorithmName="SHA-512" workbookHashValue="uf8Kzem+FoBrDaVcYVAI+9HIU05tg6TTb3ll19PzzCI1ULvTotcHdPf2LxRfzYupintSQva4uvyGlrSPVKugyw==" workbookSaltValue="LK3MW7/K3ITWesK6uZSDWw==" workbookSpinCount="100000" lockStructure="1"/>
  <bookViews>
    <workbookView xWindow="20" yWindow="20" windowWidth="19180" windowHeight="10180" tabRatio="635" xr2:uid="{00000000-000D-0000-FFFF-FFFF00000000}"/>
  </bookViews>
  <sheets>
    <sheet name="1 ประชากรใต้เส้นความยากจน" sheetId="1" r:id="rId1"/>
    <sheet name="3 ครัวเรือนที่มีบ้านและที่ดิน" sheetId="2" r:id="rId2"/>
    <sheet name="4 ผู้อยู่ในระบบประกันสังคมฯ" sheetId="3" r:id="rId3"/>
    <sheet name="7 รายได้เฉลี่ยของครัวเรือน" sheetId="4" r:id="rId4"/>
    <sheet name="9 อัตราการว่างงาน" sheetId="5" r:id="rId5"/>
    <sheet name="10 หนี้เฉลี่ยต่อรายได้ครัวเรือน" sheetId="6" r:id="rId6"/>
    <sheet name="11 ออมเฉลี่ยต่อรายได้ครัวเรือน" sheetId="7" r:id="rId7"/>
    <sheet name="22 ภาษีท้องถิ่น" sheetId="8" r:id="rId8"/>
    <sheet name="23 การเบิกจ่ายงบประมาณ" sheetId="9" r:id="rId9"/>
    <sheet name="27 ผู้เสียชีวิตจากอุบัติเหตุ" sheetId="10" r:id="rId10"/>
  </sheets>
  <definedNames>
    <definedName name="_xlnm.Print_Titles" localSheetId="0">'1 ประชากรใต้เส้นความยากจน'!$1:$1</definedName>
    <definedName name="_xlnm.Print_Titles" localSheetId="5">'10 หนี้เฉลี่ยต่อรายได้ครัวเรือน'!$1:$1</definedName>
    <definedName name="_xlnm.Print_Titles" localSheetId="6">'11 ออมเฉลี่ยต่อรายได้ครัวเรือน'!$1:$1</definedName>
    <definedName name="_xlnm.Print_Titles" localSheetId="7">'22 ภาษีท้องถิ่น'!$1:$1</definedName>
    <definedName name="_xlnm.Print_Titles" localSheetId="8">'23 การเบิกจ่ายงบประมาณ'!$1:$1</definedName>
    <definedName name="_xlnm.Print_Titles" localSheetId="9">'27 ผู้เสียชีวิตจากอุบัติเหตุ'!$1:$1</definedName>
    <definedName name="_xlnm.Print_Titles" localSheetId="1">'3 ครัวเรือนที่มีบ้านและที่ดิน'!$1:$1</definedName>
    <definedName name="_xlnm.Print_Titles" localSheetId="2">'4 ผู้อยู่ในระบบประกันสังคมฯ'!$1:$1</definedName>
    <definedName name="_xlnm.Print_Titles" localSheetId="3">'7 รายได้เฉลี่ยของครัวเรือน'!$1:$1</definedName>
    <definedName name="_xlnm.Print_Titles" localSheetId="4">'9 อัตราการว่างงาน'!$1:$1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H5" i="10" l="1"/>
  <c r="BW4" i="10" l="1"/>
  <c r="BV5" i="10"/>
  <c r="BI4" i="10"/>
  <c r="AT5" i="10"/>
  <c r="AU4" i="10"/>
  <c r="AF5" i="10"/>
  <c r="AG4" i="10"/>
  <c r="R5" i="10"/>
  <c r="S4" i="10"/>
  <c r="BW5" i="9"/>
  <c r="BW4" i="9"/>
  <c r="BI5" i="9"/>
  <c r="BI4" i="9"/>
  <c r="AU5" i="9"/>
  <c r="AU4" i="9"/>
  <c r="AT5" i="9"/>
  <c r="AT4" i="9"/>
  <c r="AG5" i="9"/>
  <c r="AG4" i="9"/>
  <c r="AF5" i="9"/>
  <c r="AF4" i="9"/>
  <c r="S5" i="9"/>
  <c r="S4" i="9"/>
  <c r="BH5" i="9"/>
  <c r="BH4" i="9"/>
  <c r="BV5" i="9"/>
  <c r="BV4" i="9"/>
  <c r="BW5" i="8"/>
  <c r="BV5" i="8"/>
  <c r="BW4" i="8"/>
  <c r="BV4" i="8"/>
  <c r="BI5" i="8"/>
  <c r="BH5" i="8"/>
  <c r="BI4" i="8"/>
  <c r="BH4" i="8"/>
  <c r="AU5" i="8"/>
  <c r="AT5" i="8"/>
  <c r="AU4" i="8"/>
  <c r="AT4" i="8"/>
  <c r="AG4" i="8"/>
  <c r="AG5" i="8"/>
  <c r="AF5" i="8"/>
  <c r="AF4" i="8"/>
  <c r="S5" i="8"/>
  <c r="S4" i="8"/>
  <c r="BV5" i="7"/>
  <c r="BV4" i="7"/>
  <c r="BH5" i="7"/>
  <c r="BH4" i="7"/>
  <c r="AT5" i="7"/>
  <c r="AT4" i="7"/>
  <c r="AF5" i="7"/>
  <c r="AF4" i="7"/>
  <c r="R5" i="7"/>
  <c r="R4" i="7"/>
  <c r="BV5" i="6"/>
  <c r="BV4" i="6"/>
  <c r="BH5" i="6"/>
  <c r="BH4" i="6"/>
  <c r="AT5" i="6"/>
  <c r="AT4" i="6"/>
  <c r="AF4" i="6"/>
  <c r="AF5" i="6"/>
  <c r="R4" i="6"/>
  <c r="R5" i="6"/>
  <c r="AT4" i="5"/>
  <c r="AT5" i="5"/>
  <c r="BH5" i="5"/>
  <c r="BH4" i="5"/>
  <c r="BV5" i="5"/>
  <c r="BV4" i="5"/>
  <c r="AF5" i="5"/>
  <c r="AF4" i="5"/>
  <c r="R5" i="5"/>
  <c r="R4" i="5"/>
  <c r="BV5" i="4"/>
  <c r="BV4" i="4"/>
  <c r="BH5" i="4"/>
  <c r="BH4" i="4"/>
  <c r="AT5" i="4"/>
  <c r="AT4" i="4"/>
  <c r="R4" i="4"/>
  <c r="R5" i="4"/>
  <c r="AF4" i="4"/>
  <c r="AF5" i="4"/>
  <c r="BW7" i="3"/>
  <c r="BV7" i="3"/>
  <c r="BW6" i="3"/>
  <c r="BV6" i="3"/>
  <c r="BW5" i="3"/>
  <c r="BV5" i="3"/>
  <c r="BW4" i="3"/>
  <c r="BV4" i="3"/>
  <c r="BI7" i="3"/>
  <c r="BH7" i="3"/>
  <c r="BI6" i="3"/>
  <c r="BH6" i="3"/>
  <c r="BI5" i="3"/>
  <c r="BH5" i="3"/>
  <c r="BI4" i="3"/>
  <c r="BH4" i="3"/>
  <c r="AU7" i="3"/>
  <c r="AT7" i="3"/>
  <c r="AU6" i="3"/>
  <c r="AT6" i="3"/>
  <c r="AU5" i="3"/>
  <c r="AT5" i="3"/>
  <c r="AU4" i="3"/>
  <c r="AT4" i="3"/>
  <c r="AG6" i="3"/>
  <c r="AG5" i="3"/>
  <c r="AG4" i="3"/>
  <c r="AG7" i="3"/>
  <c r="AF7" i="3"/>
  <c r="AF6" i="3"/>
  <c r="AF5" i="3"/>
  <c r="AF4" i="3"/>
  <c r="S7" i="3"/>
  <c r="S5" i="3"/>
  <c r="S6" i="3"/>
  <c r="S4" i="3"/>
  <c r="R6" i="3"/>
  <c r="R5" i="3"/>
  <c r="R7" i="3"/>
  <c r="R4" i="3"/>
  <c r="BV5" i="2"/>
  <c r="BV4" i="2"/>
  <c r="BH5" i="2"/>
  <c r="BH4" i="2"/>
  <c r="AT4" i="2"/>
  <c r="AT5" i="2"/>
  <c r="AF5" i="2"/>
  <c r="AF4" i="2"/>
  <c r="R5" i="2"/>
  <c r="R4" i="2"/>
  <c r="BV4" i="1"/>
  <c r="BV8" i="1"/>
  <c r="BV7" i="1"/>
  <c r="BV6" i="1"/>
  <c r="BV5" i="1"/>
  <c r="BH8" i="1"/>
  <c r="BH7" i="1"/>
  <c r="BH6" i="1"/>
  <c r="BH5" i="1"/>
  <c r="BH4" i="1"/>
  <c r="AT8" i="1"/>
  <c r="AT7" i="1"/>
  <c r="AT6" i="1"/>
  <c r="AT5" i="1"/>
  <c r="AT4" i="1"/>
  <c r="AF8" i="1"/>
  <c r="AF7" i="1"/>
  <c r="AF6" i="1"/>
  <c r="AF5" i="1"/>
  <c r="AF4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<sst xmlns="http://schemas.openxmlformats.org/spreadsheetml/2006/main" count="1087" uniqueCount="113">
  <si>
    <t>ตัวชี้วัด</t>
  </si>
  <si>
    <t>ฐานข้อมูล</t>
  </si>
  <si>
    <t>1. ร้อยละของประชากรที่อยู่ใต้เส้นความยากจน (ร้อยละ)</t>
  </si>
  <si>
    <t xml:space="preserve">3. ร้อยละของครัวเรือนที่มีบ้านและที่ดินเป็นของตนเอง </t>
  </si>
  <si>
    <t xml:space="preserve">4. ร้อยละผู้อยู่ในระบบประกันสังคมต่อกำลังแรงงาน </t>
  </si>
  <si>
    <t xml:space="preserve">7. อัตราการเปลี่ยนแปลงของรายได้เฉลี่ยต่อเดือนของครัวเรือนในจังหวัด </t>
  </si>
  <si>
    <t xml:space="preserve">22. ร้อยละภาษีที่ท้องถิ่นจัดเก็บได้ต่อรายได้รวมที่ไม่รวมเงินอุดหนุนและเงินอุดหนุนเฉพาะกิจ </t>
  </si>
  <si>
    <t>กรมส่งเสริมการปกครองท้องถิ่น</t>
  </si>
  <si>
    <t>1.  จำนวนครัวเรือนที่มีบ้านและที่ดินเป็นของตนเอง</t>
  </si>
  <si>
    <t>2.   จำนวนครัวเรือนทั้งหมดในจังหวัด</t>
  </si>
  <si>
    <t>ปีปฏิทิน</t>
  </si>
  <si>
    <t>ü</t>
  </si>
  <si>
    <t>ปีงบประมาณ</t>
  </si>
  <si>
    <t>1. ค่าใช้จ่ายทั้งสิ้นเฉลี่ยต่อเดือนของครัวเรือน (บาท)</t>
  </si>
  <si>
    <t>2. ค่าใช้จ่ายอุปโภคบริโภคเฉลี่ยต่อเดือนของครัวเรือน (บาท)</t>
  </si>
  <si>
    <t>3. ค่าใช้จ่ายอาหาร เครื่องดื่มและยาสูบเฉลี่ยต่อเดือนของครัวเรือน (บาท)</t>
  </si>
  <si>
    <t>4. จำนวนครัวเรือนทั้งหมดในจังหวัด (ครัวเรือน)</t>
  </si>
  <si>
    <t>5. จำนวนประชากรรวมในจังหวัด (คน)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</si>
  <si>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</si>
  <si>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</si>
  <si>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</si>
  <si>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</si>
  <si>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</si>
  <si>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</si>
  <si>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</si>
  <si>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</si>
  <si>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</si>
  <si>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</si>
  <si>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</si>
  <si>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</si>
  <si>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ปี พ.ศ. 2561</t>
  </si>
  <si>
    <t>ปี พ.ศ. 2562</t>
  </si>
  <si>
    <t>ปี พ.ศ. 2560</t>
  </si>
  <si>
    <t>ปี พ.ศ. 2559</t>
  </si>
  <si>
    <t>ปี พ.ศ. 2558</t>
  </si>
  <si>
    <t>ลักษณะการเก็บข้อมูลจริง</t>
  </si>
  <si>
    <t>รายเดือน</t>
  </si>
  <si>
    <t>ลักษณะรายงานข้อมูลผ่านระบบของ สป.มท. ตามกรอบการประเมิน ปี 2562</t>
  </si>
  <si>
    <t>แหล่งอ้างอิงข้อมูล</t>
  </si>
  <si>
    <t>0. ร้อยละของประชากรที่อยู่ใต้เส้นความยากจน (ร้อยละ)</t>
  </si>
  <si>
    <t>สำนักงานสถิติจังหวัด</t>
  </si>
  <si>
    <t>รายปี</t>
  </si>
  <si>
    <r>
      <t xml:space="preserve">27. </t>
    </r>
    <r>
      <rPr>
        <sz val="14"/>
        <color rgb="FF000000"/>
        <rFont val="TH SarabunPSK"/>
        <family val="2"/>
      </rPr>
      <t>อัตราผู้เสียชีวิตจากอุบัติเหตุทางถนนต่อประชากรแสนคน</t>
    </r>
  </si>
  <si>
    <t xml:space="preserve">0. ร้อยละของครัวเรือนที่มีบ้านและที่ดินเป็นของตนเอง </t>
  </si>
  <si>
    <t>0. ร้อยละผู้อยู่ในระบบประกันสังคมต่อกำลังแรงงาน</t>
  </si>
  <si>
    <t>รายไตรมาส</t>
  </si>
  <si>
    <t>1. จำนวนแรงงานตามมาตรา 33 ณ สิ้นปี</t>
  </si>
  <si>
    <t>2. จำนวนแรงงานตามมาตรา 39 ณ สิ้นปี</t>
  </si>
  <si>
    <t>3. จำนวนแรงงานตามมาตรา 40 ณ สิ้นปี</t>
  </si>
  <si>
    <t>4. กำลังแรงงานรวมในจังหวัดเฉลี่ย 4 ไตรมาส</t>
  </si>
  <si>
    <t xml:space="preserve">0. อัตราการเปลี่ยนแปลงของรายได้เฉลี่ยต่อเดือนของครัวเรือนในจังหวัด </t>
  </si>
  <si>
    <t>1. รายได้เฉลี่ยต่อเดือนของครัวเรือนปีปัจจุบัน (บาท)</t>
  </si>
  <si>
    <t>2. รายได้เฉลี่ยต่อเดือนของครัวเรือนปีก่อนหน้า (บาท)</t>
  </si>
  <si>
    <t>9. อัตราการว่างงาน (คน)</t>
  </si>
  <si>
    <t>0. อัตราการว่างงาน (คน)</t>
  </si>
  <si>
    <t>1.  จำนวนผู้ว่างงานในจังหวัด</t>
  </si>
  <si>
    <t>2.  กำลังแรงงานรวมในจังหวัด</t>
  </si>
  <si>
    <t xml:space="preserve">10. อัตราส่วนหนี้สินเฉลี่ยต่อรายได้เฉลี่ยของครัวเรือน </t>
  </si>
  <si>
    <t xml:space="preserve">0. อัตราส่วนหนี้สินเฉลี่ยต่อรายได้เฉลี่ยของครัวเรือน </t>
  </si>
  <si>
    <t>1.หนี้สินเฉลี่ยของครัวเรือน (บาท)</t>
  </si>
  <si>
    <t xml:space="preserve">0. ร้อยละภาษีที่ท้องถิ่นจัดเก็บได้ต่อรายได้รวมที่ไม่รวมเงินอุดหนุนและเงินอุดหนุนเฉพาะกิจ </t>
  </si>
  <si>
    <t>1. ภาษีที่ท้องถิ่นจัดเก็บเอง (บาท)</t>
  </si>
  <si>
    <t>2. ภาษีจัดสรร (บาท)</t>
  </si>
  <si>
    <t>23.  ความสามารถในการเบิกจ่ายงบประมาณของจังหวัด</t>
  </si>
  <si>
    <t>0. ความสามารถในการเบิกจ่ายงบประมาณของจังหวัด</t>
  </si>
  <si>
    <t>1. งบประมาณรายจ่ายที่เบิกจ่าย (บาท)</t>
  </si>
  <si>
    <t>2. งบประมาณตามแผนปฏิบัติราชการประจำปีที่ได้รับจัดสรร (บาท)</t>
  </si>
  <si>
    <t>สำนักงานคลังจังหวัด</t>
  </si>
  <si>
    <t>0. อัตราผู้เสียชีวิตจากอุบัติเหตุทางถนนต่อประชากรแสนคน</t>
  </si>
  <si>
    <t>1. จำนวนผู้เสียชีวิตจากอุบัติเหตุทางถนน (คน)</t>
  </si>
  <si>
    <t>2. จำนวนประชากรกลางปี (คน)</t>
  </si>
  <si>
    <t>สำนักงานประกันสังคมจังหวัด</t>
  </si>
  <si>
    <t>2.รายได้เฉลี่ยต่อเดือนของครัวเรือน (บาท)</t>
  </si>
  <si>
    <t>1.  การออมเฉลี่ยต่อเดือนของครัวเรือน (บาท)</t>
  </si>
  <si>
    <t>2.  รายได้เฉลี่ยต่อเดือนของครัวเรือน (บาท)</t>
  </si>
  <si>
    <t xml:space="preserve">หมายเหตุ: </t>
  </si>
  <si>
    <t>ข้อมูลปีปฏิทิน พ.ศ. 2562</t>
  </si>
  <si>
    <t>ข้อมูลปีงบประมาณ พ.ศ. 2562</t>
  </si>
  <si>
    <t>ข้อมูลปีปฏิทิน พ.ศ. 2561</t>
  </si>
  <si>
    <t>ข้อมูลปีงบประมาณ พ.ศ. 2561</t>
  </si>
  <si>
    <t>ข้อมูลปีปฏิทิน พ.ศ. 2560</t>
  </si>
  <si>
    <t>ข้อมูลปีงบประมาณ พ.ศ. 2560</t>
  </si>
  <si>
    <t>ข้อมูลปีปฏิทิน พ.ศ. 2559</t>
  </si>
  <si>
    <t>ข้อมูลปีงบประมาณ พ.ศ. 2559</t>
  </si>
  <si>
    <t>ข้อมูลปีปฏิทิน พ.ศ. 2558</t>
  </si>
  <si>
    <t>ข้อมูลปีงบประมาณ พ.ศ. 2558</t>
  </si>
  <si>
    <t>(2) การกรอกข้อมูลตามลักษณะการเก็บข้อมูลจริง</t>
  </si>
  <si>
    <t>(2.1) รายเดือน - ให้กรอกข้อมูลตรงตามเดือนที่รายงานผล</t>
  </si>
  <si>
    <t>(2.2) รายไตรมาส - ให้กรอกข้อมูลในเดือนสุดท้ายของแต่ละไตรมาส คือ เดือน มี.ค./มิ.ย./ก.ย./ธ.ค.</t>
  </si>
  <si>
    <t xml:space="preserve">(1) จังหวัดกรอกข้อมูลเป็นตัวเลข เฉพาะในช่องที่กำหนด โดย excel จะคำนวณข้อมูลตามปีปฏิทิน/ปีงบประมาณ ให้ทันที โดยที่ไม่ต้องคำนวณเอง </t>
  </si>
  <si>
    <t>สำนักงานป้องกันและบรรเทาสาธารณภัยจังหวัด/สำนักงานสาธารณสุขจังหวัด</t>
  </si>
  <si>
    <r>
      <t xml:space="preserve">(3) ข้อมูลในช่องที่มี </t>
    </r>
    <r>
      <rPr>
        <b/>
        <sz val="14"/>
        <color rgb="FFFF0000"/>
        <rFont val="Wingdings"/>
        <charset val="2"/>
      </rPr>
      <t>ü</t>
    </r>
    <r>
      <rPr>
        <b/>
        <sz val="14"/>
        <rFont val="TH SarabunPSK"/>
        <family val="2"/>
      </rPr>
      <t xml:space="preserve"> หมายถึง ข้อมูลส่วนที่ต้องมี เพื่อใช้ในการรายงานผ่านระบบของ สป.มท.</t>
    </r>
  </si>
  <si>
    <t>(2.3) รายปี (ปีปฏิทิน) - ให้กรอกข้อมูลรวมทั้งปี ตั้งแต่เดือนมกราคม - ธันวาคม 2561 ในช่องเดือนธันวาคม</t>
  </si>
  <si>
    <t>(2.2) รายไตรมาส - ให้กรอกข้อมูลรวมแต่ละไตรมาส ในเดือน มี.ค./มิ.ย./ก.ย./ธ.ค.</t>
  </si>
  <si>
    <r>
      <t xml:space="preserve">(2.3) รายปี (งบประมาณ) - ให้กรอกข้อมูลรายเดือน หรือรายไตรมาส ตามช่องที่มี </t>
    </r>
    <r>
      <rPr>
        <b/>
        <sz val="14"/>
        <color rgb="FFFF0000"/>
        <rFont val="Wingdings 2"/>
        <family val="1"/>
        <charset val="2"/>
      </rPr>
      <t>P</t>
    </r>
  </si>
  <si>
    <t>ข้อมูลปีปฏิทิน 
พ.ศ. 2561</t>
  </si>
  <si>
    <t>ข้อมูลปีปฏิทิน 
พ.ศ. 2558</t>
  </si>
  <si>
    <t>ข้อมูลปีปฏิทิน
 พ.ศ. 2561</t>
  </si>
  <si>
    <r>
      <t xml:space="preserve">(4) การกรอกข้อมูลปีอื่นๆ นอกเหนือจากปีที่มี </t>
    </r>
    <r>
      <rPr>
        <b/>
        <sz val="14"/>
        <color rgb="FFFF0000"/>
        <rFont val="Wingdings"/>
        <charset val="2"/>
      </rPr>
      <t>ü</t>
    </r>
    <r>
      <rPr>
        <b/>
        <sz val="14"/>
        <color rgb="FFFF0000"/>
        <rFont val="TH SarabunPSK"/>
        <family val="2"/>
      </rPr>
      <t xml:space="preserve"> </t>
    </r>
    <r>
      <rPr>
        <b/>
        <sz val="14"/>
        <rFont val="TH SarabunPSK"/>
        <family val="2"/>
      </rPr>
      <t>ขอให้จังหวัดกรอกข้อมูลให้ครบถ้วนหากมีข้อมูล</t>
    </r>
  </si>
  <si>
    <t>11. อัตราส่วนการออมเฉลี่ยต่อรายได้เฉลี่ยต่อเดือนของครัวเรือน</t>
  </si>
  <si>
    <t>0. อัตราส่วนการออมเฉลี่ยต่อรายได้เฉลี่ยต่อเดือนของครัวเรือน</t>
  </si>
  <si>
    <r>
      <t xml:space="preserve">(2.3) รายปี (ปีปฏิทิน) - ให้กรอกข้อมูลตั้งแต่เดือนมกราคม - ธันวาคม ของปี พ.ศ. 2558 และ ปี พ.ศ.2560 ในช่องที่มี </t>
    </r>
    <r>
      <rPr>
        <b/>
        <sz val="14"/>
        <color rgb="FFFF0000"/>
        <rFont val="Wingdings 2"/>
        <family val="1"/>
        <charset val="2"/>
      </rPr>
      <t>P</t>
    </r>
  </si>
  <si>
    <r>
      <t xml:space="preserve">(2.3) รายปี (ปีปฏิทิน) - ให้กรอกข้อมูลตั้งแต่เดือนมกราคม - ธันวาคม ปี พ.ศ. 2561 ในช่องที่มี </t>
    </r>
    <r>
      <rPr>
        <b/>
        <sz val="14"/>
        <color rgb="FFFF0000"/>
        <rFont val="Wingdings 2"/>
        <family val="1"/>
        <charset val="2"/>
      </rPr>
      <t>P</t>
    </r>
  </si>
  <si>
    <r>
      <t xml:space="preserve">(2.3) รายปี (ปีปฏิทิน) - ให้กรอกข้อมูลตั้งแต่เดือนมกราคม - ธันวาคม ปี พ.ศ. 2560 ในช่องที่มี </t>
    </r>
    <r>
      <rPr>
        <b/>
        <sz val="14"/>
        <color rgb="FFFF0000"/>
        <rFont val="Wingdings 2"/>
        <family val="1"/>
        <charset val="2"/>
      </rPr>
      <t>P</t>
    </r>
  </si>
  <si>
    <r>
      <t xml:space="preserve">(2.3) รายปี (งบประมาณ) - ให้กรอกข้อมูลปี พ.ศ. 2561 รายเดือน ตามช่องที่มี </t>
    </r>
    <r>
      <rPr>
        <b/>
        <sz val="14"/>
        <color rgb="FFFF0000"/>
        <rFont val="Wingdings 2"/>
        <family val="1"/>
        <charset val="2"/>
      </rPr>
      <t>P</t>
    </r>
    <r>
      <rPr>
        <sz val="14"/>
        <rFont val="TH SarabunPSK"/>
        <family val="2"/>
      </rPr>
      <t>และกรอกข้อมูลรายปี ในภาพรวมในช่องเดือนกันยายน</t>
    </r>
  </si>
  <si>
    <r>
      <t xml:space="preserve">(2.3) รายปี (งบประมาณ) - ให้กรอกข้อมูลปี พ.ศ. 2561 รายเดือน ตามช่องที่มี </t>
    </r>
    <r>
      <rPr>
        <b/>
        <sz val="14"/>
        <color rgb="FFFF0000"/>
        <rFont val="Wingdings 2"/>
        <family val="1"/>
        <charset val="2"/>
      </rPr>
      <t>P</t>
    </r>
    <r>
      <rPr>
        <sz val="11.2"/>
        <rFont val="TH SarabunPSK"/>
        <family val="2"/>
      </rPr>
      <t xml:space="preserve"> </t>
    </r>
    <r>
      <rPr>
        <sz val="14"/>
        <rFont val="TH SarabunPSK"/>
        <family val="2"/>
      </rPr>
      <t>และกรอกข้อมูลรายปี
 ในภาพรวมในช่องเดือนกันยายน</t>
    </r>
  </si>
  <si>
    <r>
      <t xml:space="preserve">(2.3) รายปี (ปีงบประมาณ) - ให้กรอกข้อมูลปีงบประมาณ พ.ศ. 2562 รายไตรมาส ตามช่องที่มี </t>
    </r>
    <r>
      <rPr>
        <b/>
        <sz val="14"/>
        <color rgb="FFFF0000"/>
        <rFont val="Wingdings 2"/>
        <family val="1"/>
        <charset val="2"/>
      </rPr>
      <t>P</t>
    </r>
  </si>
  <si>
    <t>ข้อมูลปีปฏิทิน 
พ.ศ. 2560</t>
  </si>
  <si>
    <t>กระทรวงสาธารณสุข</t>
  </si>
  <si>
    <r>
      <t xml:space="preserve">(2.3) รายปี (ปีปฏิทิน) - ให้กรอกข้อมูลประชากรกลางปี พ.ศ. 2561 ในช่องที่มี </t>
    </r>
    <r>
      <rPr>
        <b/>
        <sz val="14"/>
        <color rgb="FFFF0000"/>
        <rFont val="Wingdings 2"/>
        <family val="1"/>
        <charset val="2"/>
      </rPr>
      <t>P</t>
    </r>
    <r>
      <rPr>
        <sz val="14"/>
        <rFont val="TH SarabunPSK"/>
        <family val="2"/>
      </rPr>
      <t xml:space="preserve"> </t>
    </r>
  </si>
  <si>
    <t>ข้อมูลปีปฏิทิน 
พ.ศ. 2562</t>
  </si>
  <si>
    <t>P</t>
  </si>
  <si>
    <t>ข้อมูลปีปฏิทิน 
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</si>
</sst>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FF0000"/>
      <name val="Wingdings"/>
      <charset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name val="Wingdings"/>
      <charset val="2"/>
    </font>
    <font>
      <b/>
      <sz val="14"/>
      <color rgb="FFFF0000"/>
      <name val="Wingdings"/>
      <charset val="2"/>
    </font>
    <font>
      <b/>
      <sz val="14"/>
      <color rgb="FFFF0000"/>
      <name val="Wingdings 2"/>
      <family val="1"/>
      <charset val="2"/>
    </font>
    <font>
      <sz val="11.2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Wingdings 2"/>
      <family val="1"/>
      <charset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indexed="64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hair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5">
    <xf numFmtId="0" fontId="0" fillId="0" borderId="0" xfId="0"/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/>
    <xf numFmtId="0" fontId="9" fillId="5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top" wrapText="1"/>
    </xf>
    <xf numFmtId="0" fontId="6" fillId="0" borderId="2" xfId="1" applyNumberFormat="1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center"/>
    </xf>
    <xf numFmtId="0" fontId="6" fillId="7" borderId="2" xfId="0" applyFont="1" applyFill="1" applyBorder="1"/>
    <xf numFmtId="0" fontId="6" fillId="0" borderId="3" xfId="1" applyNumberFormat="1" applyFont="1" applyFill="1" applyBorder="1" applyAlignment="1">
      <alignment horizontal="left" vertical="top" wrapText="1"/>
    </xf>
    <xf numFmtId="0" fontId="6" fillId="0" borderId="11" xfId="1" applyNumberFormat="1" applyFont="1" applyFill="1" applyBorder="1" applyAlignment="1">
      <alignment horizontal="left" vertical="top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 wrapText="1"/>
    </xf>
    <xf numFmtId="0" fontId="6" fillId="0" borderId="15" xfId="0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center"/>
    </xf>
    <xf numFmtId="0" fontId="9" fillId="5" borderId="8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6" fillId="7" borderId="9" xfId="0" applyFont="1" applyFill="1" applyBorder="1"/>
    <xf numFmtId="0" fontId="6" fillId="7" borderId="10" xfId="0" applyFont="1" applyFill="1" applyBorder="1"/>
    <xf numFmtId="0" fontId="6" fillId="7" borderId="11" xfId="0" applyFont="1" applyFill="1" applyBorder="1"/>
    <xf numFmtId="0" fontId="6" fillId="0" borderId="2" xfId="1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11" xfId="1" applyFont="1" applyFill="1" applyBorder="1" applyAlignment="1">
      <alignment horizontal="left" vertical="top" wrapText="1"/>
    </xf>
    <xf numFmtId="0" fontId="6" fillId="0" borderId="20" xfId="1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22" xfId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" xfId="0" applyFont="1" applyBorder="1"/>
    <xf numFmtId="0" fontId="6" fillId="7" borderId="26" xfId="0" applyFont="1" applyFill="1" applyBorder="1"/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justify" vertical="top" wrapText="1"/>
    </xf>
    <xf numFmtId="0" fontId="6" fillId="0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center"/>
    </xf>
    <xf numFmtId="0" fontId="6" fillId="0" borderId="3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/>
    <xf numFmtId="0" fontId="3" fillId="0" borderId="3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vertical="top" wrapText="1"/>
    </xf>
    <xf numFmtId="0" fontId="9" fillId="5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top" wrapText="1"/>
    </xf>
    <xf numFmtId="0" fontId="6" fillId="0" borderId="3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vertical="top" wrapText="1"/>
    </xf>
    <xf numFmtId="0" fontId="6" fillId="0" borderId="11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9" fillId="5" borderId="7" xfId="0" applyFont="1" applyFill="1" applyBorder="1" applyAlignment="1">
      <alignment horizontal="center" vertical="center"/>
    </xf>
    <xf numFmtId="0" fontId="6" fillId="7" borderId="14" xfId="0" applyFont="1" applyFill="1" applyBorder="1"/>
    <xf numFmtId="0" fontId="6" fillId="7" borderId="15" xfId="0" applyFont="1" applyFill="1" applyBorder="1"/>
    <xf numFmtId="0" fontId="6" fillId="7" borderId="13" xfId="0" applyFont="1" applyFill="1" applyBorder="1"/>
    <xf numFmtId="0" fontId="6" fillId="8" borderId="2" xfId="0" applyFont="1" applyFill="1" applyBorder="1"/>
    <xf numFmtId="0" fontId="6" fillId="8" borderId="11" xfId="0" applyFont="1" applyFill="1" applyBorder="1"/>
    <xf numFmtId="0" fontId="6" fillId="8" borderId="3" xfId="0" applyFont="1" applyFill="1" applyBorder="1"/>
    <xf numFmtId="0" fontId="6" fillId="9" borderId="2" xfId="0" applyFont="1" applyFill="1" applyBorder="1"/>
    <xf numFmtId="0" fontId="6" fillId="9" borderId="11" xfId="0" applyFont="1" applyFill="1" applyBorder="1"/>
    <xf numFmtId="0" fontId="6" fillId="9" borderId="3" xfId="0" applyFont="1" applyFill="1" applyBorder="1"/>
    <xf numFmtId="0" fontId="6" fillId="10" borderId="2" xfId="0" applyFont="1" applyFill="1" applyBorder="1"/>
    <xf numFmtId="0" fontId="6" fillId="10" borderId="11" xfId="0" applyFont="1" applyFill="1" applyBorder="1"/>
    <xf numFmtId="0" fontId="6" fillId="11" borderId="2" xfId="0" applyFont="1" applyFill="1" applyBorder="1"/>
    <xf numFmtId="0" fontId="6" fillId="11" borderId="11" xfId="0" applyFont="1" applyFill="1" applyBorder="1"/>
    <xf numFmtId="0" fontId="6" fillId="11" borderId="3" xfId="0" applyFont="1" applyFill="1" applyBorder="1"/>
    <xf numFmtId="0" fontId="6" fillId="10" borderId="31" xfId="0" applyFont="1" applyFill="1" applyBorder="1"/>
    <xf numFmtId="0" fontId="6" fillId="9" borderId="31" xfId="0" applyFont="1" applyFill="1" applyBorder="1"/>
    <xf numFmtId="0" fontId="6" fillId="8" borderId="31" xfId="0" applyFont="1" applyFill="1" applyBorder="1"/>
    <xf numFmtId="0" fontId="6" fillId="11" borderId="31" xfId="0" applyFont="1" applyFill="1" applyBorder="1"/>
    <xf numFmtId="0" fontId="6" fillId="10" borderId="9" xfId="0" applyFont="1" applyFill="1" applyBorder="1"/>
    <xf numFmtId="0" fontId="6" fillId="10" borderId="26" xfId="0" applyFont="1" applyFill="1" applyBorder="1"/>
    <xf numFmtId="0" fontId="6" fillId="10" borderId="10" xfId="0" applyFont="1" applyFill="1" applyBorder="1"/>
    <xf numFmtId="0" fontId="6" fillId="7" borderId="31" xfId="0" applyFont="1" applyFill="1" applyBorder="1"/>
    <xf numFmtId="0" fontId="6" fillId="9" borderId="9" xfId="0" applyFont="1" applyFill="1" applyBorder="1"/>
    <xf numFmtId="0" fontId="6" fillId="9" borderId="26" xfId="0" applyFont="1" applyFill="1" applyBorder="1"/>
    <xf numFmtId="0" fontId="6" fillId="9" borderId="10" xfId="0" applyFont="1" applyFill="1" applyBorder="1"/>
    <xf numFmtId="0" fontId="6" fillId="8" borderId="9" xfId="0" applyFont="1" applyFill="1" applyBorder="1"/>
    <xf numFmtId="0" fontId="6" fillId="8" borderId="26" xfId="0" applyFont="1" applyFill="1" applyBorder="1"/>
    <xf numFmtId="0" fontId="6" fillId="8" borderId="10" xfId="0" applyFont="1" applyFill="1" applyBorder="1"/>
    <xf numFmtId="0" fontId="6" fillId="11" borderId="9" xfId="0" applyFont="1" applyFill="1" applyBorder="1"/>
    <xf numFmtId="0" fontId="6" fillId="11" borderId="26" xfId="0" applyFont="1" applyFill="1" applyBorder="1"/>
    <xf numFmtId="0" fontId="6" fillId="11" borderId="10" xfId="0" applyFont="1" applyFill="1" applyBorder="1"/>
    <xf numFmtId="0" fontId="6" fillId="0" borderId="1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10" borderId="11" xfId="0" applyFont="1" applyFill="1" applyBorder="1" applyAlignment="1">
      <alignment horizontal="right"/>
    </xf>
    <xf numFmtId="0" fontId="6" fillId="10" borderId="31" xfId="0" applyFont="1" applyFill="1" applyBorder="1" applyAlignment="1">
      <alignment horizontal="right"/>
    </xf>
    <xf numFmtId="0" fontId="6" fillId="9" borderId="31" xfId="0" applyFont="1" applyFill="1" applyBorder="1" applyAlignment="1">
      <alignment horizontal="right"/>
    </xf>
    <xf numFmtId="0" fontId="6" fillId="9" borderId="2" xfId="0" applyFont="1" applyFill="1" applyBorder="1" applyAlignment="1">
      <alignment horizontal="right"/>
    </xf>
    <xf numFmtId="0" fontId="6" fillId="8" borderId="2" xfId="0" applyFont="1" applyFill="1" applyBorder="1" applyAlignment="1">
      <alignment horizontal="right"/>
    </xf>
    <xf numFmtId="0" fontId="6" fillId="8" borderId="31" xfId="0" applyFont="1" applyFill="1" applyBorder="1" applyAlignment="1">
      <alignment horizontal="right"/>
    </xf>
    <xf numFmtId="0" fontId="6" fillId="11" borderId="2" xfId="0" applyFont="1" applyFill="1" applyBorder="1" applyAlignment="1">
      <alignment horizontal="right"/>
    </xf>
    <xf numFmtId="0" fontId="6" fillId="11" borderId="31" xfId="0" applyFont="1" applyFill="1" applyBorder="1" applyAlignment="1">
      <alignment horizontal="right"/>
    </xf>
    <xf numFmtId="0" fontId="6" fillId="7" borderId="11" xfId="0" applyFont="1" applyFill="1" applyBorder="1" applyAlignment="1">
      <alignment horizontal="right"/>
    </xf>
    <xf numFmtId="0" fontId="6" fillId="7" borderId="31" xfId="0" applyFont="1" applyFill="1" applyBorder="1" applyAlignment="1">
      <alignment horizontal="right"/>
    </xf>
    <xf numFmtId="0" fontId="6" fillId="11" borderId="26" xfId="0" applyFont="1" applyFill="1" applyBorder="1" applyAlignment="1">
      <alignment horizontal="right"/>
    </xf>
    <xf numFmtId="0" fontId="6" fillId="11" borderId="10" xfId="0" applyFont="1" applyFill="1" applyBorder="1" applyAlignment="1">
      <alignment horizontal="right"/>
    </xf>
    <xf numFmtId="0" fontId="6" fillId="9" borderId="26" xfId="0" applyFont="1" applyFill="1" applyBorder="1" applyAlignment="1">
      <alignment horizontal="right"/>
    </xf>
    <xf numFmtId="0" fontId="6" fillId="9" borderId="10" xfId="0" applyFont="1" applyFill="1" applyBorder="1" applyAlignment="1">
      <alignment horizontal="right"/>
    </xf>
    <xf numFmtId="0" fontId="6" fillId="10" borderId="2" xfId="0" applyFont="1" applyFill="1" applyBorder="1" applyProtection="1"/>
    <xf numFmtId="0" fontId="6" fillId="7" borderId="13" xfId="0" applyFont="1" applyFill="1" applyBorder="1" applyProtection="1"/>
    <xf numFmtId="0" fontId="6" fillId="10" borderId="11" xfId="0" applyFont="1" applyFill="1" applyBorder="1" applyProtection="1"/>
    <xf numFmtId="0" fontId="6" fillId="7" borderId="14" xfId="0" applyFont="1" applyFill="1" applyBorder="1" applyProtection="1"/>
    <xf numFmtId="0" fontId="6" fillId="10" borderId="3" xfId="0" applyFont="1" applyFill="1" applyBorder="1" applyProtection="1"/>
    <xf numFmtId="0" fontId="6" fillId="7" borderId="15" xfId="0" applyFont="1" applyFill="1" applyBorder="1" applyProtection="1"/>
    <xf numFmtId="0" fontId="6" fillId="5" borderId="2" xfId="0" applyFont="1" applyFill="1" applyBorder="1" applyProtection="1">
      <protection locked="0"/>
    </xf>
    <xf numFmtId="0" fontId="6" fillId="5" borderId="13" xfId="0" applyFont="1" applyFill="1" applyBorder="1" applyProtection="1"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6" fillId="5" borderId="3" xfId="0" applyFont="1" applyFill="1" applyBorder="1" applyProtection="1">
      <protection locked="0"/>
    </xf>
    <xf numFmtId="0" fontId="6" fillId="5" borderId="15" xfId="0" applyFont="1" applyFill="1" applyBorder="1" applyProtection="1">
      <protection locked="0"/>
    </xf>
    <xf numFmtId="0" fontId="6" fillId="3" borderId="2" xfId="0" applyFont="1" applyFill="1" applyBorder="1" applyProtection="1">
      <protection locked="0"/>
    </xf>
    <xf numFmtId="0" fontId="6" fillId="3" borderId="13" xfId="0" applyFon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6" fillId="3" borderId="14" xfId="0" applyFont="1" applyFill="1" applyBorder="1" applyProtection="1">
      <protection locked="0"/>
    </xf>
    <xf numFmtId="0" fontId="6" fillId="3" borderId="3" xfId="0" applyFont="1" applyFill="1" applyBorder="1" applyProtection="1">
      <protection locked="0"/>
    </xf>
    <xf numFmtId="0" fontId="6" fillId="3" borderId="15" xfId="0" applyFont="1" applyFill="1" applyBorder="1" applyProtection="1">
      <protection locked="0"/>
    </xf>
    <xf numFmtId="0" fontId="6" fillId="4" borderId="2" xfId="0" applyFont="1" applyFill="1" applyBorder="1" applyProtection="1">
      <protection locked="0"/>
    </xf>
    <xf numFmtId="0" fontId="6" fillId="4" borderId="13" xfId="0" applyFont="1" applyFill="1" applyBorder="1" applyProtection="1">
      <protection locked="0"/>
    </xf>
    <xf numFmtId="0" fontId="6" fillId="4" borderId="11" xfId="0" applyFont="1" applyFill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15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6" fillId="6" borderId="13" xfId="0" applyFont="1" applyFill="1" applyBorder="1" applyProtection="1">
      <protection locked="0"/>
    </xf>
    <xf numFmtId="0" fontId="7" fillId="6" borderId="11" xfId="0" applyFont="1" applyFill="1" applyBorder="1" applyAlignment="1" applyProtection="1">
      <alignment horizontal="center"/>
      <protection locked="0"/>
    </xf>
    <xf numFmtId="0" fontId="7" fillId="6" borderId="14" xfId="0" applyFont="1" applyFill="1" applyBorder="1" applyAlignment="1" applyProtection="1">
      <alignment horizontal="center"/>
      <protection locked="0"/>
    </xf>
    <xf numFmtId="0" fontId="6" fillId="6" borderId="11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7" fillId="6" borderId="15" xfId="0" applyFont="1" applyFill="1" applyBorder="1" applyAlignment="1" applyProtection="1">
      <alignment horizontal="center"/>
      <protection locked="0"/>
    </xf>
    <xf numFmtId="0" fontId="7" fillId="6" borderId="3" xfId="0" applyFont="1" applyFill="1" applyBorder="1" applyAlignment="1" applyProtection="1">
      <alignment horizontal="center"/>
      <protection locked="0"/>
    </xf>
    <xf numFmtId="0" fontId="6" fillId="3" borderId="16" xfId="0" applyFont="1" applyFill="1" applyBorder="1" applyProtection="1">
      <protection locked="0"/>
    </xf>
    <xf numFmtId="0" fontId="6" fillId="3" borderId="18" xfId="0" applyFont="1" applyFill="1" applyBorder="1" applyProtection="1">
      <protection locked="0"/>
    </xf>
    <xf numFmtId="0" fontId="6" fillId="3" borderId="6" xfId="0" applyFont="1" applyFill="1" applyBorder="1" applyProtection="1">
      <protection locked="0"/>
    </xf>
    <xf numFmtId="0" fontId="6" fillId="5" borderId="20" xfId="0" applyFont="1" applyFill="1" applyBorder="1" applyProtection="1">
      <protection locked="0"/>
    </xf>
    <xf numFmtId="0" fontId="6" fillId="5" borderId="22" xfId="0" applyFont="1" applyFill="1" applyBorder="1" applyProtection="1">
      <protection locked="0"/>
    </xf>
    <xf numFmtId="0" fontId="6" fillId="3" borderId="20" xfId="0" applyFont="1" applyFill="1" applyBorder="1" applyProtection="1">
      <protection locked="0"/>
    </xf>
    <xf numFmtId="0" fontId="6" fillId="3" borderId="22" xfId="0" applyFont="1" applyFill="1" applyBorder="1" applyProtection="1">
      <protection locked="0"/>
    </xf>
    <xf numFmtId="0" fontId="6" fillId="4" borderId="20" xfId="0" applyFont="1" applyFill="1" applyBorder="1" applyProtection="1">
      <protection locked="0"/>
    </xf>
    <xf numFmtId="0" fontId="6" fillId="4" borderId="22" xfId="0" applyFont="1" applyFill="1" applyBorder="1" applyProtection="1">
      <protection locked="0"/>
    </xf>
    <xf numFmtId="0" fontId="7" fillId="6" borderId="20" xfId="0" applyFont="1" applyFill="1" applyBorder="1" applyAlignment="1" applyProtection="1">
      <alignment horizontal="center"/>
      <protection locked="0"/>
    </xf>
    <xf numFmtId="0" fontId="7" fillId="6" borderId="22" xfId="0" applyFont="1" applyFill="1" applyBorder="1" applyAlignment="1" applyProtection="1">
      <alignment horizontal="center"/>
      <protection locked="0"/>
    </xf>
    <xf numFmtId="0" fontId="7" fillId="3" borderId="20" xfId="0" applyFont="1" applyFill="1" applyBorder="1" applyAlignment="1" applyProtection="1">
      <alignment horizontal="center"/>
      <protection locked="0"/>
    </xf>
    <xf numFmtId="0" fontId="7" fillId="3" borderId="11" xfId="0" applyFont="1" applyFill="1" applyBorder="1" applyAlignment="1" applyProtection="1">
      <alignment horizontal="center"/>
      <protection locked="0"/>
    </xf>
    <xf numFmtId="0" fontId="7" fillId="3" borderId="22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11" fillId="3" borderId="11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11" fillId="4" borderId="2" xfId="0" applyFont="1" applyFill="1" applyBorder="1" applyAlignment="1" applyProtection="1">
      <alignment horizontal="center"/>
      <protection locked="0"/>
    </xf>
    <xf numFmtId="0" fontId="3" fillId="5" borderId="2" xfId="0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3" fillId="5" borderId="3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3" borderId="3" xfId="0" applyFont="1" applyFill="1" applyBorder="1" applyProtection="1">
      <protection locked="0"/>
    </xf>
    <xf numFmtId="0" fontId="3" fillId="4" borderId="2" xfId="0" applyFont="1" applyFill="1" applyBorder="1" applyProtection="1">
      <protection locked="0"/>
    </xf>
    <xf numFmtId="0" fontId="3" fillId="4" borderId="11" xfId="0" applyFont="1" applyFill="1" applyBorder="1" applyProtection="1">
      <protection locked="0"/>
    </xf>
    <xf numFmtId="0" fontId="3" fillId="4" borderId="3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3" fillId="6" borderId="11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6" fillId="0" borderId="24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5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6" fillId="4" borderId="20" xfId="0" applyFont="1" applyFill="1" applyBorder="1" applyAlignment="1" applyProtection="1">
      <alignment horizontal="center"/>
      <protection locked="0"/>
    </xf>
    <xf numFmtId="0" fontId="6" fillId="0" borderId="31" xfId="0" applyFont="1" applyBorder="1" applyAlignment="1">
      <alignment horizontal="center" vertical="top"/>
    </xf>
    <xf numFmtId="0" fontId="6" fillId="6" borderId="14" xfId="0" applyFont="1" applyFill="1" applyBorder="1" applyProtection="1">
      <protection locked="0"/>
    </xf>
    <xf numFmtId="0" fontId="6" fillId="6" borderId="15" xfId="0" applyFont="1" applyFill="1" applyBorder="1" applyProtection="1">
      <protection locked="0"/>
    </xf>
    <xf numFmtId="0" fontId="16" fillId="4" borderId="31" xfId="0" applyFont="1" applyFill="1" applyBorder="1" applyAlignment="1" applyProtection="1">
      <alignment horizontal="center"/>
      <protection locked="0"/>
    </xf>
    <xf numFmtId="0" fontId="7" fillId="6" borderId="31" xfId="0" applyFont="1" applyFill="1" applyBorder="1" applyAlignment="1" applyProtection="1">
      <alignment horizontal="center"/>
      <protection locked="0"/>
    </xf>
    <xf numFmtId="0" fontId="7" fillId="3" borderId="31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top" wrapText="1"/>
    </xf>
    <xf numFmtId="0" fontId="9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6" fillId="0" borderId="31" xfId="0" applyFont="1" applyFill="1" applyBorder="1" applyAlignment="1">
      <alignment horizontal="center" vertical="top"/>
    </xf>
    <xf numFmtId="0" fontId="16" fillId="3" borderId="11" xfId="0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3.&#3588;&#3656;&#3634;&#3651;&#3594;&#3657;&#3592;&#3656;&#3634;&#3618;&#3629;&#3634;&#3627;&#3634;&#3619;%20&#3648;&#3588;&#3619;&#3639;&#3656;&#3629;&#3591;&#3604;&#3636;&#3656;&#3617;&#3649;&#3621;&#3632;&#3618;&#3634;&#3626;&#3641;&#3610;&#3648;&#3593;&#3621;&#3637;&#3656;&#3618;&#3605;&#3656;&#3629;&#3648;&#3604;&#3639;&#3629;&#3609;&#3586;&#3629;&#3591;&#3588;&#3619;&#3633;&#3623;&#3648;&#3619;&#3639;&#3629;&#3609;.xls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2.&#3588;&#3656;&#3634;&#3651;&#3594;&#3657;&#3592;&#3656;&#3634;&#3618;&#3629;&#3640;&#3611;&#3650;&#3616;&#3588;&#3610;&#3619;&#3636;&#3650;&#3616;&#3588;&#3648;&#3593;&#3621;&#3637;&#3656;&#3618;&#3605;&#3656;&#3629;&#3648;&#3604;&#3639;&#3629;&#3609;&#3586;&#3629;&#3591;&#3588;&#3619;&#3633;&#3623;&#3648;&#3619;&#3639;&#3629;&#3609;.xlsx" TargetMode="External"/><Relationship Id="rId1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1.&#3588;&#3656;&#3634;&#3651;&#3594;&#3657;&#3592;&#3656;&#3634;&#3618;&#3607;&#3633;&#3657;&#3591;&#3626;&#3636;&#3657;&#3609;&#3648;&#3593;&#3621;&#3637;&#3656;&#3618;&#3605;&#3656;&#3629;&#3648;&#3604;&#3639;&#3629;&#3609;&#3586;&#3629;&#3591;&#3588;&#3619;&#3633;&#3623;&#3648;&#3619;&#3639;&#3629;&#3609;.xlsx" TargetMode="External"/><Relationship Id="rId6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1.&#3588;&#3656;&#3634;&#3651;&#3594;&#3657;&#3592;&#3656;&#3634;&#3618;&#3607;&#3633;&#3657;&#3591;&#3626;&#3636;&#3657;&#3609;&#3648;&#3593;&#3621;&#3637;&#3656;&#3618;&#3605;&#3656;&#3629;&#3648;&#3604;&#3639;&#3629;&#3609;&#3586;&#3629;&#3591;&#3588;&#3619;&#3633;&#3623;&#3648;&#3619;&#3639;&#3629;&#3609;.xlsx" TargetMode="External"/><Relationship Id="rId5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5.%20&#3592;&#3635;&#3609;&#3623;&#3609;&#3611;&#3619;&#3632;&#3594;&#3634;&#3585;&#3619;&#3607;&#3633;&#3657;&#3591;&#3627;&#3617;&#3604;&#3651;&#3609;&#3592;&#3633;&#3591;&#3627;&#3623;&#3633;&#3604;.xlsx" TargetMode="External"/><Relationship Id="rId4" Type="http://schemas.openxmlformats.org/officeDocument/2006/relationships/hyperlink" Target="file:///E:\1.%20&#3619;&#3657;&#3629;&#3618;&#3621;&#3632;&#3586;&#3629;&#3591;&#3611;&#3619;&#3632;&#3594;&#3634;&#3585;&#3619;&#3607;&#3637;&#3656;&#3629;&#3618;&#3641;&#3656;&#3651;&#3605;&#3657;&#3648;&#3626;&#3657;&#3609;&#3588;&#3623;&#3634;&#3617;&#3618;&#3634;&#3585;&#3592;&#3609;\4.&#3592;&#3635;&#3609;&#3623;&#3609;&#3588;&#3619;&#3633;&#3623;&#3648;&#3619;&#3639;&#3629;&#3609;&#3607;&#3633;&#3657;&#3591;&#3627;&#3617;&#3604;&#3651;&#3609;&#3592;&#3633;&#3591;&#3627;&#3623;&#3633;&#3604;.xlsx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file:///E:\27.%20&#3629;&#3633;&#3605;&#3619;&#3634;&#3612;&#3641;&#3657;&#3648;&#3626;&#3637;&#3618;&#3594;&#3637;&#3623;&#3636;&#3605;&#3592;&#3634;&#3585;&#3629;&#3640;&#3610;&#3633;&#3605;&#3636;&#3648;&#3627;&#3605;&#3640;&#3607;&#3634;&#3591;&#3606;&#3609;&#3609;&#3605;&#3656;&#3629;&#3611;&#3619;&#3632;&#3594;&#3634;&#3585;&#3619;&#3649;&#3626;&#3609;&#3588;&#3609;\1.%20&#3592;&#3635;&#3609;&#3623;&#3609;&#3611;&#3619;&#3632;&#3594;&#3634;&#3585;&#3619;&#3585;&#3621;&#3634;&#3591;&#3611;&#3637;&#3619;&#3634;&#3618;&#3592;&#3633;&#3591;&#3627;&#3623;&#3633;&#3604;.xl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file:///E:\3.&#3619;&#3657;&#3629;&#3618;&#3621;&#3632;&#3586;&#3629;&#3591;&#3588;&#3619;&#3633;&#3623;&#3648;&#3619;&#3639;&#3629;&#3609;&#3607;&#3637;&#3656;&#3617;&#3637;&#3610;&#3657;&#3634;&#3609;&#3649;&#3621;&#3632;&#3607;&#3637;&#3656;&#3604;&#3636;&#3609;&#3648;&#3611;&#3655;&#3609;&#3586;&#3629;&#3591;&#3605;&#3609;&#3648;&#3629;&#3591;\1.&#3592;&#3635;&#3609;&#3623;&#3609;&#3588;&#3619;&#3633;&#3623;&#3648;&#3619;&#3639;&#3629;&#3609;&#3607;&#3637;&#3656;&#3617;&#3637;&#3610;&#3657;&#3634;&#3609;&#3649;&#3621;&#3632;&#3607;&#3637;&#3656;&#3604;&#3636;&#3609;&#3648;&#3611;&#3655;&#3609;&#3586;&#3629;&#3591;&#3605;&#3609;&#3648;&#3629;&#3591;.xlsx" TargetMode="External"/><Relationship Id="rId2" Type="http://schemas.openxmlformats.org/officeDocument/2006/relationships/hyperlink" Target="file:///E:\3.&#3619;&#3657;&#3629;&#3618;&#3621;&#3632;&#3586;&#3629;&#3591;&#3588;&#3619;&#3633;&#3623;&#3648;&#3619;&#3639;&#3629;&#3609;&#3607;&#3637;&#3656;&#3617;&#3637;&#3610;&#3657;&#3634;&#3609;&#3649;&#3621;&#3632;&#3607;&#3637;&#3656;&#3604;&#3636;&#3609;&#3648;&#3611;&#3655;&#3609;&#3586;&#3629;&#3591;&#3605;&#3609;&#3648;&#3629;&#3591;\2.&#3592;&#3635;&#3609;&#3623;&#3609;&#3588;&#3619;&#3633;&#3623;&#3648;&#3619;&#3639;&#3629;&#3609;&#3607;&#3633;&#3657;&#3591;&#3627;&#3617;&#3604;&#3651;&#3609;&#3592;&#3633;&#3591;&#3627;&#3623;&#3633;&#3604;.xlsx" TargetMode="External"/><Relationship Id="rId1" Type="http://schemas.openxmlformats.org/officeDocument/2006/relationships/hyperlink" Target="file:///E:\3.&#3619;&#3657;&#3629;&#3618;&#3621;&#3632;&#3586;&#3629;&#3591;&#3588;&#3619;&#3633;&#3623;&#3648;&#3619;&#3639;&#3629;&#3609;&#3607;&#3637;&#3656;&#3617;&#3637;&#3610;&#3657;&#3634;&#3609;&#3649;&#3621;&#3632;&#3607;&#3637;&#3656;&#3604;&#3636;&#3609;&#3648;&#3611;&#3655;&#3609;&#3586;&#3629;&#3591;&#3605;&#3609;&#3648;&#3629;&#3591;\1.&#3592;&#3635;&#3609;&#3623;&#3609;&#3588;&#3619;&#3633;&#3623;&#3648;&#3619;&#3639;&#3629;&#3609;&#3607;&#3637;&#3656;&#3617;&#3637;&#3610;&#3657;&#3634;&#3609;&#3649;&#3621;&#3632;&#3607;&#3637;&#3656;&#3604;&#3636;&#3609;&#3648;&#3611;&#3655;&#3609;&#3586;&#3629;&#3591;&#3605;&#3609;&#3648;&#3629;&#3591;.xlsx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file:///E:\4.%20&#3619;&#3657;&#3629;&#3618;&#3621;&#3632;&#3612;&#3641;&#3657;&#3629;&#3618;&#3641;&#3656;&#3651;&#3609;&#3619;&#3632;&#3610;&#3610;&#3611;&#3619;&#3632;&#3585;&#3633;&#3609;&#3626;&#3633;&#3591;&#3588;&#3617;&#3605;&#3656;&#3629;&#3585;&#3635;&#3621;&#3633;&#3591;&#3649;&#3619;&#3591;&#3591;&#3634;&#3609;\3.%20&#3592;&#3635;&#3609;&#3623;&#3609;&#3612;&#3641;&#3657;&#3611;&#3619;&#3632;&#3585;&#3633;&#3609;&#3605;&#3609;%20&#3617;&#3634;&#3605;&#3619;&#3634;%2040.xlsx" TargetMode="External"/><Relationship Id="rId2" Type="http://schemas.openxmlformats.org/officeDocument/2006/relationships/hyperlink" Target="file:///E:\4.%20&#3619;&#3657;&#3629;&#3618;&#3621;&#3632;&#3612;&#3641;&#3657;&#3629;&#3618;&#3641;&#3656;&#3651;&#3609;&#3619;&#3632;&#3610;&#3610;&#3611;&#3619;&#3632;&#3585;&#3633;&#3609;&#3626;&#3633;&#3591;&#3588;&#3617;&#3605;&#3656;&#3629;&#3585;&#3635;&#3621;&#3633;&#3591;&#3649;&#3619;&#3591;&#3591;&#3634;&#3609;\2.%20&#3592;&#3635;&#3609;&#3623;&#3609;&#3612;&#3641;&#3657;&#3611;&#3619;&#3632;&#3585;&#3633;&#3609;&#3605;&#3609;&#3605;&#3634;&#3617;&#3617;&#3634;&#3605;&#3619;&#3634;%2039.xlsx" TargetMode="External"/><Relationship Id="rId1" Type="http://schemas.openxmlformats.org/officeDocument/2006/relationships/hyperlink" Target="file:///E:\4.%20&#3619;&#3657;&#3629;&#3618;&#3621;&#3632;&#3612;&#3641;&#3657;&#3629;&#3618;&#3641;&#3656;&#3651;&#3609;&#3619;&#3632;&#3610;&#3610;&#3611;&#3619;&#3632;&#3585;&#3633;&#3609;&#3626;&#3633;&#3591;&#3588;&#3617;&#3605;&#3656;&#3629;&#3585;&#3635;&#3621;&#3633;&#3591;&#3649;&#3619;&#3591;&#3591;&#3634;&#3609;\1.%20&#3592;&#3635;&#3609;&#3623;&#3609;&#3612;&#3641;&#3657;&#3611;&#3619;&#3632;&#3585;&#3633;&#3609;&#3605;&#3609;&#3651;&#3609;&#3619;&#3632;&#3610;&#3610;&#3611;&#3619;&#3632;&#3585;&#3633;&#3609;&#3626;&#3633;&#3591;&#3588;&#3617;%20&#3605;&#3634;&#3617;&#3617;&#3634;&#3605;&#3619;&#3634;%2033.xlsx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file:///E:\4.%20&#3619;&#3657;&#3629;&#3618;&#3621;&#3632;&#3612;&#3641;&#3657;&#3629;&#3618;&#3641;&#3656;&#3651;&#3609;&#3619;&#3632;&#3610;&#3610;&#3611;&#3619;&#3632;&#3585;&#3633;&#3609;&#3626;&#3633;&#3591;&#3588;&#3617;&#3605;&#3656;&#3629;&#3585;&#3635;&#3621;&#3633;&#3591;&#3649;&#3619;&#3591;&#3591;&#3634;&#3609;\1.%20&#3592;&#3635;&#3609;&#3623;&#3609;&#3612;&#3641;&#3657;&#3611;&#3619;&#3632;&#3585;&#3633;&#3609;&#3605;&#3609;&#3651;&#3609;&#3619;&#3632;&#3610;&#3610;&#3611;&#3619;&#3632;&#3585;&#3633;&#3609;&#3626;&#3633;&#3591;&#3588;&#3617;%20&#3605;&#3634;&#3617;&#3617;&#3634;&#3605;&#3619;&#3634;%2033.xlsx" TargetMode="External"/><Relationship Id="rId4" Type="http://schemas.openxmlformats.org/officeDocument/2006/relationships/hyperlink" Target="file:///E:\4.%20&#3619;&#3657;&#3629;&#3618;&#3621;&#3632;&#3612;&#3641;&#3657;&#3629;&#3618;&#3641;&#3656;&#3651;&#3609;&#3619;&#3632;&#3610;&#3610;&#3611;&#3619;&#3632;&#3585;&#3633;&#3609;&#3626;&#3633;&#3591;&#3588;&#3617;&#3605;&#3656;&#3629;&#3585;&#3635;&#3621;&#3633;&#3591;&#3649;&#3619;&#3591;&#3591;&#3634;&#3609;\4.%20&#3585;&#3635;&#3621;&#3633;&#3591;&#3649;&#3619;&#3591;&#3591;&#3634;&#3609;&#3611;&#3633;&#3592;&#3592;&#3640;&#3610;&#3633;&#3609;&#3648;&#3593;&#3621;&#3637;&#3656;&#3618;&#3607;&#3633;&#3657;&#3591;&#3611;&#3637;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file:///E:\7.%20&#3629;&#3633;&#3605;&#3619;&#3634;&#3585;&#3634;&#3619;&#3648;&#3611;&#3621;&#3637;&#3656;&#3618;&#3609;&#3649;&#3611;&#3621;&#3591;&#3586;&#3629;&#3591;&#3619;&#3634;&#3618;&#3652;&#3604;&#3657;&#3648;&#3593;&#3621;&#3637;&#3656;&#3618;&#3605;&#3656;&#3629;&#3648;&#3604;&#3639;&#3629;&#3609;&#3586;&#3629;&#3591;&#3588;&#3619;&#3633;&#3623;&#3648;&#3619;&#3639;&#3629;&#3609;&#3651;&#3609;&#3592;&#3633;&#3591;&#3627;&#3623;&#3633;&#3604;\&#3619;&#3634;&#3618;&#3652;&#3604;&#3657;&#3648;&#3593;&#3621;&#3637;&#3656;&#3618;&#3605;&#3656;&#3629;&#3648;&#3604;&#3639;&#3629;&#3609;&#3605;&#3656;&#3629;&#3588;&#3619;&#3633;&#3623;&#3648;&#3619;&#3639;&#3629;&#3609;-1.xlsx" TargetMode="External"/><Relationship Id="rId2" Type="http://schemas.openxmlformats.org/officeDocument/2006/relationships/hyperlink" Target="file:///E:\7.%20&#3629;&#3633;&#3605;&#3619;&#3634;&#3585;&#3634;&#3619;&#3648;&#3611;&#3621;&#3637;&#3656;&#3618;&#3609;&#3649;&#3611;&#3621;&#3591;&#3586;&#3629;&#3591;&#3619;&#3634;&#3618;&#3652;&#3604;&#3657;&#3648;&#3593;&#3621;&#3637;&#3656;&#3618;&#3605;&#3656;&#3629;&#3648;&#3604;&#3639;&#3629;&#3609;&#3586;&#3629;&#3591;&#3588;&#3619;&#3633;&#3623;&#3648;&#3619;&#3639;&#3629;&#3609;&#3651;&#3609;&#3592;&#3633;&#3591;&#3627;&#3623;&#3633;&#3604;\&#3619;&#3634;&#3618;&#3652;&#3604;&#3657;&#3648;&#3593;&#3621;&#3637;&#3656;&#3618;&#3605;&#3656;&#3629;&#3648;&#3604;&#3639;&#3629;&#3609;&#3605;&#3656;&#3629;&#3588;&#3619;&#3633;&#3623;&#3648;&#3619;&#3639;&#3629;&#3609;-1.xlsx" TargetMode="External"/><Relationship Id="rId1" Type="http://schemas.openxmlformats.org/officeDocument/2006/relationships/hyperlink" Target="file:///E:\7.%20&#3629;&#3633;&#3605;&#3619;&#3634;&#3585;&#3634;&#3619;&#3648;&#3611;&#3621;&#3637;&#3656;&#3618;&#3609;&#3649;&#3611;&#3621;&#3591;&#3586;&#3629;&#3591;&#3619;&#3634;&#3618;&#3652;&#3604;&#3657;&#3648;&#3593;&#3621;&#3637;&#3656;&#3618;&#3605;&#3656;&#3629;&#3648;&#3604;&#3639;&#3629;&#3609;&#3586;&#3629;&#3591;&#3588;&#3619;&#3633;&#3623;&#3648;&#3619;&#3639;&#3629;&#3609;&#3651;&#3609;&#3592;&#3633;&#3591;&#3627;&#3623;&#3633;&#3604;\&#3619;&#3634;&#3618;&#3652;&#3604;&#3657;&#3648;&#3593;&#3621;&#3637;&#3656;&#3618;&#3605;&#3656;&#3629;&#3648;&#3604;&#3639;&#3629;&#3609;&#3605;&#3656;&#3629;&#3588;&#3619;&#3633;&#3623;&#3648;&#3619;&#3639;&#3629;&#3609;-1.xlsx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file:///E:\9.%20&#3629;&#3633;&#3605;&#3619;&#3634;&#3585;&#3634;&#3619;&#3623;&#3656;&#3634;&#3591;&#3591;&#3634;&#3609;\1.%20&#3592;&#3635;&#3609;&#3623;&#3609;&#3612;&#3641;&#3657;&#3623;&#3656;&#3634;&#3591;&#3591;&#3634;&#3609;&#3648;&#3593;&#3621;&#3637;&#3656;&#3618;&#3607;&#3633;&#3657;&#3591;&#3611;&#3637;.xlsx" TargetMode="External"/><Relationship Id="rId2" Type="http://schemas.openxmlformats.org/officeDocument/2006/relationships/hyperlink" Target="file:///E:\9.%20&#3629;&#3633;&#3605;&#3619;&#3634;&#3585;&#3634;&#3619;&#3623;&#3656;&#3634;&#3591;&#3591;&#3634;&#3609;\2.%20&#3585;&#3635;&#3621;&#3633;&#3591;&#3649;&#3619;&#3591;&#3591;&#3634;&#3609;&#3619;&#3623;&#3617;&#3648;&#3593;&#3621;&#3637;&#3656;&#3618;&#3607;&#3633;&#3657;&#3591;&#3611;&#3637;.xlsx" TargetMode="External"/><Relationship Id="rId1" Type="http://schemas.openxmlformats.org/officeDocument/2006/relationships/hyperlink" Target="file:///E:\9.%20&#3629;&#3633;&#3605;&#3619;&#3634;&#3585;&#3634;&#3619;&#3623;&#3656;&#3634;&#3591;&#3591;&#3634;&#3609;\1.%20&#3592;&#3635;&#3609;&#3623;&#3609;&#3612;&#3641;&#3657;&#3623;&#3656;&#3634;&#3591;&#3591;&#3634;&#3609;&#3648;&#3593;&#3621;&#3637;&#3656;&#3618;&#3607;&#3633;&#3657;&#3591;&#3611;&#3637;.xlsx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file:///E:\10.%20&#3629;&#3633;&#3605;&#3634;&#3619;&#3634;&#3626;&#3656;&#3623;&#3609;&#3627;&#3609;&#3637;&#3657;&#3626;&#3636;&#3609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1.&#3627;&#3609;&#3637;&#3657;&#3626;&#3636;&#3609;&#3607;&#3633;&#3657;&#3591;&#3626;&#3636;&#3657;&#3609;&#3586;&#3629;&#3591;&#3588;&#3619;&#3633;&#3623;&#3648;&#3619;&#3639;&#3629;&#3609;.xlsx" TargetMode="External"/><Relationship Id="rId2" Type="http://schemas.openxmlformats.org/officeDocument/2006/relationships/hyperlink" Target="file:///E:\10.%20&#3629;&#3633;&#3605;&#3634;&#3619;&#3634;&#3626;&#3656;&#3623;&#3609;&#3627;&#3609;&#3637;&#3657;&#3626;&#3636;&#3609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2.&#3619;&#3634;&#3618;&#3652;&#3604;&#3657;&#3648;&#3593;&#3621;&#3637;&#3656;&#3618;&#3605;&#3656;&#3629;&#3648;&#3604;&#3639;&#3629;&#3609;&#3586;&#3629;&#3591;&#3588;&#3619;&#3633;&#3623;&#3648;&#3619;&#3639;&#3629;&#3609;.xlsx" TargetMode="External"/><Relationship Id="rId1" Type="http://schemas.openxmlformats.org/officeDocument/2006/relationships/hyperlink" Target="file:///E:\10.%20&#3629;&#3633;&#3605;&#3634;&#3619;&#3634;&#3626;&#3656;&#3623;&#3609;&#3627;&#3609;&#3637;&#3657;&#3626;&#3636;&#3609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1.&#3627;&#3609;&#3637;&#3657;&#3626;&#3636;&#3609;&#3607;&#3633;&#3657;&#3591;&#3626;&#3636;&#3657;&#3609;&#3586;&#3629;&#3591;&#3588;&#3619;&#3633;&#3623;&#3648;&#3619;&#3639;&#3629;&#3609;.xlsx" TargetMode="Externa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file:///E:\11.%20&#3629;&#3633;&#3605;&#3619;&#3634;&#3626;&#3656;&#3623;&#3609;&#3585;&#3634;&#3619;&#3629;&#3629;&#3617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1.&#3585;&#3634;&#3619;&#3629;&#3629;&#3617;&#3648;&#3593;&#3621;&#3637;&#3656;&#3618;&#3605;&#3656;&#3629;&#3648;&#3604;&#3639;&#3629;&#3609;&#3586;&#3629;&#3591;&#3588;&#3619;&#3633;&#3623;&#3648;&#3619;&#3639;&#3629;&#3609;.xlsx" TargetMode="External"/><Relationship Id="rId2" Type="http://schemas.openxmlformats.org/officeDocument/2006/relationships/hyperlink" Target="file:///E:\11.%20&#3629;&#3633;&#3605;&#3619;&#3634;&#3626;&#3656;&#3623;&#3609;&#3585;&#3634;&#3619;&#3629;&#3629;&#3617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2.&#3619;&#3634;&#3618;&#3652;&#3604;&#3657;&#3648;&#3593;&#3621;&#3637;&#3656;&#3618;&#3605;&#3656;&#3629;&#3648;&#3604;&#3639;&#3629;&#3609;&#3586;&#3629;&#3591;&#3588;&#3619;&#3633;&#3623;&#3648;&#3619;&#3639;&#3629;&#3609;.xlsx" TargetMode="External"/><Relationship Id="rId1" Type="http://schemas.openxmlformats.org/officeDocument/2006/relationships/hyperlink" Target="file:///E:\11.%20&#3629;&#3633;&#3605;&#3619;&#3634;&#3626;&#3656;&#3623;&#3609;&#3585;&#3634;&#3619;&#3629;&#3629;&#3617;&#3648;&#3593;&#3621;&#3637;&#3656;&#3618;&#3586;&#3629;&#3591;&#3588;&#3619;&#3633;&#3623;&#3648;&#3619;&#3639;&#3629;&#3609;&#3605;&#3656;&#3629;&#3619;&#3634;&#3618;&#3652;&#3604;&#3657;&#3648;&#3593;&#3621;&#3637;&#3656;&#3618;&#3605;&#3656;&#3629;&#3648;&#3604;&#3639;&#3629;&#3609;&#3586;&#3629;&#3591;&#3588;&#3619;&#3633;&#3623;&#3648;&#3619;&#3639;&#3629;&#3609;\1.&#3585;&#3634;&#3619;&#3629;&#3629;&#3617;&#3648;&#3593;&#3621;&#3637;&#3656;&#3618;&#3605;&#3656;&#3629;&#3648;&#3604;&#3639;&#3629;&#3609;&#3586;&#3629;&#3591;&#3588;&#3619;&#3633;&#3623;&#3648;&#3619;&#3639;&#3629;&#3609;.xlsx" TargetMode="Externa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16"/>
  <sheetViews>
    <sheetView tabSelected="1" zoomScale="90" zoomScaleNormal="90" zoomScaleSheetLayoutView="100" workbookViewId="0">
      <pane xSplit="5" ySplit="2" topLeftCell="AM6" activePane="bottomRight" state="frozen"/>
      <selection pane="topRight" activeCell="F1" sqref="F1"/>
      <selection pane="bottomLeft" activeCell="A3" sqref="A3"/>
      <selection pane="bottomRight" activeCell="B12" sqref="B12:E12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196" t="s">
        <v>0</v>
      </c>
      <c r="B1" s="197" t="s">
        <v>1</v>
      </c>
      <c r="C1" s="198" t="s">
        <v>38</v>
      </c>
      <c r="D1" s="197" t="s">
        <v>35</v>
      </c>
      <c r="E1" s="199" t="s">
        <v>37</v>
      </c>
      <c r="F1" s="194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96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112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107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97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110</v>
      </c>
      <c r="BW1" s="206" t="s">
        <v>77</v>
      </c>
    </row>
    <row r="2" spans="1:75" ht="50.5" customHeight="1" x14ac:dyDescent="0.4">
      <c r="A2" s="196"/>
      <c r="B2" s="197"/>
      <c r="C2" s="198"/>
      <c r="D2" s="197"/>
      <c r="E2" s="199"/>
      <c r="F2" s="11" t="s">
        <v>18</v>
      </c>
      <c r="G2" s="26" t="s">
        <v>19</v>
      </c>
      <c r="H2" s="11" t="s">
        <v>20</v>
      </c>
      <c r="I2" s="26" t="s">
        <v>21</v>
      </c>
      <c r="J2" s="11" t="s">
        <v>22</v>
      </c>
      <c r="K2" s="25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63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ht="36" x14ac:dyDescent="0.4">
      <c r="A3" s="190" t="s">
        <v>2</v>
      </c>
      <c r="B3" s="16" t="s">
        <v>39</v>
      </c>
      <c r="C3" s="21"/>
      <c r="D3" s="17"/>
      <c r="E3" s="17"/>
      <c r="F3" s="117"/>
      <c r="G3" s="118"/>
      <c r="H3" s="117"/>
      <c r="I3" s="118"/>
      <c r="J3" s="117"/>
      <c r="K3" s="118"/>
      <c r="L3" s="117"/>
      <c r="M3" s="118"/>
      <c r="N3" s="117"/>
      <c r="O3" s="117"/>
      <c r="P3" s="117"/>
      <c r="Q3" s="118"/>
      <c r="R3" s="111"/>
      <c r="S3" s="112"/>
      <c r="T3" s="123"/>
      <c r="U3" s="124"/>
      <c r="V3" s="123"/>
      <c r="W3" s="124"/>
      <c r="X3" s="123"/>
      <c r="Y3" s="124"/>
      <c r="Z3" s="123"/>
      <c r="AA3" s="124"/>
      <c r="AB3" s="123"/>
      <c r="AC3" s="124"/>
      <c r="AD3" s="123"/>
      <c r="AE3" s="124"/>
      <c r="AF3" s="70"/>
      <c r="AG3" s="66"/>
      <c r="AH3" s="129"/>
      <c r="AI3" s="130"/>
      <c r="AJ3" s="129"/>
      <c r="AK3" s="130"/>
      <c r="AL3" s="129"/>
      <c r="AM3" s="130"/>
      <c r="AN3" s="129"/>
      <c r="AO3" s="130"/>
      <c r="AP3" s="129"/>
      <c r="AQ3" s="130"/>
      <c r="AR3" s="129"/>
      <c r="AS3" s="130"/>
      <c r="AT3" s="67"/>
      <c r="AU3" s="66"/>
      <c r="AV3" s="135"/>
      <c r="AW3" s="136"/>
      <c r="AX3" s="135"/>
      <c r="AY3" s="136"/>
      <c r="AZ3" s="135"/>
      <c r="BA3" s="136"/>
      <c r="BB3" s="135"/>
      <c r="BC3" s="136"/>
      <c r="BD3" s="135"/>
      <c r="BE3" s="136"/>
      <c r="BF3" s="135"/>
      <c r="BG3" s="136"/>
      <c r="BH3" s="75"/>
      <c r="BI3" s="66"/>
      <c r="BJ3" s="123"/>
      <c r="BK3" s="124"/>
      <c r="BL3" s="123"/>
      <c r="BM3" s="124"/>
      <c r="BN3" s="123"/>
      <c r="BO3" s="124"/>
      <c r="BP3" s="123"/>
      <c r="BQ3" s="124"/>
      <c r="BR3" s="123"/>
      <c r="BS3" s="123"/>
      <c r="BT3" s="123"/>
      <c r="BU3" s="123"/>
      <c r="BV3" s="70"/>
      <c r="BW3" s="66"/>
    </row>
    <row r="4" spans="1:75" ht="36" x14ac:dyDescent="0.4">
      <c r="A4" s="190"/>
      <c r="B4" s="20" t="s">
        <v>13</v>
      </c>
      <c r="C4" s="22" t="s">
        <v>40</v>
      </c>
      <c r="D4" s="58" t="s">
        <v>41</v>
      </c>
      <c r="E4" s="58" t="s">
        <v>10</v>
      </c>
      <c r="F4" s="119"/>
      <c r="G4" s="120"/>
      <c r="H4" s="119"/>
      <c r="I4" s="120"/>
      <c r="J4" s="119"/>
      <c r="K4" s="120"/>
      <c r="L4" s="119"/>
      <c r="M4" s="120"/>
      <c r="N4" s="119"/>
      <c r="O4" s="119"/>
      <c r="P4" s="119"/>
      <c r="Q4" s="120"/>
      <c r="R4" s="113" t="e">
        <f>AVERAGE(F4:Q4)</f>
        <v>#DIV/0!</v>
      </c>
      <c r="S4" s="114"/>
      <c r="T4" s="125"/>
      <c r="U4" s="126"/>
      <c r="V4" s="125"/>
      <c r="W4" s="126"/>
      <c r="X4" s="125"/>
      <c r="Y4" s="126"/>
      <c r="Z4" s="125"/>
      <c r="AA4" s="126"/>
      <c r="AB4" s="125"/>
      <c r="AC4" s="126"/>
      <c r="AD4" s="125"/>
      <c r="AE4" s="126"/>
      <c r="AF4" s="71" t="e">
        <f>AVERAGE(T4:AE4)</f>
        <v>#DIV/0!</v>
      </c>
      <c r="AG4" s="64"/>
      <c r="AH4" s="131"/>
      <c r="AI4" s="132"/>
      <c r="AJ4" s="131"/>
      <c r="AK4" s="132"/>
      <c r="AL4" s="131"/>
      <c r="AM4" s="132"/>
      <c r="AN4" s="131"/>
      <c r="AO4" s="132"/>
      <c r="AP4" s="131"/>
      <c r="AQ4" s="132"/>
      <c r="AR4" s="131"/>
      <c r="AS4" s="132"/>
      <c r="AT4" s="68" t="e">
        <f>AVERAGE(AH4:AS4)</f>
        <v>#DIV/0!</v>
      </c>
      <c r="AU4" s="64"/>
      <c r="AV4" s="137"/>
      <c r="AW4" s="138"/>
      <c r="AX4" s="137"/>
      <c r="AY4" s="138"/>
      <c r="AZ4" s="137"/>
      <c r="BA4" s="138"/>
      <c r="BB4" s="137"/>
      <c r="BC4" s="138"/>
      <c r="BD4" s="137"/>
      <c r="BE4" s="138"/>
      <c r="BF4" s="137"/>
      <c r="BG4" s="138" t="s">
        <v>11</v>
      </c>
      <c r="BH4" s="76" t="e">
        <f>AVERAGE(AV4:BG4)</f>
        <v>#DIV/0!</v>
      </c>
      <c r="BI4" s="64"/>
      <c r="BJ4" s="125"/>
      <c r="BK4" s="126"/>
      <c r="BL4" s="125"/>
      <c r="BM4" s="126"/>
      <c r="BN4" s="125"/>
      <c r="BO4" s="126"/>
      <c r="BP4" s="125"/>
      <c r="BQ4" s="126"/>
      <c r="BR4" s="125"/>
      <c r="BS4" s="125"/>
      <c r="BT4" s="125"/>
      <c r="BU4" s="125"/>
      <c r="BV4" s="71" t="e">
        <f>AVERAGE(BJ4:BU4)</f>
        <v>#DIV/0!</v>
      </c>
      <c r="BW4" s="64"/>
    </row>
    <row r="5" spans="1:75" ht="54" x14ac:dyDescent="0.4">
      <c r="A5" s="190"/>
      <c r="B5" s="20" t="s">
        <v>14</v>
      </c>
      <c r="C5" s="22" t="s">
        <v>40</v>
      </c>
      <c r="D5" s="58" t="s">
        <v>41</v>
      </c>
      <c r="E5" s="58" t="s">
        <v>10</v>
      </c>
      <c r="F5" s="119"/>
      <c r="G5" s="120"/>
      <c r="H5" s="119"/>
      <c r="I5" s="120"/>
      <c r="J5" s="119"/>
      <c r="K5" s="120"/>
      <c r="L5" s="119"/>
      <c r="M5" s="120"/>
      <c r="N5" s="119"/>
      <c r="O5" s="119"/>
      <c r="P5" s="119"/>
      <c r="Q5" s="120"/>
      <c r="R5" s="113" t="e">
        <f>AVERAGE(F5:Q5)</f>
        <v>#DIV/0!</v>
      </c>
      <c r="S5" s="114"/>
      <c r="T5" s="125"/>
      <c r="U5" s="126"/>
      <c r="V5" s="125"/>
      <c r="W5" s="126"/>
      <c r="X5" s="125"/>
      <c r="Y5" s="126"/>
      <c r="Z5" s="125"/>
      <c r="AA5" s="126"/>
      <c r="AB5" s="125"/>
      <c r="AC5" s="126"/>
      <c r="AD5" s="125"/>
      <c r="AE5" s="126"/>
      <c r="AF5" s="71" t="e">
        <f>AVERAGE(T5:AE5)</f>
        <v>#DIV/0!</v>
      </c>
      <c r="AG5" s="64"/>
      <c r="AH5" s="131"/>
      <c r="AI5" s="132"/>
      <c r="AJ5" s="131"/>
      <c r="AK5" s="132"/>
      <c r="AL5" s="131"/>
      <c r="AM5" s="132"/>
      <c r="AN5" s="131"/>
      <c r="AO5" s="132"/>
      <c r="AP5" s="131"/>
      <c r="AQ5" s="132"/>
      <c r="AR5" s="131"/>
      <c r="AS5" s="132"/>
      <c r="AT5" s="68" t="e">
        <f>AVERAGE(AH5:AS5)</f>
        <v>#DIV/0!</v>
      </c>
      <c r="AU5" s="64"/>
      <c r="AV5" s="137"/>
      <c r="AW5" s="138"/>
      <c r="AX5" s="137"/>
      <c r="AY5" s="138"/>
      <c r="AZ5" s="137"/>
      <c r="BA5" s="138"/>
      <c r="BB5" s="137"/>
      <c r="BC5" s="138"/>
      <c r="BD5" s="137"/>
      <c r="BE5" s="138"/>
      <c r="BF5" s="137"/>
      <c r="BG5" s="138" t="s">
        <v>11</v>
      </c>
      <c r="BH5" s="76" t="e">
        <f>AVERAGE(AV5:BG5)</f>
        <v>#DIV/0!</v>
      </c>
      <c r="BI5" s="64"/>
      <c r="BJ5" s="125"/>
      <c r="BK5" s="126"/>
      <c r="BL5" s="125"/>
      <c r="BM5" s="126"/>
      <c r="BN5" s="125"/>
      <c r="BO5" s="126"/>
      <c r="BP5" s="125"/>
      <c r="BQ5" s="126"/>
      <c r="BR5" s="125"/>
      <c r="BS5" s="125"/>
      <c r="BT5" s="125"/>
      <c r="BU5" s="125"/>
      <c r="BV5" s="71" t="e">
        <f>AVERAGE(BJ5:BU5)</f>
        <v>#DIV/0!</v>
      </c>
      <c r="BW5" s="64"/>
    </row>
    <row r="6" spans="1:75" ht="54" x14ac:dyDescent="0.4">
      <c r="A6" s="190"/>
      <c r="B6" s="20" t="s">
        <v>15</v>
      </c>
      <c r="C6" s="22" t="s">
        <v>40</v>
      </c>
      <c r="D6" s="58" t="s">
        <v>41</v>
      </c>
      <c r="E6" s="58" t="s">
        <v>10</v>
      </c>
      <c r="F6" s="119"/>
      <c r="G6" s="120"/>
      <c r="H6" s="119"/>
      <c r="I6" s="120"/>
      <c r="J6" s="119"/>
      <c r="K6" s="120"/>
      <c r="L6" s="119"/>
      <c r="M6" s="120"/>
      <c r="N6" s="119"/>
      <c r="O6" s="119"/>
      <c r="P6" s="119"/>
      <c r="Q6" s="120"/>
      <c r="R6" s="113" t="e">
        <f>AVERAGE(F6:Q6)</f>
        <v>#DIV/0!</v>
      </c>
      <c r="S6" s="114"/>
      <c r="T6" s="125"/>
      <c r="U6" s="126"/>
      <c r="V6" s="125"/>
      <c r="W6" s="126"/>
      <c r="X6" s="125"/>
      <c r="Y6" s="126"/>
      <c r="Z6" s="125"/>
      <c r="AA6" s="126"/>
      <c r="AB6" s="125"/>
      <c r="AC6" s="126"/>
      <c r="AD6" s="125"/>
      <c r="AE6" s="126"/>
      <c r="AF6" s="71" t="e">
        <f>AVERAGE(T6:AE6)</f>
        <v>#DIV/0!</v>
      </c>
      <c r="AG6" s="64"/>
      <c r="AH6" s="131"/>
      <c r="AI6" s="132"/>
      <c r="AJ6" s="131"/>
      <c r="AK6" s="132"/>
      <c r="AL6" s="131"/>
      <c r="AM6" s="132"/>
      <c r="AN6" s="131"/>
      <c r="AO6" s="132"/>
      <c r="AP6" s="131"/>
      <c r="AQ6" s="132"/>
      <c r="AR6" s="131"/>
      <c r="AS6" s="132"/>
      <c r="AT6" s="68" t="e">
        <f>AVERAGE(AH6:AS6)</f>
        <v>#DIV/0!</v>
      </c>
      <c r="AU6" s="64"/>
      <c r="AV6" s="137"/>
      <c r="AW6" s="138"/>
      <c r="AX6" s="137"/>
      <c r="AY6" s="138"/>
      <c r="AZ6" s="137"/>
      <c r="BA6" s="138"/>
      <c r="BB6" s="137"/>
      <c r="BC6" s="138"/>
      <c r="BD6" s="137"/>
      <c r="BE6" s="138"/>
      <c r="BF6" s="137"/>
      <c r="BG6" s="138" t="s">
        <v>11</v>
      </c>
      <c r="BH6" s="76" t="e">
        <f>AVERAGE(AV6:BG6)</f>
        <v>#DIV/0!</v>
      </c>
      <c r="BI6" s="64"/>
      <c r="BJ6" s="125"/>
      <c r="BK6" s="126"/>
      <c r="BL6" s="125"/>
      <c r="BM6" s="126"/>
      <c r="BN6" s="125"/>
      <c r="BO6" s="126"/>
      <c r="BP6" s="125"/>
      <c r="BQ6" s="126"/>
      <c r="BR6" s="125"/>
      <c r="BS6" s="125"/>
      <c r="BT6" s="125"/>
      <c r="BU6" s="125"/>
      <c r="BV6" s="71" t="e">
        <f>AVERAGE(BJ6:BU6)</f>
        <v>#DIV/0!</v>
      </c>
      <c r="BW6" s="64"/>
    </row>
    <row r="7" spans="1:75" ht="36" x14ac:dyDescent="0.4">
      <c r="A7" s="190"/>
      <c r="B7" s="20" t="s">
        <v>16</v>
      </c>
      <c r="C7" s="22" t="s">
        <v>40</v>
      </c>
      <c r="D7" s="58" t="s">
        <v>41</v>
      </c>
      <c r="E7" s="58" t="s">
        <v>10</v>
      </c>
      <c r="F7" s="119"/>
      <c r="G7" s="120"/>
      <c r="H7" s="119"/>
      <c r="I7" s="120"/>
      <c r="J7" s="119"/>
      <c r="K7" s="120"/>
      <c r="L7" s="119"/>
      <c r="M7" s="120"/>
      <c r="N7" s="119"/>
      <c r="O7" s="119"/>
      <c r="P7" s="119"/>
      <c r="Q7" s="120"/>
      <c r="R7" s="113">
        <f>Q7</f>
        <v>0</v>
      </c>
      <c r="S7" s="114"/>
      <c r="T7" s="125"/>
      <c r="U7" s="126"/>
      <c r="V7" s="125"/>
      <c r="W7" s="126"/>
      <c r="X7" s="125"/>
      <c r="Y7" s="126"/>
      <c r="Z7" s="125"/>
      <c r="AA7" s="126"/>
      <c r="AB7" s="125"/>
      <c r="AC7" s="126"/>
      <c r="AD7" s="125"/>
      <c r="AE7" s="126"/>
      <c r="AF7" s="71">
        <f>AE7</f>
        <v>0</v>
      </c>
      <c r="AG7" s="64"/>
      <c r="AH7" s="131"/>
      <c r="AI7" s="132"/>
      <c r="AJ7" s="131"/>
      <c r="AK7" s="132"/>
      <c r="AL7" s="131"/>
      <c r="AM7" s="132"/>
      <c r="AN7" s="131"/>
      <c r="AO7" s="132"/>
      <c r="AP7" s="131"/>
      <c r="AQ7" s="132"/>
      <c r="AR7" s="131"/>
      <c r="AS7" s="132"/>
      <c r="AT7" s="68">
        <f>AS7</f>
        <v>0</v>
      </c>
      <c r="AU7" s="64"/>
      <c r="AV7" s="139"/>
      <c r="AW7" s="185"/>
      <c r="AX7" s="139"/>
      <c r="AY7" s="185"/>
      <c r="AZ7" s="139"/>
      <c r="BA7" s="185"/>
      <c r="BB7" s="139"/>
      <c r="BC7" s="185"/>
      <c r="BD7" s="139"/>
      <c r="BE7" s="185"/>
      <c r="BF7" s="139"/>
      <c r="BG7" s="138" t="s">
        <v>11</v>
      </c>
      <c r="BH7" s="76" t="str">
        <f>BG7</f>
        <v>ü</v>
      </c>
      <c r="BI7" s="64"/>
      <c r="BJ7" s="125"/>
      <c r="BK7" s="126"/>
      <c r="BL7" s="125"/>
      <c r="BM7" s="126"/>
      <c r="BN7" s="125"/>
      <c r="BO7" s="126"/>
      <c r="BP7" s="125"/>
      <c r="BQ7" s="126"/>
      <c r="BR7" s="125"/>
      <c r="BS7" s="125"/>
      <c r="BT7" s="125"/>
      <c r="BU7" s="125"/>
      <c r="BV7" s="71">
        <f>BU7</f>
        <v>0</v>
      </c>
      <c r="BW7" s="64"/>
    </row>
    <row r="8" spans="1:75" ht="36" x14ac:dyDescent="0.4">
      <c r="A8" s="190"/>
      <c r="B8" s="19" t="s">
        <v>17</v>
      </c>
      <c r="C8" s="23" t="s">
        <v>40</v>
      </c>
      <c r="D8" s="59" t="s">
        <v>41</v>
      </c>
      <c r="E8" s="59" t="s">
        <v>10</v>
      </c>
      <c r="F8" s="121"/>
      <c r="G8" s="122"/>
      <c r="H8" s="121"/>
      <c r="I8" s="122"/>
      <c r="J8" s="121"/>
      <c r="K8" s="122"/>
      <c r="L8" s="121"/>
      <c r="M8" s="122"/>
      <c r="N8" s="121"/>
      <c r="O8" s="121"/>
      <c r="P8" s="121"/>
      <c r="Q8" s="122"/>
      <c r="R8" s="115">
        <f>Q8</f>
        <v>0</v>
      </c>
      <c r="S8" s="116"/>
      <c r="T8" s="127"/>
      <c r="U8" s="128"/>
      <c r="V8" s="127"/>
      <c r="W8" s="128"/>
      <c r="X8" s="127"/>
      <c r="Y8" s="128"/>
      <c r="Z8" s="127"/>
      <c r="AA8" s="128"/>
      <c r="AB8" s="127"/>
      <c r="AC8" s="128"/>
      <c r="AD8" s="127"/>
      <c r="AE8" s="128"/>
      <c r="AF8" s="72">
        <f>AE8</f>
        <v>0</v>
      </c>
      <c r="AG8" s="65"/>
      <c r="AH8" s="133"/>
      <c r="AI8" s="134"/>
      <c r="AJ8" s="133"/>
      <c r="AK8" s="134"/>
      <c r="AL8" s="133"/>
      <c r="AM8" s="134"/>
      <c r="AN8" s="133"/>
      <c r="AO8" s="134"/>
      <c r="AP8" s="133"/>
      <c r="AQ8" s="134"/>
      <c r="AR8" s="133"/>
      <c r="AS8" s="134"/>
      <c r="AT8" s="69">
        <f>AS8</f>
        <v>0</v>
      </c>
      <c r="AU8" s="65"/>
      <c r="AV8" s="140"/>
      <c r="AW8" s="186"/>
      <c r="AX8" s="140"/>
      <c r="AY8" s="186"/>
      <c r="AZ8" s="140"/>
      <c r="BA8" s="186"/>
      <c r="BB8" s="140"/>
      <c r="BC8" s="186"/>
      <c r="BD8" s="140"/>
      <c r="BE8" s="186"/>
      <c r="BF8" s="140"/>
      <c r="BG8" s="141" t="s">
        <v>11</v>
      </c>
      <c r="BH8" s="77" t="str">
        <f>BG8</f>
        <v>ü</v>
      </c>
      <c r="BI8" s="65"/>
      <c r="BJ8" s="127"/>
      <c r="BK8" s="128"/>
      <c r="BL8" s="127"/>
      <c r="BM8" s="128"/>
      <c r="BN8" s="127"/>
      <c r="BO8" s="128"/>
      <c r="BP8" s="127"/>
      <c r="BQ8" s="128"/>
      <c r="BR8" s="127"/>
      <c r="BS8" s="127"/>
      <c r="BT8" s="127"/>
      <c r="BU8" s="127"/>
      <c r="BV8" s="72">
        <f>BU8</f>
        <v>0</v>
      </c>
      <c r="BW8" s="65"/>
    </row>
    <row r="10" spans="1:75" s="9" customFormat="1" ht="39.25" customHeight="1" x14ac:dyDescent="0.3">
      <c r="A10" s="208" t="s">
        <v>75</v>
      </c>
      <c r="B10" s="209" t="s">
        <v>89</v>
      </c>
      <c r="C10" s="209"/>
      <c r="D10" s="209"/>
      <c r="E10" s="209"/>
    </row>
    <row r="11" spans="1:75" s="9" customFormat="1" x14ac:dyDescent="0.3">
      <c r="A11" s="208"/>
      <c r="B11" s="209" t="s">
        <v>86</v>
      </c>
      <c r="C11" s="209"/>
      <c r="D11" s="209"/>
      <c r="E11" s="209"/>
    </row>
    <row r="12" spans="1:75" s="9" customFormat="1" x14ac:dyDescent="0.3">
      <c r="A12" s="208"/>
      <c r="B12" s="210" t="s">
        <v>87</v>
      </c>
      <c r="C12" s="210"/>
      <c r="D12" s="210"/>
      <c r="E12" s="210"/>
    </row>
    <row r="13" spans="1:75" s="9" customFormat="1" x14ac:dyDescent="0.3">
      <c r="A13" s="208"/>
      <c r="B13" s="210" t="s">
        <v>93</v>
      </c>
      <c r="C13" s="210"/>
      <c r="D13" s="210"/>
      <c r="E13" s="210"/>
    </row>
    <row r="14" spans="1:75" s="9" customFormat="1" ht="18.5" customHeight="1" x14ac:dyDescent="0.3">
      <c r="A14" s="208"/>
      <c r="B14" s="210" t="s">
        <v>92</v>
      </c>
      <c r="C14" s="210"/>
      <c r="D14" s="210"/>
      <c r="E14" s="210"/>
    </row>
    <row r="15" spans="1:75" s="9" customFormat="1" x14ac:dyDescent="0.3">
      <c r="A15" s="208"/>
      <c r="B15" s="209" t="s">
        <v>91</v>
      </c>
      <c r="C15" s="209"/>
      <c r="D15" s="209"/>
      <c r="E15" s="209"/>
    </row>
    <row r="16" spans="1:75" s="5" customFormat="1" ht="18" customHeight="1" x14ac:dyDescent="0.4">
      <c r="A16" s="208"/>
      <c r="B16" s="211" t="s">
        <v>98</v>
      </c>
      <c r="C16" s="211"/>
      <c r="D16" s="211"/>
      <c r="E16" s="211"/>
      <c r="R16" s="10"/>
      <c r="S16" s="10"/>
      <c r="AF16" s="10"/>
      <c r="AG16" s="10"/>
      <c r="AT16" s="10"/>
      <c r="AU16" s="10"/>
      <c r="BH16" s="10"/>
      <c r="BI16" s="10"/>
      <c r="BV16" s="10"/>
      <c r="BW16" s="10"/>
    </row>
  </sheetData>
  <mergeCells count="29">
    <mergeCell ref="A10:A16"/>
    <mergeCell ref="B10:E10"/>
    <mergeCell ref="B11:E11"/>
    <mergeCell ref="B12:E12"/>
    <mergeCell ref="B13:E13"/>
    <mergeCell ref="B14:E14"/>
    <mergeCell ref="B15:E15"/>
    <mergeCell ref="B16:E16"/>
    <mergeCell ref="BI1:BI2"/>
    <mergeCell ref="BV1:BV2"/>
    <mergeCell ref="BW1:BW2"/>
    <mergeCell ref="AF1:AF2"/>
    <mergeCell ref="AG1:AG2"/>
    <mergeCell ref="A3:A8"/>
    <mergeCell ref="AV1:BG1"/>
    <mergeCell ref="BJ1:BU1"/>
    <mergeCell ref="AH1:AS1"/>
    <mergeCell ref="T1:AE1"/>
    <mergeCell ref="F1:Q1"/>
    <mergeCell ref="A1:A2"/>
    <mergeCell ref="B1:B2"/>
    <mergeCell ref="C1:C2"/>
    <mergeCell ref="D1:D2"/>
    <mergeCell ref="E1:E2"/>
    <mergeCell ref="R1:R2"/>
    <mergeCell ref="S1:S2"/>
    <mergeCell ref="AT1:AT2"/>
    <mergeCell ref="AU1:AU2"/>
    <mergeCell ref="BH1:BH2"/>
  </mergeCells>
  <phoneticPr fontId="2" type="noConversion"/>
  <hyperlinks>
    <hyperlink ref="B3" r:id="rId1" display="1. ค่าใช้จ่ายทั้งสิ้นเฉลี่ยต่อเดือน" xr:uid="{00000000-0004-0000-0000-000000000000}"/>
    <hyperlink ref="B5" r:id="rId2" display="2. ค่าใช้จ่ายอุปโภคบริโภคเฉลี่ยต่อเดือน" xr:uid="{00000000-0004-0000-0000-000001000000}"/>
    <hyperlink ref="B6" r:id="rId3" display="3. ค่าใช้จ่ายอาหาร เครื่องดื่มและยาสูบเฉลี่ยต่อเดือน" xr:uid="{00000000-0004-0000-0000-000002000000}"/>
    <hyperlink ref="B7" r:id="rId4" display="4. จำนวนครัวเรือนทั้งหมดในจังหวัด" xr:uid="{00000000-0004-0000-0000-000003000000}"/>
    <hyperlink ref="B8" r:id="rId5" display="5. จำนวนประชากรทั้งหมดในจังหวัด" xr:uid="{00000000-0004-0000-0000-000004000000}"/>
    <hyperlink ref="B4" r:id="rId6" display="1. ค่าใช้จ่ายทั้งสิ้นเฉลี่ยต่อเดือน" xr:uid="{C7618DB2-0088-4B39-8729-308B5DFCD8E3}"/>
  </hyperlinks>
  <pageMargins left="0.23622047244094491" right="0.23622047244094491" top="0.74803149606299213" bottom="0.74803149606299213" header="0.31496062992125984" footer="0.31496062992125984"/>
  <pageSetup paperSize="9" scale="84" orientation="portrait" r:id="rId7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DAE30-CD3A-4B7F-B37E-EE095041DF5D}">
  <dimension ref="A1:BW14"/>
  <sheetViews>
    <sheetView zoomScale="90" zoomScaleNormal="90" zoomScaleSheetLayoutView="100" workbookViewId="0">
      <pane xSplit="5" ySplit="2" topLeftCell="R3" activePane="bottomRight" state="frozen"/>
      <selection activeCell="M37" sqref="M37"/>
      <selection pane="topRight" activeCell="M37" sqref="M37"/>
      <selection pane="bottomLeft" activeCell="M37" sqref="M37"/>
      <selection pane="bottomRight" activeCell="R10" sqref="R10"/>
    </sheetView>
  </sheetViews>
  <sheetFormatPr defaultColWidth="9" defaultRowHeight="18" x14ac:dyDescent="0.4"/>
  <cols>
    <col min="1" max="1" width="20.75" style="5" customWidth="1"/>
    <col min="2" max="2" width="20.75" style="9" customWidth="1"/>
    <col min="3" max="3" width="20.75" style="6" customWidth="1"/>
    <col min="4" max="5" width="15.75" style="5" customWidth="1"/>
    <col min="6" max="17" width="9" style="5"/>
    <col min="18" max="19" width="15.75" style="10" customWidth="1"/>
    <col min="20" max="31" width="9" style="5"/>
    <col min="32" max="33" width="15.75" style="10" customWidth="1"/>
    <col min="34" max="45" width="9" style="5"/>
    <col min="46" max="47" width="15.75" style="10" customWidth="1"/>
    <col min="48" max="59" width="9" style="5"/>
    <col min="60" max="61" width="15.75" style="10" customWidth="1"/>
    <col min="62" max="73" width="9" style="5"/>
    <col min="74" max="75" width="15.75" style="10" customWidth="1"/>
    <col min="76" max="16384" width="9" style="5"/>
  </cols>
  <sheetData>
    <row r="1" spans="1:75" ht="39.25" customHeight="1" x14ac:dyDescent="0.4">
      <c r="A1" s="240" t="s">
        <v>0</v>
      </c>
      <c r="B1" s="197" t="s">
        <v>1</v>
      </c>
      <c r="C1" s="241" t="s">
        <v>38</v>
      </c>
      <c r="D1" s="241" t="s">
        <v>35</v>
      </c>
      <c r="E1" s="238" t="s">
        <v>37</v>
      </c>
      <c r="F1" s="228" t="s">
        <v>34</v>
      </c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00" t="s">
        <v>84</v>
      </c>
      <c r="S1" s="200" t="s">
        <v>85</v>
      </c>
      <c r="T1" s="235" t="s">
        <v>33</v>
      </c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06" t="s">
        <v>82</v>
      </c>
      <c r="AG1" s="206" t="s">
        <v>83</v>
      </c>
      <c r="AH1" s="236" t="s">
        <v>32</v>
      </c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02" t="s">
        <v>107</v>
      </c>
      <c r="AU1" s="202" t="s">
        <v>81</v>
      </c>
      <c r="AV1" s="237" t="s">
        <v>30</v>
      </c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04" t="s">
        <v>95</v>
      </c>
      <c r="BI1" s="204" t="s">
        <v>79</v>
      </c>
      <c r="BJ1" s="235" t="s">
        <v>31</v>
      </c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06" t="s">
        <v>76</v>
      </c>
      <c r="BW1" s="206" t="s">
        <v>77</v>
      </c>
    </row>
    <row r="2" spans="1:75" ht="50.5" customHeight="1" x14ac:dyDescent="0.4">
      <c r="A2" s="240"/>
      <c r="B2" s="197"/>
      <c r="C2" s="241"/>
      <c r="D2" s="241"/>
      <c r="E2" s="238"/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201"/>
      <c r="S2" s="201"/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07"/>
      <c r="AG2" s="207"/>
      <c r="AH2" s="3" t="s">
        <v>18</v>
      </c>
      <c r="AI2" s="3" t="s">
        <v>19</v>
      </c>
      <c r="AJ2" s="3" t="s">
        <v>20</v>
      </c>
      <c r="AK2" s="3" t="s">
        <v>21</v>
      </c>
      <c r="AL2" s="3" t="s">
        <v>22</v>
      </c>
      <c r="AM2" s="3" t="s">
        <v>23</v>
      </c>
      <c r="AN2" s="3" t="s">
        <v>24</v>
      </c>
      <c r="AO2" s="3" t="s">
        <v>25</v>
      </c>
      <c r="AP2" s="3" t="s">
        <v>26</v>
      </c>
      <c r="AQ2" s="3" t="s">
        <v>27</v>
      </c>
      <c r="AR2" s="3" t="s">
        <v>28</v>
      </c>
      <c r="AS2" s="3" t="s">
        <v>29</v>
      </c>
      <c r="AT2" s="203"/>
      <c r="AU2" s="203"/>
      <c r="AV2" s="4" t="s">
        <v>18</v>
      </c>
      <c r="AW2" s="4" t="s">
        <v>19</v>
      </c>
      <c r="AX2" s="4" t="s">
        <v>20</v>
      </c>
      <c r="AY2" s="4" t="s">
        <v>21</v>
      </c>
      <c r="AZ2" s="4" t="s">
        <v>22</v>
      </c>
      <c r="BA2" s="4" t="s">
        <v>23</v>
      </c>
      <c r="BB2" s="4" t="s">
        <v>24</v>
      </c>
      <c r="BC2" s="4" t="s">
        <v>25</v>
      </c>
      <c r="BD2" s="4" t="s">
        <v>26</v>
      </c>
      <c r="BE2" s="4" t="s">
        <v>27</v>
      </c>
      <c r="BF2" s="4" t="s">
        <v>28</v>
      </c>
      <c r="BG2" s="4" t="s">
        <v>29</v>
      </c>
      <c r="BH2" s="205"/>
      <c r="BI2" s="205"/>
      <c r="BJ2" s="2" t="s">
        <v>18</v>
      </c>
      <c r="BK2" s="2" t="s">
        <v>19</v>
      </c>
      <c r="BL2" s="2" t="s">
        <v>20</v>
      </c>
      <c r="BM2" s="2" t="s">
        <v>21</v>
      </c>
      <c r="BN2" s="2" t="s">
        <v>22</v>
      </c>
      <c r="BO2" s="2" t="s">
        <v>23</v>
      </c>
      <c r="BP2" s="2" t="s">
        <v>24</v>
      </c>
      <c r="BQ2" s="2" t="s">
        <v>25</v>
      </c>
      <c r="BR2" s="2" t="s">
        <v>26</v>
      </c>
      <c r="BS2" s="2" t="s">
        <v>27</v>
      </c>
      <c r="BT2" s="2" t="s">
        <v>28</v>
      </c>
      <c r="BU2" s="2" t="s">
        <v>29</v>
      </c>
      <c r="BV2" s="207"/>
      <c r="BW2" s="207"/>
    </row>
    <row r="3" spans="1:75" ht="36" x14ac:dyDescent="0.4">
      <c r="A3" s="242" t="s">
        <v>42</v>
      </c>
      <c r="B3" s="40" t="s">
        <v>68</v>
      </c>
      <c r="C3" s="45"/>
      <c r="D3" s="46"/>
      <c r="E3" s="46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8"/>
      <c r="S3" s="82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8"/>
      <c r="AG3" s="86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8"/>
      <c r="AU3" s="89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8"/>
      <c r="BI3" s="92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8"/>
      <c r="BW3" s="86"/>
    </row>
    <row r="4" spans="1:75" ht="54" x14ac:dyDescent="0.4">
      <c r="A4" s="242"/>
      <c r="B4" s="31" t="s">
        <v>69</v>
      </c>
      <c r="C4" s="48" t="s">
        <v>90</v>
      </c>
      <c r="D4" s="60" t="s">
        <v>45</v>
      </c>
      <c r="E4" s="60" t="s">
        <v>12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05"/>
      <c r="S4" s="83">
        <f>SUM(H4,K4,N4)</f>
        <v>0</v>
      </c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105"/>
      <c r="AG4" s="87">
        <f>SUM(Q4,V4,Y4,AB4)</f>
        <v>0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59" t="s">
        <v>11</v>
      </c>
      <c r="AR4" s="159" t="s">
        <v>11</v>
      </c>
      <c r="AS4" s="159" t="s">
        <v>11</v>
      </c>
      <c r="AT4" s="105"/>
      <c r="AU4" s="90">
        <f>SUM(AE4,AJ4,AM4,AP4)</f>
        <v>0</v>
      </c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 t="s">
        <v>11</v>
      </c>
      <c r="BH4" s="18"/>
      <c r="BI4" s="93">
        <f>SUM(AS4,AX4,BA4,BF4)</f>
        <v>0</v>
      </c>
      <c r="BJ4" s="155"/>
      <c r="BK4" s="155"/>
      <c r="BL4" s="244" t="s">
        <v>111</v>
      </c>
      <c r="BM4" s="155"/>
      <c r="BN4" s="155"/>
      <c r="BO4" s="244" t="s">
        <v>111</v>
      </c>
      <c r="BP4" s="155"/>
      <c r="BQ4" s="155"/>
      <c r="BR4" s="244" t="s">
        <v>111</v>
      </c>
      <c r="BS4" s="155"/>
      <c r="BT4" s="155"/>
      <c r="BU4" s="155"/>
      <c r="BV4" s="105"/>
      <c r="BW4" s="87">
        <f>SUM(BG4,BL4,BO4,BR4)</f>
        <v>0</v>
      </c>
    </row>
    <row r="5" spans="1:75" x14ac:dyDescent="0.4">
      <c r="A5" s="242"/>
      <c r="B5" s="15" t="s">
        <v>70</v>
      </c>
      <c r="C5" s="47" t="s">
        <v>108</v>
      </c>
      <c r="D5" s="61" t="s">
        <v>41</v>
      </c>
      <c r="E5" s="62" t="s">
        <v>10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98">
        <f>Q5</f>
        <v>0</v>
      </c>
      <c r="S5" s="2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99">
        <f>AE5</f>
        <v>0</v>
      </c>
      <c r="AG5" s="28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102">
        <f>AS5</f>
        <v>0</v>
      </c>
      <c r="AU5" s="28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 t="s">
        <v>11</v>
      </c>
      <c r="BH5" s="104" t="str">
        <f>BG5</f>
        <v>ü</v>
      </c>
      <c r="BI5" s="28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99">
        <f>BU5</f>
        <v>0</v>
      </c>
      <c r="BW5" s="28"/>
    </row>
    <row r="6" spans="1:75" x14ac:dyDescent="0.4">
      <c r="E6" s="56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18.5" customHeight="1" x14ac:dyDescent="0.3">
      <c r="A11" s="208"/>
      <c r="B11" s="210" t="s">
        <v>106</v>
      </c>
      <c r="C11" s="210"/>
      <c r="D11" s="210"/>
      <c r="E11" s="210"/>
    </row>
    <row r="12" spans="1:75" s="9" customFormat="1" ht="26" customHeight="1" x14ac:dyDescent="0.3">
      <c r="A12" s="208"/>
      <c r="B12" s="210" t="s">
        <v>109</v>
      </c>
      <c r="C12" s="210"/>
      <c r="D12" s="210"/>
      <c r="E12" s="210"/>
    </row>
    <row r="13" spans="1:75" s="9" customFormat="1" ht="18" customHeight="1" x14ac:dyDescent="0.3">
      <c r="A13" s="208"/>
      <c r="B13" s="209" t="s">
        <v>91</v>
      </c>
      <c r="C13" s="209"/>
      <c r="D13" s="209"/>
      <c r="E13" s="209"/>
    </row>
    <row r="14" spans="1:75" ht="18" customHeight="1" x14ac:dyDescent="0.4">
      <c r="A14" s="208"/>
      <c r="B14" s="211" t="s">
        <v>98</v>
      </c>
      <c r="C14" s="211"/>
      <c r="D14" s="211"/>
      <c r="E14" s="211"/>
    </row>
  </sheetData>
  <mergeCells count="30">
    <mergeCell ref="B14:E14"/>
    <mergeCell ref="A7:A14"/>
    <mergeCell ref="AU1:AU2"/>
    <mergeCell ref="BH1:BH2"/>
    <mergeCell ref="BI1:BI2"/>
    <mergeCell ref="B10:E10"/>
    <mergeCell ref="B11:E11"/>
    <mergeCell ref="B13:E13"/>
    <mergeCell ref="A3:A5"/>
    <mergeCell ref="A1:A2"/>
    <mergeCell ref="AF1:AF2"/>
    <mergeCell ref="AG1:AG2"/>
    <mergeCell ref="AT1:AT2"/>
    <mergeCell ref="B12:E12"/>
    <mergeCell ref="BV1:BV2"/>
    <mergeCell ref="BW1:BW2"/>
    <mergeCell ref="B7:E7"/>
    <mergeCell ref="B8:E8"/>
    <mergeCell ref="B9:E9"/>
    <mergeCell ref="T1:AE1"/>
    <mergeCell ref="AH1:AS1"/>
    <mergeCell ref="AV1:BG1"/>
    <mergeCell ref="BJ1:BU1"/>
    <mergeCell ref="B1:B2"/>
    <mergeCell ref="C1:C2"/>
    <mergeCell ref="D1:D2"/>
    <mergeCell ref="E1:E2"/>
    <mergeCell ref="F1:Q1"/>
    <mergeCell ref="R1:R2"/>
    <mergeCell ref="S1:S2"/>
  </mergeCells>
  <hyperlinks>
    <hyperlink ref="B5" r:id="rId1" display="2. จำนวนประชากรกลางปี" xr:uid="{4C31F24C-C311-4738-B174-EC62B42F75E6}"/>
  </hyperlinks>
  <pageMargins left="0.23622047244094491" right="0.23622047244094491" top="0.74803149606299213" bottom="0.74803149606299213" header="0.31496062992125984" footer="0.31496062992125984"/>
  <pageSetup paperSize="9" scale="84" orientation="portrait" r:id="rId2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BE13-B33F-42FC-8C4E-7DD93FF60556}">
  <dimension ref="A1:BW14"/>
  <sheetViews>
    <sheetView zoomScale="90" zoomScaleNormal="90" zoomScaleSheetLayoutView="100" workbookViewId="0">
      <pane xSplit="5" ySplit="2" topLeftCell="BQ3" activePane="bottomRight" state="frozen"/>
      <selection activeCell="M37" sqref="M37"/>
      <selection pane="topRight" activeCell="M37" sqref="M37"/>
      <selection pane="bottomLeft" activeCell="M37" sqref="M37"/>
      <selection pane="bottomRight" activeCell="BR8" sqref="BR8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2" t="s">
        <v>0</v>
      </c>
      <c r="B1" s="197" t="s">
        <v>1</v>
      </c>
      <c r="C1" s="197" t="s">
        <v>38</v>
      </c>
      <c r="D1" s="197" t="s">
        <v>35</v>
      </c>
      <c r="E1" s="199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84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82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80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95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110</v>
      </c>
      <c r="BW1" s="206" t="s">
        <v>77</v>
      </c>
    </row>
    <row r="2" spans="1:75" ht="50.5" customHeight="1" x14ac:dyDescent="0.4">
      <c r="A2" s="212"/>
      <c r="B2" s="197"/>
      <c r="C2" s="197"/>
      <c r="D2" s="197"/>
      <c r="E2" s="199"/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ht="36" x14ac:dyDescent="0.4">
      <c r="A3" s="190" t="s">
        <v>3</v>
      </c>
      <c r="B3" s="30" t="s">
        <v>43</v>
      </c>
      <c r="C3" s="7"/>
      <c r="D3" s="17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73"/>
      <c r="S3" s="27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70"/>
      <c r="AG3" s="27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67"/>
      <c r="AU3" s="27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75"/>
      <c r="BI3" s="27"/>
      <c r="BJ3" s="123"/>
      <c r="BK3" s="123"/>
      <c r="BL3" s="123"/>
      <c r="BM3" s="123"/>
      <c r="BN3" s="123"/>
      <c r="BO3" s="123"/>
      <c r="BP3" s="123"/>
      <c r="BQ3" s="143"/>
      <c r="BR3" s="123"/>
      <c r="BS3" s="123"/>
      <c r="BT3" s="123"/>
      <c r="BU3" s="123"/>
      <c r="BV3" s="70"/>
      <c r="BW3" s="27"/>
    </row>
    <row r="4" spans="1:75" ht="36" x14ac:dyDescent="0.4">
      <c r="A4" s="190"/>
      <c r="B4" s="32" t="s">
        <v>8</v>
      </c>
      <c r="C4" s="31" t="s">
        <v>40</v>
      </c>
      <c r="D4" s="58" t="s">
        <v>41</v>
      </c>
      <c r="E4" s="5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74">
        <f>Q4</f>
        <v>0</v>
      </c>
      <c r="S4" s="39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71">
        <f>AE4</f>
        <v>0</v>
      </c>
      <c r="AG4" s="39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68">
        <f>AS4</f>
        <v>0</v>
      </c>
      <c r="AU4" s="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7" t="s">
        <v>11</v>
      </c>
      <c r="BH4" s="76" t="str">
        <f>BG4</f>
        <v>ü</v>
      </c>
      <c r="BI4" s="39"/>
      <c r="BJ4" s="125"/>
      <c r="BK4" s="125"/>
      <c r="BL4" s="125"/>
      <c r="BM4" s="125"/>
      <c r="BN4" s="125"/>
      <c r="BO4" s="125"/>
      <c r="BP4" s="125"/>
      <c r="BQ4" s="144"/>
      <c r="BR4" s="125"/>
      <c r="BS4" s="125"/>
      <c r="BT4" s="125"/>
      <c r="BU4" s="125"/>
      <c r="BV4" s="71">
        <f>BU4</f>
        <v>0</v>
      </c>
      <c r="BW4" s="39"/>
    </row>
    <row r="5" spans="1:75" ht="36" x14ac:dyDescent="0.4">
      <c r="A5" s="190"/>
      <c r="B5" s="15" t="s">
        <v>9</v>
      </c>
      <c r="C5" s="8" t="s">
        <v>40</v>
      </c>
      <c r="D5" s="59" t="s">
        <v>41</v>
      </c>
      <c r="E5" s="59" t="s">
        <v>10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78">
        <f>Q5</f>
        <v>0</v>
      </c>
      <c r="S5" s="28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79">
        <f>AE5</f>
        <v>0</v>
      </c>
      <c r="AG5" s="28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80">
        <f>AS5</f>
        <v>0</v>
      </c>
      <c r="AU5" s="28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2" t="s">
        <v>11</v>
      </c>
      <c r="BH5" s="81" t="str">
        <f>BG5</f>
        <v>ü</v>
      </c>
      <c r="BI5" s="28"/>
      <c r="BJ5" s="127"/>
      <c r="BK5" s="127"/>
      <c r="BL5" s="127"/>
      <c r="BM5" s="127"/>
      <c r="BN5" s="127"/>
      <c r="BO5" s="127"/>
      <c r="BP5" s="127"/>
      <c r="BQ5" s="145"/>
      <c r="BR5" s="127"/>
      <c r="BS5" s="127"/>
      <c r="BT5" s="127"/>
      <c r="BU5" s="127"/>
      <c r="BV5" s="79">
        <f>BU5</f>
        <v>0</v>
      </c>
      <c r="BW5" s="28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20.5" customHeight="1" x14ac:dyDescent="0.3">
      <c r="A11" s="208"/>
      <c r="B11" s="210" t="s">
        <v>92</v>
      </c>
      <c r="C11" s="210"/>
      <c r="D11" s="210"/>
      <c r="E11" s="210"/>
    </row>
    <row r="12" spans="1:75" s="9" customFormat="1" ht="22.5" customHeight="1" x14ac:dyDescent="0.3">
      <c r="A12" s="208"/>
      <c r="B12" s="209" t="s">
        <v>91</v>
      </c>
      <c r="C12" s="209"/>
      <c r="D12" s="209"/>
      <c r="E12" s="209"/>
    </row>
    <row r="13" spans="1:75" s="5" customFormat="1" ht="18" customHeight="1" x14ac:dyDescent="0.4">
      <c r="A13" s="208"/>
      <c r="B13" s="211" t="s">
        <v>98</v>
      </c>
      <c r="C13" s="211"/>
      <c r="D13" s="211"/>
      <c r="E13" s="211"/>
      <c r="R13" s="10"/>
      <c r="S13" s="10"/>
      <c r="AF13" s="10"/>
      <c r="AG13" s="10"/>
      <c r="AT13" s="10"/>
      <c r="AU13" s="10"/>
      <c r="BH13" s="10"/>
      <c r="BI13" s="10"/>
      <c r="BV13" s="10"/>
      <c r="BW13" s="10"/>
    </row>
    <row r="14" spans="1:75" x14ac:dyDescent="0.4">
      <c r="B14" s="209"/>
      <c r="C14" s="209"/>
      <c r="D14" s="209"/>
      <c r="E14" s="209"/>
    </row>
  </sheetData>
  <mergeCells count="30">
    <mergeCell ref="AU1:AU2"/>
    <mergeCell ref="BH1:BH2"/>
    <mergeCell ref="BI1:BI2"/>
    <mergeCell ref="BV1:BV2"/>
    <mergeCell ref="BW1:BW2"/>
    <mergeCell ref="A7:A13"/>
    <mergeCell ref="B13:E13"/>
    <mergeCell ref="A3:A5"/>
    <mergeCell ref="T1:AE1"/>
    <mergeCell ref="B7:E7"/>
    <mergeCell ref="B8:E8"/>
    <mergeCell ref="B9:E9"/>
    <mergeCell ref="B10:E10"/>
    <mergeCell ref="B11:E11"/>
    <mergeCell ref="B14:E14"/>
    <mergeCell ref="AH1:AS1"/>
    <mergeCell ref="AV1:BG1"/>
    <mergeCell ref="BJ1:BU1"/>
    <mergeCell ref="A1:A2"/>
    <mergeCell ref="B1:B2"/>
    <mergeCell ref="C1:C2"/>
    <mergeCell ref="D1:D2"/>
    <mergeCell ref="E1:E2"/>
    <mergeCell ref="F1:Q1"/>
    <mergeCell ref="R1:R2"/>
    <mergeCell ref="S1:S2"/>
    <mergeCell ref="AF1:AF2"/>
    <mergeCell ref="AG1:AG2"/>
    <mergeCell ref="AT1:AT2"/>
    <mergeCell ref="B12:E12"/>
  </mergeCells>
  <hyperlinks>
    <hyperlink ref="B3" r:id="rId1" display="1.  จำนวนครัวเรือนที่มีบ้านและที่ดินเป็นของตนเอง" xr:uid="{75F6F58A-CDE6-4431-A5AC-D6FEFE681710}"/>
    <hyperlink ref="B5" r:id="rId2" xr:uid="{85DA3259-DAAB-4287-9E7D-5FE7C4153E13}"/>
    <hyperlink ref="B4" r:id="rId3" xr:uid="{8C6A6B70-00D1-441E-85DF-427B1740FFA5}"/>
  </hyperlinks>
  <pageMargins left="0.23622047244094491" right="0.23622047244094491" top="0.74803149606299213" bottom="0.74803149606299213" header="0.31496062992125984" footer="0.31496062992125984"/>
  <pageSetup paperSize="9" scale="84" orientation="portrait" r:id="rId4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F4FC-DBE9-4381-AD9F-8F4CF5C42A6D}">
  <dimension ref="A1:BW19"/>
  <sheetViews>
    <sheetView zoomScale="90" zoomScaleNormal="90" zoomScaleSheetLayoutView="100" workbookViewId="0">
      <pane xSplit="5" ySplit="2" topLeftCell="AZ3" activePane="bottomRight" state="frozen"/>
      <selection activeCell="M37" sqref="M37"/>
      <selection pane="topRight" activeCell="M37" sqref="M37"/>
      <selection pane="bottomLeft" activeCell="M37" sqref="M37"/>
      <selection pane="bottomRight" activeCell="BA9" sqref="BA9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6" t="s">
        <v>0</v>
      </c>
      <c r="B1" s="218" t="s">
        <v>1</v>
      </c>
      <c r="C1" s="218" t="s">
        <v>38</v>
      </c>
      <c r="D1" s="218" t="s">
        <v>35</v>
      </c>
      <c r="E1" s="220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96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112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107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95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110</v>
      </c>
      <c r="BW1" s="206" t="s">
        <v>77</v>
      </c>
    </row>
    <row r="2" spans="1:75" ht="50.5" customHeight="1" x14ac:dyDescent="0.4">
      <c r="A2" s="217"/>
      <c r="B2" s="219"/>
      <c r="C2" s="219"/>
      <c r="D2" s="219"/>
      <c r="E2" s="221"/>
      <c r="F2" s="50" t="s">
        <v>18</v>
      </c>
      <c r="G2" s="50" t="s">
        <v>19</v>
      </c>
      <c r="H2" s="50" t="s">
        <v>20</v>
      </c>
      <c r="I2" s="50" t="s">
        <v>21</v>
      </c>
      <c r="J2" s="50" t="s">
        <v>22</v>
      </c>
      <c r="K2" s="50" t="s">
        <v>23</v>
      </c>
      <c r="L2" s="50" t="s">
        <v>24</v>
      </c>
      <c r="M2" s="50" t="s">
        <v>25</v>
      </c>
      <c r="N2" s="50" t="s">
        <v>26</v>
      </c>
      <c r="O2" s="50" t="s">
        <v>27</v>
      </c>
      <c r="P2" s="50" t="s">
        <v>28</v>
      </c>
      <c r="Q2" s="50" t="s">
        <v>29</v>
      </c>
      <c r="R2" s="201"/>
      <c r="S2" s="201"/>
      <c r="T2" s="51" t="s">
        <v>18</v>
      </c>
      <c r="U2" s="51" t="s">
        <v>19</v>
      </c>
      <c r="V2" s="51" t="s">
        <v>20</v>
      </c>
      <c r="W2" s="51" t="s">
        <v>21</v>
      </c>
      <c r="X2" s="51" t="s">
        <v>22</v>
      </c>
      <c r="Y2" s="51" t="s">
        <v>23</v>
      </c>
      <c r="Z2" s="51" t="s">
        <v>24</v>
      </c>
      <c r="AA2" s="51" t="s">
        <v>25</v>
      </c>
      <c r="AB2" s="51" t="s">
        <v>26</v>
      </c>
      <c r="AC2" s="51" t="s">
        <v>27</v>
      </c>
      <c r="AD2" s="51" t="s">
        <v>28</v>
      </c>
      <c r="AE2" s="51" t="s">
        <v>29</v>
      </c>
      <c r="AF2" s="207"/>
      <c r="AG2" s="207"/>
      <c r="AH2" s="52" t="s">
        <v>18</v>
      </c>
      <c r="AI2" s="52" t="s">
        <v>19</v>
      </c>
      <c r="AJ2" s="52" t="s">
        <v>20</v>
      </c>
      <c r="AK2" s="52" t="s">
        <v>21</v>
      </c>
      <c r="AL2" s="52" t="s">
        <v>22</v>
      </c>
      <c r="AM2" s="52" t="s">
        <v>23</v>
      </c>
      <c r="AN2" s="52" t="s">
        <v>24</v>
      </c>
      <c r="AO2" s="52" t="s">
        <v>25</v>
      </c>
      <c r="AP2" s="52" t="s">
        <v>26</v>
      </c>
      <c r="AQ2" s="52" t="s">
        <v>27</v>
      </c>
      <c r="AR2" s="52" t="s">
        <v>28</v>
      </c>
      <c r="AS2" s="52" t="s">
        <v>29</v>
      </c>
      <c r="AT2" s="203"/>
      <c r="AU2" s="203"/>
      <c r="AV2" s="53" t="s">
        <v>18</v>
      </c>
      <c r="AW2" s="53" t="s">
        <v>19</v>
      </c>
      <c r="AX2" s="53" t="s">
        <v>20</v>
      </c>
      <c r="AY2" s="53" t="s">
        <v>21</v>
      </c>
      <c r="AZ2" s="53" t="s">
        <v>22</v>
      </c>
      <c r="BA2" s="53" t="s">
        <v>23</v>
      </c>
      <c r="BB2" s="53" t="s">
        <v>24</v>
      </c>
      <c r="BC2" s="53" t="s">
        <v>25</v>
      </c>
      <c r="BD2" s="53" t="s">
        <v>26</v>
      </c>
      <c r="BE2" s="53" t="s">
        <v>27</v>
      </c>
      <c r="BF2" s="53" t="s">
        <v>28</v>
      </c>
      <c r="BG2" s="53" t="s">
        <v>29</v>
      </c>
      <c r="BH2" s="205"/>
      <c r="BI2" s="205"/>
      <c r="BJ2" s="51" t="s">
        <v>18</v>
      </c>
      <c r="BK2" s="51" t="s">
        <v>19</v>
      </c>
      <c r="BL2" s="51" t="s">
        <v>20</v>
      </c>
      <c r="BM2" s="51" t="s">
        <v>21</v>
      </c>
      <c r="BN2" s="51" t="s">
        <v>22</v>
      </c>
      <c r="BO2" s="51" t="s">
        <v>23</v>
      </c>
      <c r="BP2" s="51" t="s">
        <v>24</v>
      </c>
      <c r="BQ2" s="51" t="s">
        <v>25</v>
      </c>
      <c r="BR2" s="51" t="s">
        <v>26</v>
      </c>
      <c r="BS2" s="51" t="s">
        <v>27</v>
      </c>
      <c r="BT2" s="51" t="s">
        <v>28</v>
      </c>
      <c r="BU2" s="51" t="s">
        <v>29</v>
      </c>
      <c r="BV2" s="207"/>
      <c r="BW2" s="207"/>
    </row>
    <row r="3" spans="1:75" ht="37.65" customHeight="1" x14ac:dyDescent="0.4">
      <c r="A3" s="213" t="s">
        <v>4</v>
      </c>
      <c r="B3" s="30" t="s">
        <v>44</v>
      </c>
      <c r="C3" s="54"/>
      <c r="D3" s="24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8"/>
      <c r="S3" s="82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8"/>
      <c r="AG3" s="86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8"/>
      <c r="AU3" s="89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8"/>
      <c r="BI3" s="92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8"/>
      <c r="BW3" s="86"/>
    </row>
    <row r="4" spans="1:75" ht="36" x14ac:dyDescent="0.4">
      <c r="A4" s="214"/>
      <c r="B4" s="33" t="s">
        <v>46</v>
      </c>
      <c r="C4" s="34" t="s">
        <v>71</v>
      </c>
      <c r="D4" s="175" t="s">
        <v>36</v>
      </c>
      <c r="E4" s="176" t="s">
        <v>12</v>
      </c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29">
        <f>Q4</f>
        <v>0</v>
      </c>
      <c r="S4" s="83">
        <f>SUM(F4:N4)</f>
        <v>0</v>
      </c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29">
        <f>AE4</f>
        <v>0</v>
      </c>
      <c r="AG4" s="87">
        <f>SUM(O4:Q4,T4:AB4)</f>
        <v>0</v>
      </c>
      <c r="AH4" s="150"/>
      <c r="AI4" s="150"/>
      <c r="AJ4" s="150"/>
      <c r="AK4" s="150"/>
      <c r="AL4" s="150"/>
      <c r="AM4" s="150"/>
      <c r="AN4" s="150"/>
      <c r="AO4" s="150"/>
      <c r="AP4" s="150"/>
      <c r="AQ4" s="183" t="s">
        <v>111</v>
      </c>
      <c r="AR4" s="183" t="s">
        <v>111</v>
      </c>
      <c r="AS4" s="183" t="s">
        <v>111</v>
      </c>
      <c r="AT4" s="29" t="str">
        <f>AS4</f>
        <v>P</v>
      </c>
      <c r="AU4" s="90">
        <f>SUM(AC4:AE4,AH4:AP4)</f>
        <v>0</v>
      </c>
      <c r="AV4" s="152" t="s">
        <v>11</v>
      </c>
      <c r="AW4" s="152" t="s">
        <v>11</v>
      </c>
      <c r="AX4" s="152" t="s">
        <v>11</v>
      </c>
      <c r="AY4" s="152" t="s">
        <v>11</v>
      </c>
      <c r="AZ4" s="152" t="s">
        <v>11</v>
      </c>
      <c r="BA4" s="152" t="s">
        <v>11</v>
      </c>
      <c r="BB4" s="152" t="s">
        <v>11</v>
      </c>
      <c r="BC4" s="152" t="s">
        <v>11</v>
      </c>
      <c r="BD4" s="152" t="s">
        <v>11</v>
      </c>
      <c r="BE4" s="152"/>
      <c r="BF4" s="152"/>
      <c r="BG4" s="152"/>
      <c r="BH4" s="29" t="str">
        <f>AX4</f>
        <v>ü</v>
      </c>
      <c r="BI4" s="93">
        <f>SUM(AQ4:AS4,AV4:BD4)</f>
        <v>0</v>
      </c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29">
        <f>BU4</f>
        <v>0</v>
      </c>
      <c r="BW4" s="87">
        <f>SUM(AV4:AX4,BJ4:BR4)</f>
        <v>0</v>
      </c>
    </row>
    <row r="5" spans="1:75" ht="36" x14ac:dyDescent="0.4">
      <c r="A5" s="214"/>
      <c r="B5" s="32" t="s">
        <v>47</v>
      </c>
      <c r="C5" s="37" t="s">
        <v>71</v>
      </c>
      <c r="D5" s="177" t="s">
        <v>36</v>
      </c>
      <c r="E5" s="58" t="s">
        <v>12</v>
      </c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29">
        <f t="shared" ref="R5:R6" si="0">Q5</f>
        <v>0</v>
      </c>
      <c r="S5" s="83">
        <f t="shared" ref="S5:S6" si="1">SUM(F5:N5)</f>
        <v>0</v>
      </c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29">
        <f t="shared" ref="AF5:AF6" si="2">AE5</f>
        <v>0</v>
      </c>
      <c r="AG5" s="87">
        <f>SUM(O5:Q5,T5:AB5)</f>
        <v>0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83" t="s">
        <v>111</v>
      </c>
      <c r="AR5" s="183" t="s">
        <v>111</v>
      </c>
      <c r="AS5" s="183" t="s">
        <v>111</v>
      </c>
      <c r="AT5" s="29" t="str">
        <f t="shared" ref="AT5:AT6" si="3">AS5</f>
        <v>P</v>
      </c>
      <c r="AU5" s="90">
        <f>SUM(AC5:AE5,AH5:AP5)</f>
        <v>0</v>
      </c>
      <c r="AV5" s="137" t="s">
        <v>11</v>
      </c>
      <c r="AW5" s="137" t="s">
        <v>11</v>
      </c>
      <c r="AX5" s="137" t="s">
        <v>11</v>
      </c>
      <c r="AY5" s="137" t="s">
        <v>11</v>
      </c>
      <c r="AZ5" s="137" t="s">
        <v>11</v>
      </c>
      <c r="BA5" s="137" t="s">
        <v>11</v>
      </c>
      <c r="BB5" s="137" t="s">
        <v>11</v>
      </c>
      <c r="BC5" s="137" t="s">
        <v>11</v>
      </c>
      <c r="BD5" s="137" t="s">
        <v>11</v>
      </c>
      <c r="BE5" s="137"/>
      <c r="BF5" s="137"/>
      <c r="BG5" s="137"/>
      <c r="BH5" s="29" t="str">
        <f>AX5</f>
        <v>ü</v>
      </c>
      <c r="BI5" s="93">
        <f>SUM(AQ5:AS5,AV5:BD5)</f>
        <v>0</v>
      </c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29">
        <f t="shared" ref="BV5:BV6" si="4">BU5</f>
        <v>0</v>
      </c>
      <c r="BW5" s="87">
        <f>SUM(AV5:AX5,BJ5:BR5)</f>
        <v>0</v>
      </c>
    </row>
    <row r="6" spans="1:75" ht="36" x14ac:dyDescent="0.4">
      <c r="A6" s="214"/>
      <c r="B6" s="35" t="s">
        <v>48</v>
      </c>
      <c r="C6" s="36" t="s">
        <v>71</v>
      </c>
      <c r="D6" s="178" t="s">
        <v>36</v>
      </c>
      <c r="E6" s="179" t="s">
        <v>12</v>
      </c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29">
        <f t="shared" si="0"/>
        <v>0</v>
      </c>
      <c r="S6" s="83">
        <f t="shared" si="1"/>
        <v>0</v>
      </c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29">
        <f t="shared" si="2"/>
        <v>0</v>
      </c>
      <c r="AG6" s="87">
        <f>SUM(O6:Q6,T6:AB6)</f>
        <v>0</v>
      </c>
      <c r="AH6" s="151"/>
      <c r="AI6" s="151"/>
      <c r="AJ6" s="151"/>
      <c r="AK6" s="151"/>
      <c r="AL6" s="151"/>
      <c r="AM6" s="151"/>
      <c r="AN6" s="151"/>
      <c r="AO6" s="151"/>
      <c r="AP6" s="151"/>
      <c r="AQ6" s="183" t="s">
        <v>111</v>
      </c>
      <c r="AR6" s="183" t="s">
        <v>111</v>
      </c>
      <c r="AS6" s="183" t="s">
        <v>111</v>
      </c>
      <c r="AT6" s="29" t="str">
        <f t="shared" si="3"/>
        <v>P</v>
      </c>
      <c r="AU6" s="90">
        <f>SUM(AC6:AE6,AH6:AP6)</f>
        <v>0</v>
      </c>
      <c r="AV6" s="153" t="s">
        <v>11</v>
      </c>
      <c r="AW6" s="153" t="s">
        <v>11</v>
      </c>
      <c r="AX6" s="153" t="s">
        <v>11</v>
      </c>
      <c r="AY6" s="153" t="s">
        <v>11</v>
      </c>
      <c r="AZ6" s="153" t="s">
        <v>11</v>
      </c>
      <c r="BA6" s="153" t="s">
        <v>11</v>
      </c>
      <c r="BB6" s="153" t="s">
        <v>11</v>
      </c>
      <c r="BC6" s="153" t="s">
        <v>11</v>
      </c>
      <c r="BD6" s="153" t="s">
        <v>11</v>
      </c>
      <c r="BE6" s="153"/>
      <c r="BF6" s="153"/>
      <c r="BG6" s="153"/>
      <c r="BH6" s="29" t="str">
        <f>AX6</f>
        <v>ü</v>
      </c>
      <c r="BI6" s="93">
        <f>SUM(AQ6:AS6,AV6:BD6)</f>
        <v>0</v>
      </c>
      <c r="BJ6" s="156"/>
      <c r="BK6" s="156"/>
      <c r="BL6" s="156"/>
      <c r="BM6" s="156"/>
      <c r="BN6" s="156"/>
      <c r="BO6" s="156"/>
      <c r="BP6" s="156"/>
      <c r="BQ6" s="156"/>
      <c r="BR6" s="156"/>
      <c r="BS6" s="156"/>
      <c r="BT6" s="156"/>
      <c r="BU6" s="156"/>
      <c r="BV6" s="29">
        <f t="shared" si="4"/>
        <v>0</v>
      </c>
      <c r="BW6" s="87">
        <f>SUM(AV6:AX6,BJ6:BR6)</f>
        <v>0</v>
      </c>
    </row>
    <row r="7" spans="1:75" ht="36" x14ac:dyDescent="0.4">
      <c r="A7" s="215"/>
      <c r="B7" s="15" t="s">
        <v>49</v>
      </c>
      <c r="C7" s="55" t="s">
        <v>40</v>
      </c>
      <c r="D7" s="180" t="s">
        <v>41</v>
      </c>
      <c r="E7" s="59" t="s">
        <v>10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85">
        <f>Q7</f>
        <v>0</v>
      </c>
      <c r="S7" s="84" t="e">
        <f>AVERAGE(H7,K7,N7)</f>
        <v>#DIV/0!</v>
      </c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85">
        <f>AE7</f>
        <v>0</v>
      </c>
      <c r="AG7" s="88" t="e">
        <f>AVERAGE(Q7,V7,Y7,AB7)</f>
        <v>#DIV/0!</v>
      </c>
      <c r="AH7" s="133"/>
      <c r="AI7" s="133"/>
      <c r="AJ7" s="133"/>
      <c r="AK7" s="133"/>
      <c r="AL7" s="133"/>
      <c r="AM7" s="133"/>
      <c r="AN7" s="133"/>
      <c r="AO7" s="133"/>
      <c r="AP7" s="133"/>
      <c r="AQ7" s="187"/>
      <c r="AR7" s="187"/>
      <c r="AS7" s="187"/>
      <c r="AT7" s="85">
        <f>AS7</f>
        <v>0</v>
      </c>
      <c r="AU7" s="91" t="e">
        <f>AVERAGE(AE7,AJ7,AM7,AP7)</f>
        <v>#DIV/0!</v>
      </c>
      <c r="AV7" s="140"/>
      <c r="AW7" s="140"/>
      <c r="AX7" s="140"/>
      <c r="AY7" s="140"/>
      <c r="AZ7" s="140"/>
      <c r="BA7" s="140"/>
      <c r="BB7" s="140"/>
      <c r="BC7" s="140"/>
      <c r="BD7" s="140"/>
      <c r="BE7" s="142"/>
      <c r="BF7" s="142"/>
      <c r="BG7" s="142" t="s">
        <v>11</v>
      </c>
      <c r="BH7" s="85" t="str">
        <f>BG7</f>
        <v>ü</v>
      </c>
      <c r="BI7" s="94" t="e">
        <f>AVERAGE(AS7,AX7,BA7,BD7)</f>
        <v>#DIV/0!</v>
      </c>
      <c r="BJ7" s="127"/>
      <c r="BK7" s="127"/>
      <c r="BL7" s="157"/>
      <c r="BM7" s="127"/>
      <c r="BN7" s="127"/>
      <c r="BO7" s="157"/>
      <c r="BP7" s="127"/>
      <c r="BQ7" s="127"/>
      <c r="BR7" s="157"/>
      <c r="BS7" s="157"/>
      <c r="BT7" s="157"/>
      <c r="BU7" s="157"/>
      <c r="BV7" s="85">
        <f>BU7</f>
        <v>0</v>
      </c>
      <c r="BW7" s="88" t="e">
        <f>AVERAGE(BG7,BL7,BO7,BR7)</f>
        <v>#DIV/0!</v>
      </c>
    </row>
    <row r="8" spans="1:75" x14ac:dyDescent="0.4">
      <c r="R8" s="9"/>
      <c r="S8" s="9"/>
      <c r="AF8" s="9"/>
      <c r="AG8" s="9"/>
      <c r="AT8" s="9"/>
      <c r="AU8" s="9"/>
      <c r="BH8" s="9"/>
      <c r="BI8" s="9"/>
      <c r="BV8" s="9"/>
      <c r="BW8" s="9"/>
    </row>
    <row r="9" spans="1:75" s="9" customFormat="1" ht="39.25" customHeight="1" x14ac:dyDescent="0.3">
      <c r="A9" s="208" t="s">
        <v>75</v>
      </c>
      <c r="B9" s="209" t="s">
        <v>89</v>
      </c>
      <c r="C9" s="209"/>
      <c r="D9" s="209"/>
      <c r="E9" s="209"/>
    </row>
    <row r="10" spans="1:75" s="9" customFormat="1" x14ac:dyDescent="0.3">
      <c r="A10" s="208"/>
      <c r="B10" s="209" t="s">
        <v>86</v>
      </c>
      <c r="C10" s="209"/>
      <c r="D10" s="209"/>
      <c r="E10" s="209"/>
    </row>
    <row r="11" spans="1:75" s="9" customFormat="1" x14ac:dyDescent="0.3">
      <c r="A11" s="208"/>
      <c r="B11" s="210" t="s">
        <v>87</v>
      </c>
      <c r="C11" s="210"/>
      <c r="D11" s="210"/>
      <c r="E11" s="210"/>
    </row>
    <row r="12" spans="1:75" s="9" customFormat="1" x14ac:dyDescent="0.3">
      <c r="A12" s="208"/>
      <c r="B12" s="210" t="s">
        <v>88</v>
      </c>
      <c r="C12" s="210"/>
      <c r="D12" s="210"/>
      <c r="E12" s="210"/>
    </row>
    <row r="13" spans="1:75" s="9" customFormat="1" ht="21.5" customHeight="1" x14ac:dyDescent="0.3">
      <c r="A13" s="208"/>
      <c r="B13" s="210" t="s">
        <v>94</v>
      </c>
      <c r="C13" s="210"/>
      <c r="D13" s="210"/>
      <c r="E13" s="210"/>
    </row>
    <row r="14" spans="1:75" s="9" customFormat="1" ht="18" customHeight="1" x14ac:dyDescent="0.3">
      <c r="A14" s="208"/>
      <c r="B14" s="209" t="s">
        <v>91</v>
      </c>
      <c r="C14" s="209"/>
      <c r="D14" s="209"/>
      <c r="E14" s="209"/>
    </row>
    <row r="15" spans="1:75" s="5" customFormat="1" ht="18" customHeight="1" x14ac:dyDescent="0.4">
      <c r="A15" s="208"/>
      <c r="B15" s="211" t="s">
        <v>98</v>
      </c>
      <c r="C15" s="211"/>
      <c r="D15" s="211"/>
      <c r="E15" s="211"/>
      <c r="R15" s="10"/>
      <c r="S15" s="10"/>
      <c r="AF15" s="10"/>
      <c r="AG15" s="10"/>
      <c r="AT15" s="10"/>
      <c r="AU15" s="10"/>
      <c r="BH15" s="10"/>
      <c r="BI15" s="10"/>
      <c r="BV15" s="10"/>
      <c r="BW15" s="10"/>
    </row>
    <row r="19" spans="11:11" s="10" customFormat="1" x14ac:dyDescent="0.4">
      <c r="K19" s="38"/>
    </row>
  </sheetData>
  <mergeCells count="29">
    <mergeCell ref="BV1:BV2"/>
    <mergeCell ref="BW1:BW2"/>
    <mergeCell ref="A9:A15"/>
    <mergeCell ref="B14:E14"/>
    <mergeCell ref="R1:R2"/>
    <mergeCell ref="S1:S2"/>
    <mergeCell ref="AF1:AF2"/>
    <mergeCell ref="AG1:AG2"/>
    <mergeCell ref="B15:E15"/>
    <mergeCell ref="B9:E9"/>
    <mergeCell ref="B10:E10"/>
    <mergeCell ref="B11:E11"/>
    <mergeCell ref="B12:E12"/>
    <mergeCell ref="B13:E13"/>
    <mergeCell ref="T1:AE1"/>
    <mergeCell ref="AH1:AS1"/>
    <mergeCell ref="AV1:BG1"/>
    <mergeCell ref="BJ1:BU1"/>
    <mergeCell ref="A3:A7"/>
    <mergeCell ref="A1:A2"/>
    <mergeCell ref="B1:B2"/>
    <mergeCell ref="C1:C2"/>
    <mergeCell ref="D1:D2"/>
    <mergeCell ref="E1:E2"/>
    <mergeCell ref="F1:Q1"/>
    <mergeCell ref="AT1:AT2"/>
    <mergeCell ref="AU1:AU2"/>
    <mergeCell ref="BH1:BH2"/>
    <mergeCell ref="BI1:BI2"/>
  </mergeCells>
  <hyperlinks>
    <hyperlink ref="B3" r:id="rId1" display="1. จำนวนผู้ประกันตนในระบบประกันสังคม ตามมาตรา 33" xr:uid="{C0DE5402-D711-462F-AC71-D3088247D061}"/>
    <hyperlink ref="B5" r:id="rId2" display="2. จำนวนผู้ประกันตนตามมาตรา 39" xr:uid="{225B1FAC-E62C-48D9-82AE-6E8D8C06610B}"/>
    <hyperlink ref="B6" r:id="rId3" display="3. จำนวนผู้ประกันตน มาตรา 40" xr:uid="{B089B975-DA89-49E3-B972-33D4A845E16C}"/>
    <hyperlink ref="B7" r:id="rId4" display="4. กำลังแรงงานปัจจุบันเฉลี่ยทั้งปี" xr:uid="{E9E222C0-F69A-4C73-80A7-9706B9517BB5}"/>
    <hyperlink ref="B4" r:id="rId5" display="1. จำนวนผู้ประกันตนในระบบประกันสังคม ตามมาตรา 33" xr:uid="{8FB6AFA2-8772-4CB7-A62B-196621EAA4A2}"/>
  </hyperlinks>
  <pageMargins left="0.23622047244094491" right="0.23622047244094491" top="0.74803149606299213" bottom="0.74803149606299213" header="0.31496062992125984" footer="0.31496062992125984"/>
  <pageSetup paperSize="9" scale="84" orientation="portrait" r:id="rId6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2CE5-2984-4DB6-91B3-2F66600BD0A8}">
  <dimension ref="A1:BW13"/>
  <sheetViews>
    <sheetView zoomScaleNormal="100" zoomScaleSheetLayoutView="100" workbookViewId="0">
      <pane xSplit="5" ySplit="2" topLeftCell="AM3" activePane="bottomRight" state="frozen"/>
      <selection activeCell="M37" sqref="M37"/>
      <selection pane="topRight" activeCell="M37" sqref="M37"/>
      <selection pane="bottomLeft" activeCell="M37" sqref="M37"/>
      <selection pane="bottomRight" activeCell="D4" sqref="D4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6" t="s">
        <v>0</v>
      </c>
      <c r="B1" s="218" t="s">
        <v>1</v>
      </c>
      <c r="C1" s="218" t="s">
        <v>38</v>
      </c>
      <c r="D1" s="218" t="s">
        <v>35</v>
      </c>
      <c r="E1" s="220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96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82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80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78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76</v>
      </c>
      <c r="BW1" s="206" t="s">
        <v>77</v>
      </c>
    </row>
    <row r="2" spans="1:75" ht="50.5" customHeight="1" x14ac:dyDescent="0.4">
      <c r="A2" s="225"/>
      <c r="B2" s="226"/>
      <c r="C2" s="226"/>
      <c r="D2" s="226"/>
      <c r="E2" s="227"/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ht="56.5" customHeight="1" x14ac:dyDescent="0.4">
      <c r="A3" s="222" t="s">
        <v>5</v>
      </c>
      <c r="B3" s="30" t="s">
        <v>50</v>
      </c>
      <c r="C3" s="7"/>
      <c r="D3" s="17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73"/>
      <c r="S3" s="27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70"/>
      <c r="AG3" s="27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67"/>
      <c r="AU3" s="27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75"/>
      <c r="BI3" s="27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70"/>
      <c r="BW3" s="27"/>
    </row>
    <row r="4" spans="1:75" ht="45.15" customHeight="1" x14ac:dyDescent="0.4">
      <c r="A4" s="223"/>
      <c r="B4" s="32" t="s">
        <v>51</v>
      </c>
      <c r="C4" s="31" t="s">
        <v>40</v>
      </c>
      <c r="D4" s="95" t="s">
        <v>41</v>
      </c>
      <c r="E4" s="5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97" t="e">
        <f>AVERAGE(F4:Q4)</f>
        <v>#DIV/0!</v>
      </c>
      <c r="S4" s="39"/>
      <c r="T4" s="160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00" t="e">
        <f>AVERAGE(T4:AE4)</f>
        <v>#DIV/0!</v>
      </c>
      <c r="AG4" s="3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 t="s">
        <v>11</v>
      </c>
      <c r="AT4" s="101" t="e">
        <f>AVERAGE(AH4:AS4)</f>
        <v>#DIV/0!</v>
      </c>
      <c r="AU4" s="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03" t="e">
        <f>AVERAGE(AV4:BG4)</f>
        <v>#DIV/0!</v>
      </c>
      <c r="BI4" s="39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00" t="e">
        <f>AVERAGE(BJ4:BU4)</f>
        <v>#DIV/0!</v>
      </c>
      <c r="BW4" s="39"/>
    </row>
    <row r="5" spans="1:75" ht="36" x14ac:dyDescent="0.4">
      <c r="A5" s="224"/>
      <c r="B5" s="15" t="s">
        <v>52</v>
      </c>
      <c r="C5" s="8" t="s">
        <v>40</v>
      </c>
      <c r="D5" s="243" t="s">
        <v>41</v>
      </c>
      <c r="E5" s="59" t="s">
        <v>10</v>
      </c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 t="s">
        <v>11</v>
      </c>
      <c r="R5" s="98" t="e">
        <f>AVERAGE(F5:Q5)</f>
        <v>#DIV/0!</v>
      </c>
      <c r="S5" s="28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99" t="e">
        <f>AVERAGE(T5:AE5)</f>
        <v>#DIV/0!</v>
      </c>
      <c r="AG5" s="28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102" t="e">
        <f>AVERAGE(AH5:AS5)</f>
        <v>#DIV/0!</v>
      </c>
      <c r="AU5" s="28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04" t="e">
        <f>AVERAGE(AV5:BG5)</f>
        <v>#DIV/0!</v>
      </c>
      <c r="BI5" s="28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99" t="e">
        <f>AVERAGE(BJ5:BU5)</f>
        <v>#DIV/0!</v>
      </c>
      <c r="BW5" s="28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36.5" customHeight="1" x14ac:dyDescent="0.3">
      <c r="A11" s="208"/>
      <c r="B11" s="210" t="s">
        <v>101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s="5" customFormat="1" ht="18" customHeight="1" x14ac:dyDescent="0.4">
      <c r="A13" s="208"/>
      <c r="B13" s="211" t="s">
        <v>98</v>
      </c>
      <c r="C13" s="211"/>
      <c r="D13" s="211"/>
      <c r="E13" s="211"/>
      <c r="R13" s="10"/>
      <c r="S13" s="10"/>
      <c r="AF13" s="10"/>
      <c r="AG13" s="10"/>
      <c r="AT13" s="10"/>
      <c r="AU13" s="10"/>
      <c r="BH13" s="10"/>
      <c r="BI13" s="10"/>
      <c r="BV13" s="10"/>
      <c r="BW13" s="10"/>
    </row>
  </sheetData>
  <mergeCells count="29">
    <mergeCell ref="AU1:AU2"/>
    <mergeCell ref="BH1:BH2"/>
    <mergeCell ref="BI1:BI2"/>
    <mergeCell ref="BV1:BV2"/>
    <mergeCell ref="BW1:BW2"/>
    <mergeCell ref="BJ1:BU1"/>
    <mergeCell ref="B13:E13"/>
    <mergeCell ref="B7:E7"/>
    <mergeCell ref="B8:E8"/>
    <mergeCell ref="B9:E9"/>
    <mergeCell ref="B10:E10"/>
    <mergeCell ref="B11:E11"/>
    <mergeCell ref="B12:E12"/>
    <mergeCell ref="A7:A13"/>
    <mergeCell ref="A3:A5"/>
    <mergeCell ref="T1:AE1"/>
    <mergeCell ref="AH1:AS1"/>
    <mergeCell ref="AV1:BG1"/>
    <mergeCell ref="A1:A2"/>
    <mergeCell ref="B1:B2"/>
    <mergeCell ref="C1:C2"/>
    <mergeCell ref="D1:D2"/>
    <mergeCell ref="E1:E2"/>
    <mergeCell ref="F1:Q1"/>
    <mergeCell ref="R1:R2"/>
    <mergeCell ref="S1:S2"/>
    <mergeCell ref="AF1:AF2"/>
    <mergeCell ref="AG1:AG2"/>
    <mergeCell ref="AT1:AT2"/>
  </mergeCells>
  <hyperlinks>
    <hyperlink ref="B3" r:id="rId1" display="รายได้เฉลี่ยต่อเดือนของครัวเรือน" xr:uid="{A21ABFAB-3112-4632-93CC-AAB16B4B7DC4}"/>
    <hyperlink ref="B5" r:id="rId2" display="รายได้เฉลี่ยต่อเดือนของครัวเรือน" xr:uid="{A3F3C125-FA88-4DDA-A91D-AEAFC271DB6A}"/>
    <hyperlink ref="B4" r:id="rId3" display="รายได้เฉลี่ยต่อเดือนของครัวเรือน" xr:uid="{58790C24-7FDC-41AB-AD1B-5F6FDCB16170}"/>
  </hyperlinks>
  <pageMargins left="0.23622047244094491" right="0.23622047244094491" top="0.74803149606299213" bottom="0.74803149606299213" header="0.31496062992125984" footer="0.31496062992125984"/>
  <pageSetup paperSize="9" scale="84" orientation="portrait" r:id="rId4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D175-D2AE-4C7E-9084-ADF6ECB459B4}">
  <dimension ref="A1:BW14"/>
  <sheetViews>
    <sheetView zoomScaleNormal="100" zoomScaleSheetLayoutView="100" workbookViewId="0">
      <pane xSplit="5" ySplit="2" topLeftCell="BS3" activePane="bottomRight" state="frozen"/>
      <selection activeCell="M37" sqref="M37"/>
      <selection pane="topRight" activeCell="M37" sqref="M37"/>
      <selection pane="bottomLeft" activeCell="M37" sqref="M37"/>
      <selection pane="bottomRight" activeCell="BE11" sqref="BE11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6" t="s">
        <v>0</v>
      </c>
      <c r="B1" s="218" t="s">
        <v>1</v>
      </c>
      <c r="C1" s="218" t="s">
        <v>38</v>
      </c>
      <c r="D1" s="218" t="s">
        <v>35</v>
      </c>
      <c r="E1" s="220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84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112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80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95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76</v>
      </c>
      <c r="BW1" s="206" t="s">
        <v>77</v>
      </c>
    </row>
    <row r="2" spans="1:75" ht="50.5" customHeight="1" x14ac:dyDescent="0.4">
      <c r="A2" s="225"/>
      <c r="B2" s="226"/>
      <c r="C2" s="226"/>
      <c r="D2" s="226"/>
      <c r="E2" s="227"/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x14ac:dyDescent="0.4">
      <c r="A3" s="222" t="s">
        <v>53</v>
      </c>
      <c r="B3" s="30" t="s">
        <v>54</v>
      </c>
      <c r="C3" s="7"/>
      <c r="D3" s="17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73"/>
      <c r="S3" s="27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70"/>
      <c r="AG3" s="27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67"/>
      <c r="AU3" s="27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75"/>
      <c r="BI3" s="27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70"/>
      <c r="BW3" s="27"/>
    </row>
    <row r="4" spans="1:75" x14ac:dyDescent="0.4">
      <c r="A4" s="223"/>
      <c r="B4" s="32" t="s">
        <v>55</v>
      </c>
      <c r="C4" s="31" t="s">
        <v>40</v>
      </c>
      <c r="D4" s="95" t="s">
        <v>41</v>
      </c>
      <c r="E4" s="5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74">
        <f>SUM(F4:Q4)</f>
        <v>0</v>
      </c>
      <c r="S4" s="39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71">
        <f>SUM(T4:AE4)</f>
        <v>0</v>
      </c>
      <c r="AG4" s="39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68">
        <f>SUM(AH4:AS4)</f>
        <v>0</v>
      </c>
      <c r="AU4" s="39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 t="s">
        <v>11</v>
      </c>
      <c r="BH4" s="76">
        <f>SUM(AV4:BG4)</f>
        <v>0</v>
      </c>
      <c r="BI4" s="39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71">
        <f>SUM(BJ4:BU4)</f>
        <v>0</v>
      </c>
      <c r="BW4" s="39"/>
    </row>
    <row r="5" spans="1:75" x14ac:dyDescent="0.4">
      <c r="A5" s="224"/>
      <c r="B5" s="15" t="s">
        <v>56</v>
      </c>
      <c r="C5" s="8" t="s">
        <v>40</v>
      </c>
      <c r="D5" s="96" t="s">
        <v>41</v>
      </c>
      <c r="E5" s="59" t="s">
        <v>10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78">
        <f>SUM(F5:Q5)</f>
        <v>0</v>
      </c>
      <c r="S5" s="28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79">
        <f>SUM(T5:AE5)</f>
        <v>0</v>
      </c>
      <c r="AG5" s="28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3"/>
      <c r="AS5" s="133"/>
      <c r="AT5" s="80">
        <f>SUM(AH5:AS5)</f>
        <v>0</v>
      </c>
      <c r="AU5" s="28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 t="s">
        <v>11</v>
      </c>
      <c r="BH5" s="81">
        <f>SUM(AV5:BG5)</f>
        <v>0</v>
      </c>
      <c r="BI5" s="28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79">
        <f>SUM(BJ5:BU5)</f>
        <v>0</v>
      </c>
      <c r="BW5" s="28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21.5" customHeight="1" x14ac:dyDescent="0.3">
      <c r="A11" s="208"/>
      <c r="B11" s="210" t="s">
        <v>102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s="5" customFormat="1" ht="18" customHeight="1" x14ac:dyDescent="0.4">
      <c r="A13" s="208"/>
      <c r="B13" s="211" t="s">
        <v>98</v>
      </c>
      <c r="C13" s="211"/>
      <c r="D13" s="211"/>
      <c r="E13" s="211"/>
      <c r="R13" s="10"/>
      <c r="S13" s="10"/>
      <c r="AF13" s="10"/>
      <c r="AG13" s="10"/>
      <c r="AT13" s="10"/>
      <c r="AU13" s="10"/>
      <c r="BH13" s="10"/>
      <c r="BI13" s="10"/>
      <c r="BV13" s="10"/>
      <c r="BW13" s="10"/>
    </row>
    <row r="14" spans="1:75" ht="17.5" customHeight="1" x14ac:dyDescent="0.4"/>
  </sheetData>
  <mergeCells count="29">
    <mergeCell ref="B10:E10"/>
    <mergeCell ref="B11:E11"/>
    <mergeCell ref="BV1:BV2"/>
    <mergeCell ref="BW1:BW2"/>
    <mergeCell ref="BH1:BH2"/>
    <mergeCell ref="BI1:BI2"/>
    <mergeCell ref="AT1:AT2"/>
    <mergeCell ref="AU1:AU2"/>
    <mergeCell ref="A3:A5"/>
    <mergeCell ref="T1:AE1"/>
    <mergeCell ref="B7:E7"/>
    <mergeCell ref="B8:E8"/>
    <mergeCell ref="B9:E9"/>
    <mergeCell ref="B13:E13"/>
    <mergeCell ref="AH1:AS1"/>
    <mergeCell ref="AV1:BG1"/>
    <mergeCell ref="BJ1:BU1"/>
    <mergeCell ref="A1:A2"/>
    <mergeCell ref="B1:B2"/>
    <mergeCell ref="C1:C2"/>
    <mergeCell ref="D1:D2"/>
    <mergeCell ref="E1:E2"/>
    <mergeCell ref="F1:Q1"/>
    <mergeCell ref="R1:R2"/>
    <mergeCell ref="S1:S2"/>
    <mergeCell ref="AF1:AF2"/>
    <mergeCell ref="AG1:AG2"/>
    <mergeCell ref="B12:E12"/>
    <mergeCell ref="A7:A13"/>
  </mergeCells>
  <hyperlinks>
    <hyperlink ref="B3" r:id="rId1" display="1.  จำนวนผู้ว่างงานเฉลี่ยทั้งปี" xr:uid="{56420FB2-BD0E-4A90-8442-AA0C93C99DFC}"/>
    <hyperlink ref="B5" r:id="rId2" display="2.  กำลังแรงงานรวมเฉลี่ยทั้งปี" xr:uid="{56901A1C-FEAC-4E44-9EDC-4C2EBB92191F}"/>
    <hyperlink ref="B4" r:id="rId3" display="1.  จำนวนผู้ว่างงานเฉลี่ยทั้งปี" xr:uid="{2B62077B-A7A5-4494-924A-8056E86BA790}"/>
  </hyperlinks>
  <pageMargins left="0.23622047244094491" right="0.23622047244094491" top="0.74803149606299213" bottom="0.74803149606299213" header="0.31496062992125984" footer="0.31496062992125984"/>
  <pageSetup paperSize="9" scale="84" orientation="portrait" r:id="rId4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0C653-1A7C-4687-87D0-B13410C6E36C}">
  <dimension ref="A1:BW13"/>
  <sheetViews>
    <sheetView zoomScaleNormal="100" zoomScaleSheetLayoutView="100" workbookViewId="0">
      <pane xSplit="5" ySplit="2" topLeftCell="AZ3" activePane="bottomRight" state="frozen"/>
      <selection activeCell="M37" sqref="M37"/>
      <selection pane="topRight" activeCell="M37" sqref="M37"/>
      <selection pane="bottomLeft" activeCell="M37" sqref="M37"/>
      <selection pane="bottomRight" activeCell="BH4" sqref="BH4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6" t="s">
        <v>0</v>
      </c>
      <c r="B1" s="218" t="s">
        <v>1</v>
      </c>
      <c r="C1" s="218" t="s">
        <v>38</v>
      </c>
      <c r="D1" s="218" t="s">
        <v>35</v>
      </c>
      <c r="E1" s="220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84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82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80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95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76</v>
      </c>
      <c r="BW1" s="206" t="s">
        <v>77</v>
      </c>
    </row>
    <row r="2" spans="1:75" ht="50.5" customHeight="1" x14ac:dyDescent="0.4">
      <c r="A2" s="225"/>
      <c r="B2" s="226"/>
      <c r="C2" s="226"/>
      <c r="D2" s="226"/>
      <c r="E2" s="227"/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ht="36" x14ac:dyDescent="0.4">
      <c r="A3" s="222" t="s">
        <v>57</v>
      </c>
      <c r="B3" s="30" t="s">
        <v>58</v>
      </c>
      <c r="C3" s="7"/>
      <c r="D3" s="17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73"/>
      <c r="S3" s="27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70"/>
      <c r="AG3" s="27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67"/>
      <c r="AU3" s="27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75"/>
      <c r="BI3" s="27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70"/>
      <c r="BW3" s="27"/>
    </row>
    <row r="4" spans="1:75" ht="36" x14ac:dyDescent="0.4">
      <c r="A4" s="223"/>
      <c r="B4" s="32" t="s">
        <v>59</v>
      </c>
      <c r="C4" s="31" t="s">
        <v>40</v>
      </c>
      <c r="D4" s="58" t="s">
        <v>41</v>
      </c>
      <c r="E4" s="5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97" t="e">
        <f>AVERAGE(F4:Q4)</f>
        <v>#DIV/0!</v>
      </c>
      <c r="S4" s="39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00" t="e">
        <f>AVERAGE(T4:AE4)</f>
        <v>#DIV/0!</v>
      </c>
      <c r="AG4" s="3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 t="s">
        <v>11</v>
      </c>
      <c r="AT4" s="101" t="e">
        <f>AVERAGE(AH4:AS4)</f>
        <v>#DIV/0!</v>
      </c>
      <c r="AU4" s="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03" t="e">
        <f>AVERAGE(AV4:BG4)</f>
        <v>#DIV/0!</v>
      </c>
      <c r="BI4" s="39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00" t="e">
        <f>AVERAGE(BJ4:BU4)</f>
        <v>#DIV/0!</v>
      </c>
      <c r="BW4" s="39"/>
    </row>
    <row r="5" spans="1:75" ht="36" x14ac:dyDescent="0.4">
      <c r="A5" s="224"/>
      <c r="B5" s="15" t="s">
        <v>72</v>
      </c>
      <c r="C5" s="8" t="s">
        <v>40</v>
      </c>
      <c r="D5" s="184" t="s">
        <v>41</v>
      </c>
      <c r="E5" s="59" t="s">
        <v>10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98" t="e">
        <f>AVERAGE(F5:Q5)</f>
        <v>#DIV/0!</v>
      </c>
      <c r="S5" s="28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99" t="e">
        <f>AVERAGE(T5:AE5)</f>
        <v>#DIV/0!</v>
      </c>
      <c r="AG5" s="28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 t="s">
        <v>11</v>
      </c>
      <c r="AT5" s="102" t="e">
        <f>AVERAGE(AH5:AS5)</f>
        <v>#DIV/0!</v>
      </c>
      <c r="AU5" s="28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04" t="e">
        <f>AVERAGE(AV5:BG5)</f>
        <v>#DIV/0!</v>
      </c>
      <c r="BI5" s="28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99" t="e">
        <f>AVERAGE(BJ5:BU5)</f>
        <v>#DIV/0!</v>
      </c>
      <c r="BW5" s="28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20" customHeight="1" x14ac:dyDescent="0.3">
      <c r="A11" s="208"/>
      <c r="B11" s="210" t="s">
        <v>103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s="5" customFormat="1" ht="18" customHeight="1" x14ac:dyDescent="0.4">
      <c r="A13" s="208"/>
      <c r="B13" s="211" t="s">
        <v>98</v>
      </c>
      <c r="C13" s="211"/>
      <c r="D13" s="211"/>
      <c r="E13" s="211"/>
      <c r="R13" s="10"/>
      <c r="S13" s="10"/>
      <c r="AF13" s="10"/>
      <c r="AG13" s="10"/>
      <c r="AT13" s="10"/>
      <c r="AU13" s="10"/>
      <c r="BH13" s="10"/>
      <c r="BI13" s="10"/>
      <c r="BV13" s="10"/>
      <c r="BW13" s="10"/>
    </row>
  </sheetData>
  <mergeCells count="29">
    <mergeCell ref="BW1:BW2"/>
    <mergeCell ref="AV1:BG1"/>
    <mergeCell ref="BJ1:BU1"/>
    <mergeCell ref="B11:E11"/>
    <mergeCell ref="AU1:AU2"/>
    <mergeCell ref="BH1:BH2"/>
    <mergeCell ref="BI1:BI2"/>
    <mergeCell ref="BV1:BV2"/>
    <mergeCell ref="AG1:AG2"/>
    <mergeCell ref="B7:E7"/>
    <mergeCell ref="B8:E8"/>
    <mergeCell ref="B9:E9"/>
    <mergeCell ref="B10:E10"/>
    <mergeCell ref="AT1:AT2"/>
    <mergeCell ref="B12:E12"/>
    <mergeCell ref="A7:A13"/>
    <mergeCell ref="B13:E13"/>
    <mergeCell ref="T1:AE1"/>
    <mergeCell ref="AH1:AS1"/>
    <mergeCell ref="A3:A5"/>
    <mergeCell ref="A1:A2"/>
    <mergeCell ref="B1:B2"/>
    <mergeCell ref="C1:C2"/>
    <mergeCell ref="D1:D2"/>
    <mergeCell ref="E1:E2"/>
    <mergeCell ref="F1:Q1"/>
    <mergeCell ref="R1:R2"/>
    <mergeCell ref="S1:S2"/>
    <mergeCell ref="AF1:AF2"/>
  </mergeCells>
  <hyperlinks>
    <hyperlink ref="B3" r:id="rId1" display="1.หนี้สินทั้งสิ้นของครัวเรือน" xr:uid="{F858A436-756C-4912-AC2D-2AF7ADA71DEE}"/>
    <hyperlink ref="B5" r:id="rId2" display="2.รายได้เฉลี่ยต่อเดือนของครัวเรือน" xr:uid="{B2547C9B-1C22-4A25-809B-F5D0F1F0A4AE}"/>
    <hyperlink ref="B4" r:id="rId3" display="1.หนี้สินทั้งสิ้นของครัวเรือน" xr:uid="{4B324EAB-9301-4A75-8055-E26B61ABD43A}"/>
  </hyperlinks>
  <pageMargins left="0.23622047244094491" right="0.23622047244094491" top="0.74803149606299213" bottom="0.74803149606299213" header="0.31496062992125984" footer="0.31496062992125984"/>
  <pageSetup paperSize="9" scale="84" orientation="portrait" r:id="rId4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AA8A-52EA-48DC-B472-13034A779C35}">
  <dimension ref="A1:BW13"/>
  <sheetViews>
    <sheetView zoomScaleNormal="100" zoomScaleSheetLayoutView="100" workbookViewId="0">
      <pane xSplit="5" ySplit="2" topLeftCell="M3" activePane="bottomRight" state="frozen"/>
      <selection activeCell="M37" sqref="M37"/>
      <selection pane="topRight" activeCell="M37" sqref="M37"/>
      <selection pane="bottomLeft" activeCell="M37" sqref="M37"/>
      <selection pane="bottomRight" activeCell="AP7" sqref="AP7"/>
    </sheetView>
  </sheetViews>
  <sheetFormatPr defaultColWidth="9" defaultRowHeight="18" x14ac:dyDescent="0.4"/>
  <cols>
    <col min="1" max="1" width="20.75" style="10" customWidth="1"/>
    <col min="2" max="3" width="20.75" style="9" customWidth="1"/>
    <col min="4" max="5" width="15.75" style="10" customWidth="1"/>
    <col min="6" max="17" width="9" style="10"/>
    <col min="18" max="19" width="15.75" style="10" customWidth="1"/>
    <col min="20" max="31" width="9" style="10"/>
    <col min="32" max="33" width="15.75" style="10" customWidth="1"/>
    <col min="34" max="45" width="9" style="10"/>
    <col min="46" max="47" width="15.75" style="10" customWidth="1"/>
    <col min="48" max="59" width="9" style="10"/>
    <col min="60" max="61" width="15.75" style="10" customWidth="1"/>
    <col min="62" max="73" width="9" style="10"/>
    <col min="74" max="75" width="15.75" style="10" customWidth="1"/>
    <col min="76" max="16384" width="9" style="10"/>
  </cols>
  <sheetData>
    <row r="1" spans="1:75" ht="39.25" customHeight="1" x14ac:dyDescent="0.4">
      <c r="A1" s="216" t="s">
        <v>0</v>
      </c>
      <c r="B1" s="218" t="s">
        <v>1</v>
      </c>
      <c r="C1" s="218" t="s">
        <v>38</v>
      </c>
      <c r="D1" s="218" t="s">
        <v>35</v>
      </c>
      <c r="E1" s="220" t="s">
        <v>37</v>
      </c>
      <c r="F1" s="195" t="s">
        <v>34</v>
      </c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200" t="s">
        <v>96</v>
      </c>
      <c r="S1" s="200" t="s">
        <v>85</v>
      </c>
      <c r="T1" s="192" t="s">
        <v>33</v>
      </c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206" t="s">
        <v>112</v>
      </c>
      <c r="AG1" s="206" t="s">
        <v>83</v>
      </c>
      <c r="AH1" s="193" t="s">
        <v>32</v>
      </c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202" t="s">
        <v>107</v>
      </c>
      <c r="AU1" s="202" t="s">
        <v>81</v>
      </c>
      <c r="AV1" s="191" t="s">
        <v>30</v>
      </c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204" t="s">
        <v>95</v>
      </c>
      <c r="BI1" s="204" t="s">
        <v>79</v>
      </c>
      <c r="BJ1" s="192" t="s">
        <v>31</v>
      </c>
      <c r="BK1" s="192"/>
      <c r="BL1" s="192"/>
      <c r="BM1" s="192"/>
      <c r="BN1" s="192"/>
      <c r="BO1" s="192"/>
      <c r="BP1" s="192"/>
      <c r="BQ1" s="192"/>
      <c r="BR1" s="192"/>
      <c r="BS1" s="192"/>
      <c r="BT1" s="192"/>
      <c r="BU1" s="192"/>
      <c r="BV1" s="206" t="s">
        <v>110</v>
      </c>
      <c r="BW1" s="206" t="s">
        <v>77</v>
      </c>
    </row>
    <row r="2" spans="1:75" ht="50.5" customHeight="1" x14ac:dyDescent="0.4">
      <c r="A2" s="225"/>
      <c r="B2" s="226"/>
      <c r="C2" s="226"/>
      <c r="D2" s="226"/>
      <c r="E2" s="227"/>
      <c r="F2" s="11" t="s">
        <v>18</v>
      </c>
      <c r="G2" s="11" t="s">
        <v>19</v>
      </c>
      <c r="H2" s="11" t="s">
        <v>20</v>
      </c>
      <c r="I2" s="11" t="s">
        <v>21</v>
      </c>
      <c r="J2" s="11" t="s">
        <v>22</v>
      </c>
      <c r="K2" s="11" t="s">
        <v>23</v>
      </c>
      <c r="L2" s="11" t="s">
        <v>24</v>
      </c>
      <c r="M2" s="11" t="s">
        <v>25</v>
      </c>
      <c r="N2" s="11" t="s">
        <v>26</v>
      </c>
      <c r="O2" s="11" t="s">
        <v>27</v>
      </c>
      <c r="P2" s="11" t="s">
        <v>28</v>
      </c>
      <c r="Q2" s="11" t="s">
        <v>29</v>
      </c>
      <c r="R2" s="201"/>
      <c r="S2" s="201"/>
      <c r="T2" s="12" t="s">
        <v>18</v>
      </c>
      <c r="U2" s="12" t="s">
        <v>19</v>
      </c>
      <c r="V2" s="12" t="s">
        <v>20</v>
      </c>
      <c r="W2" s="12" t="s">
        <v>21</v>
      </c>
      <c r="X2" s="12" t="s">
        <v>22</v>
      </c>
      <c r="Y2" s="12" t="s">
        <v>23</v>
      </c>
      <c r="Z2" s="12" t="s">
        <v>24</v>
      </c>
      <c r="AA2" s="12" t="s">
        <v>25</v>
      </c>
      <c r="AB2" s="12" t="s">
        <v>26</v>
      </c>
      <c r="AC2" s="12" t="s">
        <v>27</v>
      </c>
      <c r="AD2" s="12" t="s">
        <v>28</v>
      </c>
      <c r="AE2" s="12" t="s">
        <v>29</v>
      </c>
      <c r="AF2" s="207"/>
      <c r="AG2" s="207"/>
      <c r="AH2" s="13" t="s">
        <v>18</v>
      </c>
      <c r="AI2" s="13" t="s">
        <v>19</v>
      </c>
      <c r="AJ2" s="13" t="s">
        <v>20</v>
      </c>
      <c r="AK2" s="13" t="s">
        <v>21</v>
      </c>
      <c r="AL2" s="13" t="s">
        <v>22</v>
      </c>
      <c r="AM2" s="13" t="s">
        <v>23</v>
      </c>
      <c r="AN2" s="13" t="s">
        <v>24</v>
      </c>
      <c r="AO2" s="13" t="s">
        <v>25</v>
      </c>
      <c r="AP2" s="13" t="s">
        <v>26</v>
      </c>
      <c r="AQ2" s="13" t="s">
        <v>27</v>
      </c>
      <c r="AR2" s="13" t="s">
        <v>28</v>
      </c>
      <c r="AS2" s="13" t="s">
        <v>29</v>
      </c>
      <c r="AT2" s="203"/>
      <c r="AU2" s="203"/>
      <c r="AV2" s="14" t="s">
        <v>18</v>
      </c>
      <c r="AW2" s="14" t="s">
        <v>19</v>
      </c>
      <c r="AX2" s="14" t="s">
        <v>20</v>
      </c>
      <c r="AY2" s="14" t="s">
        <v>21</v>
      </c>
      <c r="AZ2" s="14" t="s">
        <v>22</v>
      </c>
      <c r="BA2" s="14" t="s">
        <v>23</v>
      </c>
      <c r="BB2" s="14" t="s">
        <v>24</v>
      </c>
      <c r="BC2" s="14" t="s">
        <v>25</v>
      </c>
      <c r="BD2" s="14" t="s">
        <v>26</v>
      </c>
      <c r="BE2" s="14" t="s">
        <v>27</v>
      </c>
      <c r="BF2" s="14" t="s">
        <v>28</v>
      </c>
      <c r="BG2" s="14" t="s">
        <v>29</v>
      </c>
      <c r="BH2" s="205"/>
      <c r="BI2" s="205"/>
      <c r="BJ2" s="12" t="s">
        <v>18</v>
      </c>
      <c r="BK2" s="12" t="s">
        <v>19</v>
      </c>
      <c r="BL2" s="12" t="s">
        <v>20</v>
      </c>
      <c r="BM2" s="12" t="s">
        <v>21</v>
      </c>
      <c r="BN2" s="12" t="s">
        <v>22</v>
      </c>
      <c r="BO2" s="12" t="s">
        <v>23</v>
      </c>
      <c r="BP2" s="12" t="s">
        <v>24</v>
      </c>
      <c r="BQ2" s="12" t="s">
        <v>25</v>
      </c>
      <c r="BR2" s="12" t="s">
        <v>26</v>
      </c>
      <c r="BS2" s="12" t="s">
        <v>27</v>
      </c>
      <c r="BT2" s="12" t="s">
        <v>28</v>
      </c>
      <c r="BU2" s="12" t="s">
        <v>29</v>
      </c>
      <c r="BV2" s="207"/>
      <c r="BW2" s="207"/>
    </row>
    <row r="3" spans="1:75" ht="54" x14ac:dyDescent="0.4">
      <c r="A3" s="222" t="s">
        <v>99</v>
      </c>
      <c r="B3" s="30" t="s">
        <v>100</v>
      </c>
      <c r="C3" s="7"/>
      <c r="D3" s="17"/>
      <c r="E3" s="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73"/>
      <c r="S3" s="27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70"/>
      <c r="AG3" s="27"/>
      <c r="AH3" s="162"/>
      <c r="AI3" s="162"/>
      <c r="AJ3" s="162"/>
      <c r="AK3" s="162"/>
      <c r="AL3" s="162"/>
      <c r="AM3" s="162"/>
      <c r="AN3" s="162"/>
      <c r="AO3" s="162"/>
      <c r="AP3" s="162"/>
      <c r="AQ3" s="162"/>
      <c r="AR3" s="162"/>
      <c r="AS3" s="162"/>
      <c r="AT3" s="67"/>
      <c r="AU3" s="27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75"/>
      <c r="BI3" s="27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70"/>
      <c r="BW3" s="27"/>
    </row>
    <row r="4" spans="1:75" ht="36" x14ac:dyDescent="0.4">
      <c r="A4" s="223"/>
      <c r="B4" s="32" t="s">
        <v>73</v>
      </c>
      <c r="C4" s="31" t="s">
        <v>40</v>
      </c>
      <c r="D4" s="58" t="s">
        <v>41</v>
      </c>
      <c r="E4" s="58" t="s">
        <v>10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97" t="e">
        <f>AVERAGE(F4:Q4)</f>
        <v>#DIV/0!</v>
      </c>
      <c r="S4" s="39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00" t="e">
        <f>AVERAGE(T4:AE4)</f>
        <v>#DIV/0!</v>
      </c>
      <c r="AG4" s="3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59"/>
      <c r="AS4" s="159" t="s">
        <v>11</v>
      </c>
      <c r="AT4" s="101" t="e">
        <f>AVERAGE(AH4:AS4)</f>
        <v>#DIV/0!</v>
      </c>
      <c r="AU4" s="39"/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39"/>
      <c r="BG4" s="139"/>
      <c r="BH4" s="103" t="e">
        <f>AVERAGE(AV4:BG4)</f>
        <v>#DIV/0!</v>
      </c>
      <c r="BI4" s="39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00" t="e">
        <f>AVERAGE(BJ4:BU4)</f>
        <v>#DIV/0!</v>
      </c>
      <c r="BW4" s="39"/>
    </row>
    <row r="5" spans="1:75" ht="36" x14ac:dyDescent="0.4">
      <c r="A5" s="224"/>
      <c r="B5" s="15" t="s">
        <v>74</v>
      </c>
      <c r="C5" s="8" t="s">
        <v>40</v>
      </c>
      <c r="D5" s="59" t="s">
        <v>41</v>
      </c>
      <c r="E5" s="59" t="s">
        <v>10</v>
      </c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98" t="e">
        <f>AVERAGE(F5:Q5)</f>
        <v>#DIV/0!</v>
      </c>
      <c r="S5" s="28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99" t="e">
        <f>AVERAGE(T5:AE5)</f>
        <v>#DIV/0!</v>
      </c>
      <c r="AG5" s="28"/>
      <c r="AH5" s="161"/>
      <c r="AI5" s="161"/>
      <c r="AJ5" s="161"/>
      <c r="AK5" s="161"/>
      <c r="AL5" s="161"/>
      <c r="AM5" s="161"/>
      <c r="AN5" s="161"/>
      <c r="AO5" s="161"/>
      <c r="AP5" s="161"/>
      <c r="AQ5" s="161"/>
      <c r="AR5" s="161"/>
      <c r="AS5" s="161" t="s">
        <v>11</v>
      </c>
      <c r="AT5" s="102" t="e">
        <f>AVERAGE(AH5:AS5)</f>
        <v>#DIV/0!</v>
      </c>
      <c r="AU5" s="28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04" t="e">
        <f>AVERAGE(AV5:BG5)</f>
        <v>#DIV/0!</v>
      </c>
      <c r="BI5" s="28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99" t="e">
        <f>AVERAGE(BJ5:BU5)</f>
        <v>#DIV/0!</v>
      </c>
      <c r="BW5" s="28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x14ac:dyDescent="0.3">
      <c r="A11" s="208"/>
      <c r="B11" s="210" t="s">
        <v>103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s="5" customFormat="1" ht="18" customHeight="1" x14ac:dyDescent="0.4">
      <c r="A13" s="208"/>
      <c r="B13" s="211" t="s">
        <v>98</v>
      </c>
      <c r="C13" s="211"/>
      <c r="D13" s="211"/>
      <c r="E13" s="211"/>
      <c r="R13" s="10"/>
      <c r="S13" s="10"/>
      <c r="AF13" s="10"/>
      <c r="AG13" s="10"/>
      <c r="AT13" s="10"/>
      <c r="AU13" s="10"/>
      <c r="BH13" s="10"/>
      <c r="BI13" s="10"/>
      <c r="BV13" s="10"/>
      <c r="BW13" s="10"/>
    </row>
  </sheetData>
  <mergeCells count="29">
    <mergeCell ref="BW1:BW2"/>
    <mergeCell ref="AV1:BG1"/>
    <mergeCell ref="BJ1:BU1"/>
    <mergeCell ref="B11:E11"/>
    <mergeCell ref="AU1:AU2"/>
    <mergeCell ref="BH1:BH2"/>
    <mergeCell ref="BI1:BI2"/>
    <mergeCell ref="BV1:BV2"/>
    <mergeCell ref="AG1:AG2"/>
    <mergeCell ref="B7:E7"/>
    <mergeCell ref="B8:E8"/>
    <mergeCell ref="B9:E9"/>
    <mergeCell ref="B10:E10"/>
    <mergeCell ref="AT1:AT2"/>
    <mergeCell ref="B12:E12"/>
    <mergeCell ref="A7:A13"/>
    <mergeCell ref="B13:E13"/>
    <mergeCell ref="T1:AE1"/>
    <mergeCell ref="AH1:AS1"/>
    <mergeCell ref="A3:A5"/>
    <mergeCell ref="A1:A2"/>
    <mergeCell ref="B1:B2"/>
    <mergeCell ref="C1:C2"/>
    <mergeCell ref="D1:D2"/>
    <mergeCell ref="E1:E2"/>
    <mergeCell ref="F1:Q1"/>
    <mergeCell ref="R1:R2"/>
    <mergeCell ref="S1:S2"/>
    <mergeCell ref="AF1:AF2"/>
  </mergeCells>
  <hyperlinks>
    <hyperlink ref="B3" r:id="rId1" display="1.  การออมเฉลี่ยต่อเดือนของครัวเรือน" xr:uid="{4E75CE9D-77A5-428C-9D54-168650991570}"/>
    <hyperlink ref="B5" r:id="rId2" display="2.  รายได้เฉลี่ยต่อเดือนของครัวเรือน " xr:uid="{DA8C9284-F7D0-4050-AD66-82E8A70AF94E}"/>
    <hyperlink ref="B4" r:id="rId3" display="1.  การออมเฉลี่ยต่อเดือนของครัวเรือน" xr:uid="{2A5DB73E-706E-4622-902F-D77B392BF7F0}"/>
  </hyperlinks>
  <pageMargins left="0.23622047244094491" right="0.23622047244094491" top="0.74803149606299213" bottom="0.74803149606299213" header="0.31496062992125984" footer="0.31496062992125984"/>
  <pageSetup paperSize="9" scale="84" orientation="portrait" r:id="rId4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6AA4-8F16-4491-B91E-F32ECF39D9B1}">
  <dimension ref="A1:BW13"/>
  <sheetViews>
    <sheetView zoomScale="80" zoomScaleNormal="80" zoomScaleSheetLayoutView="100" workbookViewId="0">
      <pane xSplit="5" ySplit="2" topLeftCell="AU3" activePane="bottomRight" state="frozen"/>
      <selection activeCell="M37" sqref="M37"/>
      <selection pane="topRight" activeCell="M37" sqref="M37"/>
      <selection pane="bottomLeft" activeCell="M37" sqref="M37"/>
      <selection pane="bottomRight" activeCell="AS8" sqref="AS8"/>
    </sheetView>
  </sheetViews>
  <sheetFormatPr defaultColWidth="9" defaultRowHeight="18" x14ac:dyDescent="0.4"/>
  <cols>
    <col min="1" max="1" width="20.75" style="5" customWidth="1"/>
    <col min="2" max="3" width="20.75" style="6" customWidth="1"/>
    <col min="4" max="5" width="15.75" style="5" customWidth="1"/>
    <col min="6" max="17" width="9" style="5"/>
    <col min="18" max="19" width="15.75" style="10" customWidth="1"/>
    <col min="20" max="31" width="9" style="5"/>
    <col min="32" max="33" width="15.75" style="10" customWidth="1"/>
    <col min="34" max="45" width="9" style="5"/>
    <col min="46" max="47" width="15.75" style="10" customWidth="1"/>
    <col min="48" max="59" width="9" style="5"/>
    <col min="60" max="61" width="15.75" style="10" customWidth="1"/>
    <col min="62" max="73" width="9" style="5"/>
    <col min="74" max="75" width="15.75" style="10" customWidth="1"/>
    <col min="76" max="16384" width="9" style="5"/>
  </cols>
  <sheetData>
    <row r="1" spans="1:75" ht="39.25" customHeight="1" x14ac:dyDescent="0.4">
      <c r="A1" s="229" t="s">
        <v>0</v>
      </c>
      <c r="B1" s="231" t="s">
        <v>1</v>
      </c>
      <c r="C1" s="231" t="s">
        <v>38</v>
      </c>
      <c r="D1" s="231" t="s">
        <v>35</v>
      </c>
      <c r="E1" s="233" t="s">
        <v>37</v>
      </c>
      <c r="F1" s="228" t="s">
        <v>34</v>
      </c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00" t="s">
        <v>96</v>
      </c>
      <c r="S1" s="200" t="s">
        <v>85</v>
      </c>
      <c r="T1" s="235" t="s">
        <v>33</v>
      </c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06" t="s">
        <v>112</v>
      </c>
      <c r="AG1" s="206" t="s">
        <v>83</v>
      </c>
      <c r="AH1" s="236" t="s">
        <v>32</v>
      </c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02" t="s">
        <v>80</v>
      </c>
      <c r="AU1" s="202" t="s">
        <v>81</v>
      </c>
      <c r="AV1" s="237" t="s">
        <v>30</v>
      </c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04" t="s">
        <v>78</v>
      </c>
      <c r="BI1" s="204" t="s">
        <v>79</v>
      </c>
      <c r="BJ1" s="235" t="s">
        <v>31</v>
      </c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06" t="s">
        <v>76</v>
      </c>
      <c r="BW1" s="206" t="s">
        <v>77</v>
      </c>
    </row>
    <row r="2" spans="1:75" ht="50.5" customHeight="1" x14ac:dyDescent="0.4">
      <c r="A2" s="230"/>
      <c r="B2" s="232"/>
      <c r="C2" s="232"/>
      <c r="D2" s="232"/>
      <c r="E2" s="234"/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201"/>
      <c r="S2" s="201"/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07"/>
      <c r="AG2" s="207"/>
      <c r="AH2" s="3" t="s">
        <v>18</v>
      </c>
      <c r="AI2" s="3" t="s">
        <v>19</v>
      </c>
      <c r="AJ2" s="3" t="s">
        <v>20</v>
      </c>
      <c r="AK2" s="3" t="s">
        <v>21</v>
      </c>
      <c r="AL2" s="3" t="s">
        <v>22</v>
      </c>
      <c r="AM2" s="3" t="s">
        <v>23</v>
      </c>
      <c r="AN2" s="3" t="s">
        <v>24</v>
      </c>
      <c r="AO2" s="3" t="s">
        <v>25</v>
      </c>
      <c r="AP2" s="3" t="s">
        <v>26</v>
      </c>
      <c r="AQ2" s="3" t="s">
        <v>27</v>
      </c>
      <c r="AR2" s="3" t="s">
        <v>28</v>
      </c>
      <c r="AS2" s="3" t="s">
        <v>29</v>
      </c>
      <c r="AT2" s="203"/>
      <c r="AU2" s="203"/>
      <c r="AV2" s="181" t="s">
        <v>18</v>
      </c>
      <c r="AW2" s="181" t="s">
        <v>19</v>
      </c>
      <c r="AX2" s="181" t="s">
        <v>20</v>
      </c>
      <c r="AY2" s="181" t="s">
        <v>21</v>
      </c>
      <c r="AZ2" s="181" t="s">
        <v>22</v>
      </c>
      <c r="BA2" s="181" t="s">
        <v>23</v>
      </c>
      <c r="BB2" s="181" t="s">
        <v>24</v>
      </c>
      <c r="BC2" s="181" t="s">
        <v>25</v>
      </c>
      <c r="BD2" s="181" t="s">
        <v>26</v>
      </c>
      <c r="BE2" s="4" t="s">
        <v>27</v>
      </c>
      <c r="BF2" s="4" t="s">
        <v>28</v>
      </c>
      <c r="BG2" s="4" t="s">
        <v>29</v>
      </c>
      <c r="BH2" s="205"/>
      <c r="BI2" s="205"/>
      <c r="BJ2" s="2" t="s">
        <v>18</v>
      </c>
      <c r="BK2" s="2" t="s">
        <v>19</v>
      </c>
      <c r="BL2" s="2" t="s">
        <v>20</v>
      </c>
      <c r="BM2" s="2" t="s">
        <v>21</v>
      </c>
      <c r="BN2" s="2" t="s">
        <v>22</v>
      </c>
      <c r="BO2" s="2" t="s">
        <v>23</v>
      </c>
      <c r="BP2" s="2" t="s">
        <v>24</v>
      </c>
      <c r="BQ2" s="2" t="s">
        <v>25</v>
      </c>
      <c r="BR2" s="2" t="s">
        <v>26</v>
      </c>
      <c r="BS2" s="2" t="s">
        <v>27</v>
      </c>
      <c r="BT2" s="2" t="s">
        <v>28</v>
      </c>
      <c r="BU2" s="2" t="s">
        <v>29</v>
      </c>
      <c r="BV2" s="207"/>
      <c r="BW2" s="207"/>
    </row>
    <row r="3" spans="1:75" ht="72" x14ac:dyDescent="0.4">
      <c r="A3" s="222" t="s">
        <v>6</v>
      </c>
      <c r="B3" s="40" t="s">
        <v>60</v>
      </c>
      <c r="C3" s="7"/>
      <c r="D3" s="17"/>
      <c r="E3" s="17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8"/>
      <c r="S3" s="82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8"/>
      <c r="AG3" s="86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8"/>
      <c r="AU3" s="89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8"/>
      <c r="BI3" s="92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8"/>
      <c r="BW3" s="86"/>
    </row>
    <row r="4" spans="1:75" ht="36" x14ac:dyDescent="0.4">
      <c r="A4" s="223"/>
      <c r="B4" s="57" t="s">
        <v>61</v>
      </c>
      <c r="C4" s="31" t="s">
        <v>7</v>
      </c>
      <c r="D4" s="58" t="s">
        <v>36</v>
      </c>
      <c r="E4" s="58" t="s">
        <v>12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05"/>
      <c r="S4" s="83">
        <f>SUM(F4:N4)</f>
        <v>0</v>
      </c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29">
        <f>AE4</f>
        <v>0</v>
      </c>
      <c r="AG4" s="87">
        <f>SUM(O4:Q4,T4:AB4)</f>
        <v>0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59" t="s">
        <v>11</v>
      </c>
      <c r="AR4" s="159" t="s">
        <v>11</v>
      </c>
      <c r="AS4" s="159" t="s">
        <v>11</v>
      </c>
      <c r="AT4" s="29" t="str">
        <f>AS4</f>
        <v>ü</v>
      </c>
      <c r="AU4" s="90">
        <f>SUM(AC4:AE4,AH4:AP4)</f>
        <v>0</v>
      </c>
      <c r="AV4" s="137" t="s">
        <v>11</v>
      </c>
      <c r="AW4" s="137" t="s">
        <v>11</v>
      </c>
      <c r="AX4" s="137" t="s">
        <v>11</v>
      </c>
      <c r="AY4" s="137" t="s">
        <v>11</v>
      </c>
      <c r="AZ4" s="137" t="s">
        <v>11</v>
      </c>
      <c r="BA4" s="137" t="s">
        <v>11</v>
      </c>
      <c r="BB4" s="137" t="s">
        <v>11</v>
      </c>
      <c r="BC4" s="137" t="s">
        <v>11</v>
      </c>
      <c r="BD4" s="137" t="s">
        <v>11</v>
      </c>
      <c r="BE4" s="173"/>
      <c r="BF4" s="173"/>
      <c r="BG4" s="173"/>
      <c r="BH4" s="29">
        <f>BG4</f>
        <v>0</v>
      </c>
      <c r="BI4" s="107">
        <f>SUM(AQ4:AS4,AV4:BD4)</f>
        <v>0</v>
      </c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29">
        <f>BU4</f>
        <v>0</v>
      </c>
      <c r="BW4" s="109">
        <f>SUM(BE4:BG4,BJ4:BR4)</f>
        <v>0</v>
      </c>
    </row>
    <row r="5" spans="1:75" ht="42.75" customHeight="1" x14ac:dyDescent="0.4">
      <c r="A5" s="224"/>
      <c r="B5" s="41" t="s">
        <v>62</v>
      </c>
      <c r="C5" s="8" t="s">
        <v>7</v>
      </c>
      <c r="D5" s="59" t="s">
        <v>41</v>
      </c>
      <c r="E5" s="59" t="s">
        <v>12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06"/>
      <c r="S5" s="84">
        <f>N5</f>
        <v>0</v>
      </c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85" t="e">
        <f>#REF!</f>
        <v>#REF!</v>
      </c>
      <c r="AG5" s="88">
        <f>AB5</f>
        <v>0</v>
      </c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85" t="e">
        <f>#REF!</f>
        <v>#REF!</v>
      </c>
      <c r="AU5" s="91">
        <f>AP5</f>
        <v>0</v>
      </c>
      <c r="AV5" s="188"/>
      <c r="AW5" s="188"/>
      <c r="AX5" s="188"/>
      <c r="AY5" s="188"/>
      <c r="AZ5" s="188"/>
      <c r="BA5" s="188"/>
      <c r="BB5" s="188"/>
      <c r="BC5" s="188"/>
      <c r="BD5" s="188" t="s">
        <v>11</v>
      </c>
      <c r="BE5" s="174"/>
      <c r="BF5" s="174"/>
      <c r="BG5" s="174"/>
      <c r="BH5" s="85" t="e">
        <f>#REF!</f>
        <v>#REF!</v>
      </c>
      <c r="BI5" s="108" t="str">
        <f>BD5</f>
        <v>ü</v>
      </c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85" t="e">
        <f>#REF!</f>
        <v>#REF!</v>
      </c>
      <c r="BW5" s="110">
        <f>BR5</f>
        <v>0</v>
      </c>
    </row>
    <row r="6" spans="1:75" x14ac:dyDescent="0.4">
      <c r="AF6" s="9"/>
      <c r="AG6" s="9"/>
      <c r="AT6" s="9"/>
      <c r="AU6" s="9"/>
      <c r="BH6" s="9"/>
      <c r="BI6" s="9"/>
      <c r="BV6" s="9"/>
      <c r="BW6" s="9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36" customHeight="1" x14ac:dyDescent="0.3">
      <c r="A11" s="208"/>
      <c r="B11" s="210" t="s">
        <v>104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ht="18" customHeight="1" x14ac:dyDescent="0.4">
      <c r="A13" s="208"/>
      <c r="B13" s="211" t="s">
        <v>98</v>
      </c>
      <c r="C13" s="211"/>
      <c r="D13" s="211"/>
      <c r="E13" s="211"/>
    </row>
  </sheetData>
  <mergeCells count="29">
    <mergeCell ref="BI1:BI2"/>
    <mergeCell ref="BV1:BV2"/>
    <mergeCell ref="BW1:BW2"/>
    <mergeCell ref="B12:E12"/>
    <mergeCell ref="A7:A13"/>
    <mergeCell ref="B13:E13"/>
    <mergeCell ref="A3:A5"/>
    <mergeCell ref="T1:AE1"/>
    <mergeCell ref="B7:E7"/>
    <mergeCell ref="B8:E8"/>
    <mergeCell ref="B9:E9"/>
    <mergeCell ref="B10:E10"/>
    <mergeCell ref="B11:E11"/>
    <mergeCell ref="AH1:AS1"/>
    <mergeCell ref="AV1:BG1"/>
    <mergeCell ref="BJ1:BU1"/>
    <mergeCell ref="A1:A2"/>
    <mergeCell ref="B1:B2"/>
    <mergeCell ref="C1:C2"/>
    <mergeCell ref="D1:D2"/>
    <mergeCell ref="E1:E2"/>
    <mergeCell ref="AT1:AT2"/>
    <mergeCell ref="AU1:AU2"/>
    <mergeCell ref="BH1:BH2"/>
    <mergeCell ref="F1:Q1"/>
    <mergeCell ref="R1:R2"/>
    <mergeCell ref="S1:S2"/>
    <mergeCell ref="AF1:AF2"/>
    <mergeCell ref="AG1:AG2"/>
  </mergeCells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BB39-DF93-40BF-AB1D-BD0B71957D04}">
  <dimension ref="A1:BW13"/>
  <sheetViews>
    <sheetView zoomScale="80" zoomScaleNormal="80" zoomScaleSheetLayoutView="100" workbookViewId="0">
      <pane xSplit="5" ySplit="2" topLeftCell="BM3" activePane="bottomRight" state="frozen"/>
      <selection activeCell="M37" sqref="M37"/>
      <selection pane="topRight" activeCell="M37" sqref="M37"/>
      <selection pane="bottomLeft" activeCell="M37" sqref="M37"/>
      <selection pane="bottomRight" activeCell="BR9" sqref="BR9"/>
    </sheetView>
  </sheetViews>
  <sheetFormatPr defaultColWidth="9" defaultRowHeight="18" x14ac:dyDescent="0.4"/>
  <cols>
    <col min="1" max="1" width="20.75" style="5" customWidth="1"/>
    <col min="2" max="3" width="20.75" style="6" customWidth="1"/>
    <col min="4" max="5" width="15.75" style="5" customWidth="1"/>
    <col min="6" max="17" width="9" style="5"/>
    <col min="18" max="19" width="15.75" style="10" customWidth="1"/>
    <col min="20" max="31" width="9" style="5"/>
    <col min="32" max="33" width="15.75" style="10" customWidth="1"/>
    <col min="34" max="45" width="9" style="5"/>
    <col min="46" max="47" width="15.75" style="10" customWidth="1"/>
    <col min="48" max="59" width="9" style="5"/>
    <col min="60" max="61" width="15.75" style="10" customWidth="1"/>
    <col min="62" max="73" width="9" style="5"/>
    <col min="74" max="75" width="15.75" style="10" customWidth="1"/>
    <col min="76" max="16384" width="9" style="5"/>
  </cols>
  <sheetData>
    <row r="1" spans="1:75" ht="39.25" customHeight="1" x14ac:dyDescent="0.4">
      <c r="A1" s="240" t="s">
        <v>0</v>
      </c>
      <c r="B1" s="241" t="s">
        <v>1</v>
      </c>
      <c r="C1" s="241" t="s">
        <v>38</v>
      </c>
      <c r="D1" s="241" t="s">
        <v>35</v>
      </c>
      <c r="E1" s="238" t="s">
        <v>37</v>
      </c>
      <c r="F1" s="228" t="s">
        <v>34</v>
      </c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00" t="s">
        <v>96</v>
      </c>
      <c r="S1" s="200" t="s">
        <v>85</v>
      </c>
      <c r="T1" s="235" t="s">
        <v>33</v>
      </c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06" t="s">
        <v>112</v>
      </c>
      <c r="AG1" s="206" t="s">
        <v>83</v>
      </c>
      <c r="AH1" s="236" t="s">
        <v>32</v>
      </c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02" t="s">
        <v>107</v>
      </c>
      <c r="AU1" s="202" t="s">
        <v>81</v>
      </c>
      <c r="AV1" s="237" t="s">
        <v>30</v>
      </c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04" t="s">
        <v>95</v>
      </c>
      <c r="BI1" s="204" t="s">
        <v>79</v>
      </c>
      <c r="BJ1" s="235" t="s">
        <v>31</v>
      </c>
      <c r="BK1" s="235"/>
      <c r="BL1" s="235"/>
      <c r="BM1" s="235"/>
      <c r="BN1" s="235"/>
      <c r="BO1" s="235"/>
      <c r="BP1" s="235"/>
      <c r="BQ1" s="235"/>
      <c r="BR1" s="235"/>
      <c r="BS1" s="235"/>
      <c r="BT1" s="235"/>
      <c r="BU1" s="235"/>
      <c r="BV1" s="206" t="s">
        <v>110</v>
      </c>
      <c r="BW1" s="206" t="s">
        <v>77</v>
      </c>
    </row>
    <row r="2" spans="1:75" ht="50.5" customHeight="1" x14ac:dyDescent="0.4">
      <c r="A2" s="240"/>
      <c r="B2" s="241"/>
      <c r="C2" s="241"/>
      <c r="D2" s="241"/>
      <c r="E2" s="238"/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28</v>
      </c>
      <c r="Q2" s="1" t="s">
        <v>29</v>
      </c>
      <c r="R2" s="201"/>
      <c r="S2" s="201"/>
      <c r="T2" s="2" t="s">
        <v>18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2" t="s">
        <v>28</v>
      </c>
      <c r="AE2" s="2" t="s">
        <v>29</v>
      </c>
      <c r="AF2" s="207"/>
      <c r="AG2" s="207"/>
      <c r="AH2" s="3" t="s">
        <v>18</v>
      </c>
      <c r="AI2" s="3" t="s">
        <v>19</v>
      </c>
      <c r="AJ2" s="3" t="s">
        <v>20</v>
      </c>
      <c r="AK2" s="3" t="s">
        <v>21</v>
      </c>
      <c r="AL2" s="3" t="s">
        <v>22</v>
      </c>
      <c r="AM2" s="3" t="s">
        <v>23</v>
      </c>
      <c r="AN2" s="3" t="s">
        <v>24</v>
      </c>
      <c r="AO2" s="3" t="s">
        <v>25</v>
      </c>
      <c r="AP2" s="3" t="s">
        <v>26</v>
      </c>
      <c r="AQ2" s="3" t="s">
        <v>27</v>
      </c>
      <c r="AR2" s="3" t="s">
        <v>28</v>
      </c>
      <c r="AS2" s="3" t="s">
        <v>29</v>
      </c>
      <c r="AT2" s="203"/>
      <c r="AU2" s="203"/>
      <c r="AV2" s="4" t="s">
        <v>18</v>
      </c>
      <c r="AW2" s="4" t="s">
        <v>19</v>
      </c>
      <c r="AX2" s="4" t="s">
        <v>20</v>
      </c>
      <c r="AY2" s="4" t="s">
        <v>21</v>
      </c>
      <c r="AZ2" s="4" t="s">
        <v>22</v>
      </c>
      <c r="BA2" s="4" t="s">
        <v>23</v>
      </c>
      <c r="BB2" s="4" t="s">
        <v>24</v>
      </c>
      <c r="BC2" s="4" t="s">
        <v>25</v>
      </c>
      <c r="BD2" s="4" t="s">
        <v>26</v>
      </c>
      <c r="BE2" s="4" t="s">
        <v>27</v>
      </c>
      <c r="BF2" s="4" t="s">
        <v>28</v>
      </c>
      <c r="BG2" s="4" t="s">
        <v>29</v>
      </c>
      <c r="BH2" s="205"/>
      <c r="BI2" s="205"/>
      <c r="BJ2" s="182" t="s">
        <v>18</v>
      </c>
      <c r="BK2" s="182" t="s">
        <v>19</v>
      </c>
      <c r="BL2" s="182" t="s">
        <v>20</v>
      </c>
      <c r="BM2" s="182" t="s">
        <v>21</v>
      </c>
      <c r="BN2" s="182" t="s">
        <v>22</v>
      </c>
      <c r="BO2" s="182" t="s">
        <v>23</v>
      </c>
      <c r="BP2" s="182" t="s">
        <v>24</v>
      </c>
      <c r="BQ2" s="182" t="s">
        <v>25</v>
      </c>
      <c r="BR2" s="2" t="s">
        <v>26</v>
      </c>
      <c r="BS2" s="2" t="s">
        <v>27</v>
      </c>
      <c r="BT2" s="2" t="s">
        <v>28</v>
      </c>
      <c r="BU2" s="2" t="s">
        <v>29</v>
      </c>
      <c r="BV2" s="207"/>
      <c r="BW2" s="207"/>
    </row>
    <row r="3" spans="1:75" ht="36" x14ac:dyDescent="0.4">
      <c r="A3" s="239" t="s">
        <v>63</v>
      </c>
      <c r="B3" s="42" t="s">
        <v>64</v>
      </c>
      <c r="C3" s="7"/>
      <c r="D3" s="43"/>
      <c r="E3" s="4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8"/>
      <c r="S3" s="82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8"/>
      <c r="AG3" s="86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8"/>
      <c r="AU3" s="89"/>
      <c r="AV3" s="172"/>
      <c r="AW3" s="172"/>
      <c r="AX3" s="172"/>
      <c r="AY3" s="172"/>
      <c r="AZ3" s="172"/>
      <c r="BA3" s="172"/>
      <c r="BB3" s="172"/>
      <c r="BC3" s="172"/>
      <c r="BD3" s="172"/>
      <c r="BE3" s="172"/>
      <c r="BF3" s="172"/>
      <c r="BG3" s="172"/>
      <c r="BH3" s="18"/>
      <c r="BI3" s="92"/>
      <c r="BJ3" s="166"/>
      <c r="BK3" s="166"/>
      <c r="BL3" s="166"/>
      <c r="BM3" s="166"/>
      <c r="BN3" s="166"/>
      <c r="BO3" s="166"/>
      <c r="BP3" s="166"/>
      <c r="BQ3" s="166"/>
      <c r="BR3" s="166"/>
      <c r="BS3" s="166"/>
      <c r="BT3" s="166"/>
      <c r="BU3" s="166"/>
      <c r="BV3" s="18"/>
      <c r="BW3" s="86"/>
    </row>
    <row r="4" spans="1:75" ht="36" x14ac:dyDescent="0.4">
      <c r="A4" s="239"/>
      <c r="B4" s="49" t="s">
        <v>65</v>
      </c>
      <c r="C4" s="31" t="s">
        <v>67</v>
      </c>
      <c r="D4" s="60" t="s">
        <v>36</v>
      </c>
      <c r="E4" s="60" t="s">
        <v>12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05"/>
      <c r="S4" s="83">
        <f>SUM(F4:N4)</f>
        <v>0</v>
      </c>
      <c r="T4" s="167"/>
      <c r="U4" s="167"/>
      <c r="V4" s="167"/>
      <c r="W4" s="167"/>
      <c r="X4" s="167"/>
      <c r="Y4" s="167"/>
      <c r="Z4" s="167"/>
      <c r="AA4" s="167"/>
      <c r="AB4" s="167"/>
      <c r="AC4" s="167"/>
      <c r="AD4" s="167"/>
      <c r="AE4" s="167"/>
      <c r="AF4" s="29">
        <f>AE4</f>
        <v>0</v>
      </c>
      <c r="AG4" s="87">
        <f>SUM(O4:Q4,T4:AB4)</f>
        <v>0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29">
        <f>AS4</f>
        <v>0</v>
      </c>
      <c r="AU4" s="90">
        <f>SUM(AC4:AE4,AH4:AP4)</f>
        <v>0</v>
      </c>
      <c r="AV4" s="173"/>
      <c r="AW4" s="173"/>
      <c r="AX4" s="173"/>
      <c r="AY4" s="173"/>
      <c r="AZ4" s="173"/>
      <c r="BA4" s="173"/>
      <c r="BB4" s="173"/>
      <c r="BC4" s="173"/>
      <c r="BD4" s="173"/>
      <c r="BE4" s="137" t="s">
        <v>11</v>
      </c>
      <c r="BF4" s="137" t="s">
        <v>11</v>
      </c>
      <c r="BG4" s="137" t="s">
        <v>11</v>
      </c>
      <c r="BH4" s="29" t="str">
        <f>BG4</f>
        <v>ü</v>
      </c>
      <c r="BI4" s="107">
        <f>SUM(AQ4:AS4,AV4:BD4)</f>
        <v>0</v>
      </c>
      <c r="BJ4" s="155" t="s">
        <v>11</v>
      </c>
      <c r="BK4" s="155" t="s">
        <v>11</v>
      </c>
      <c r="BL4" s="155" t="s">
        <v>11</v>
      </c>
      <c r="BM4" s="155" t="s">
        <v>11</v>
      </c>
      <c r="BN4" s="155" t="s">
        <v>11</v>
      </c>
      <c r="BO4" s="155" t="s">
        <v>11</v>
      </c>
      <c r="BP4" s="155" t="s">
        <v>11</v>
      </c>
      <c r="BQ4" s="155" t="s">
        <v>11</v>
      </c>
      <c r="BR4" s="155" t="s">
        <v>11</v>
      </c>
      <c r="BS4" s="155"/>
      <c r="BT4" s="155"/>
      <c r="BU4" s="155"/>
      <c r="BV4" s="29">
        <f>BU4</f>
        <v>0</v>
      </c>
      <c r="BW4" s="109">
        <f>SUM(BE4:BG4,BJ4:BR4)</f>
        <v>0</v>
      </c>
    </row>
    <row r="5" spans="1:75" ht="54" x14ac:dyDescent="0.4">
      <c r="A5" s="239"/>
      <c r="B5" s="44" t="s">
        <v>66</v>
      </c>
      <c r="C5" s="8" t="s">
        <v>67</v>
      </c>
      <c r="D5" s="61" t="s">
        <v>41</v>
      </c>
      <c r="E5" s="61" t="s">
        <v>12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06"/>
      <c r="S5" s="84">
        <f>N5</f>
        <v>0</v>
      </c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85" t="e">
        <f>#REF!</f>
        <v>#REF!</v>
      </c>
      <c r="AG5" s="88">
        <f>AB5</f>
        <v>0</v>
      </c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1"/>
      <c r="AS5" s="171"/>
      <c r="AT5" s="85" t="e">
        <f>#REF!</f>
        <v>#REF!</v>
      </c>
      <c r="AU5" s="91">
        <f>AP5</f>
        <v>0</v>
      </c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85" t="e">
        <f>#REF!</f>
        <v>#REF!</v>
      </c>
      <c r="BI5" s="108">
        <f>BD5</f>
        <v>0</v>
      </c>
      <c r="BJ5" s="189"/>
      <c r="BK5" s="189"/>
      <c r="BL5" s="189"/>
      <c r="BM5" s="189"/>
      <c r="BN5" s="189"/>
      <c r="BO5" s="189"/>
      <c r="BP5" s="189"/>
      <c r="BQ5" s="189"/>
      <c r="BR5" s="157" t="s">
        <v>11</v>
      </c>
      <c r="BS5" s="157"/>
      <c r="BT5" s="157"/>
      <c r="BU5" s="157"/>
      <c r="BV5" s="85" t="e">
        <f>#REF!</f>
        <v>#REF!</v>
      </c>
      <c r="BW5" s="110" t="str">
        <f>BR5</f>
        <v>ü</v>
      </c>
    </row>
    <row r="6" spans="1:75" x14ac:dyDescent="0.4">
      <c r="AF6" s="9"/>
      <c r="AG6" s="9"/>
      <c r="AT6" s="9"/>
      <c r="AU6" s="9"/>
      <c r="BH6" s="9"/>
      <c r="BI6" s="9"/>
      <c r="BV6" s="9"/>
      <c r="BW6" s="9"/>
    </row>
    <row r="7" spans="1:75" s="9" customFormat="1" ht="39.25" customHeight="1" x14ac:dyDescent="0.3">
      <c r="A7" s="208" t="s">
        <v>75</v>
      </c>
      <c r="B7" s="209" t="s">
        <v>89</v>
      </c>
      <c r="C7" s="209"/>
      <c r="D7" s="209"/>
      <c r="E7" s="209"/>
    </row>
    <row r="8" spans="1:75" s="9" customFormat="1" x14ac:dyDescent="0.3">
      <c r="A8" s="208"/>
      <c r="B8" s="209" t="s">
        <v>86</v>
      </c>
      <c r="C8" s="209"/>
      <c r="D8" s="209"/>
      <c r="E8" s="209"/>
    </row>
    <row r="9" spans="1:75" s="9" customFormat="1" x14ac:dyDescent="0.3">
      <c r="A9" s="208"/>
      <c r="B9" s="210" t="s">
        <v>87</v>
      </c>
      <c r="C9" s="210"/>
      <c r="D9" s="210"/>
      <c r="E9" s="210"/>
    </row>
    <row r="10" spans="1:75" s="9" customFormat="1" x14ac:dyDescent="0.3">
      <c r="A10" s="208"/>
      <c r="B10" s="210" t="s">
        <v>88</v>
      </c>
      <c r="C10" s="210"/>
      <c r="D10" s="210"/>
      <c r="E10" s="210"/>
    </row>
    <row r="11" spans="1:75" s="9" customFormat="1" ht="40.25" customHeight="1" x14ac:dyDescent="0.3">
      <c r="A11" s="208"/>
      <c r="B11" s="210" t="s">
        <v>105</v>
      </c>
      <c r="C11" s="210"/>
      <c r="D11" s="210"/>
      <c r="E11" s="210"/>
    </row>
    <row r="12" spans="1:75" s="9" customFormat="1" ht="18" customHeight="1" x14ac:dyDescent="0.3">
      <c r="A12" s="208"/>
      <c r="B12" s="209" t="s">
        <v>91</v>
      </c>
      <c r="C12" s="209"/>
      <c r="D12" s="209"/>
      <c r="E12" s="209"/>
    </row>
    <row r="13" spans="1:75" ht="18" customHeight="1" x14ac:dyDescent="0.4">
      <c r="A13" s="208"/>
      <c r="B13" s="211" t="s">
        <v>98</v>
      </c>
      <c r="C13" s="211"/>
      <c r="D13" s="211"/>
      <c r="E13" s="211"/>
    </row>
  </sheetData>
  <mergeCells count="29">
    <mergeCell ref="BV1:BV2"/>
    <mergeCell ref="BW1:BW2"/>
    <mergeCell ref="BH1:BH2"/>
    <mergeCell ref="BI1:BI2"/>
    <mergeCell ref="R1:R2"/>
    <mergeCell ref="S1:S2"/>
    <mergeCell ref="AF1:AF2"/>
    <mergeCell ref="AG1:AG2"/>
    <mergeCell ref="AT1:AT2"/>
    <mergeCell ref="AU1:AU2"/>
    <mergeCell ref="T1:AE1"/>
    <mergeCell ref="AH1:AS1"/>
    <mergeCell ref="AV1:BG1"/>
    <mergeCell ref="BJ1:BU1"/>
    <mergeCell ref="A7:A13"/>
    <mergeCell ref="B7:E7"/>
    <mergeCell ref="B8:E8"/>
    <mergeCell ref="B9:E9"/>
    <mergeCell ref="B10:E10"/>
    <mergeCell ref="B11:E11"/>
    <mergeCell ref="B12:E12"/>
    <mergeCell ref="B13:E13"/>
    <mergeCell ref="E1:E2"/>
    <mergeCell ref="F1:Q1"/>
    <mergeCell ref="A3:A5"/>
    <mergeCell ref="A1:A2"/>
    <mergeCell ref="B1:B2"/>
    <mergeCell ref="C1:C2"/>
    <mergeCell ref="D1:D2"/>
  </mergeCells>
  <pageMargins left="0.23622047244094491" right="0.23622047244094491" top="0.74803149606299213" bottom="0.74803149606299213" header="0.31496062992125984" footer="0.31496062992125984"/>
  <pageSetup paperSize="9" scale="84" orientation="portrait" r:id="rId1"/>
  <headerFooter>
    <oddHeader>&amp;C&amp;"TH SarabunPSK,Bold"&amp;18ตัวชี้วัด : ร้อยละความสำเร็จของการจัดทำฐานข้อมูลจังหวัด</oddHeader>
    <oddFooter>&amp;C&amp;"TH SarabunPSK,Regular"&amp;14&amp;P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1 ประชากรใต้เส้นความยากจน</vt:lpstr>
      <vt:lpstr>3 ครัวเรือนที่มีบ้านและที่ดิน</vt:lpstr>
      <vt:lpstr>4 ผู้อยู่ในระบบประกันสังคมฯ</vt:lpstr>
      <vt:lpstr>7 รายได้เฉลี่ยของครัวเรือน</vt:lpstr>
      <vt:lpstr>9 อัตราการว่างงาน</vt:lpstr>
      <vt:lpstr>10 หนี้เฉลี่ยต่อรายได้ครัวเรือน</vt:lpstr>
      <vt:lpstr>11 ออมเฉลี่ยต่อรายได้ครัวเรือน</vt:lpstr>
      <vt:lpstr>22 ภาษีท้องถิ่น</vt:lpstr>
      <vt:lpstr>23 การเบิกจ่ายงบประมาณ</vt:lpstr>
      <vt:lpstr>27 ผู้เสียชีวิตจากอุบัติเหตุ</vt:lpstr>
      <vt:lpstr>'1 ประชากรใต้เส้นความยากจน'!Print_Titles</vt:lpstr>
      <vt:lpstr>'10 หนี้เฉลี่ยต่อรายได้ครัวเรือน'!Print_Titles</vt:lpstr>
      <vt:lpstr>'11 ออมเฉลี่ยต่อรายได้ครัวเรือน'!Print_Titles</vt:lpstr>
      <vt:lpstr>'22 ภาษีท้องถิ่น'!Print_Titles</vt:lpstr>
      <vt:lpstr>'23 การเบิกจ่ายงบประมาณ'!Print_Titles</vt:lpstr>
      <vt:lpstr>'27 ผู้เสียชีวิตจากอุบัติเหตุ'!Print_Titles</vt:lpstr>
      <vt:lpstr>'3 ครัวเรือนที่มีบ้านและที่ดิน'!Print_Titles</vt:lpstr>
      <vt:lpstr>'4 ผู้อยู่ในระบบประกันสังคมฯ'!Print_Titles</vt:lpstr>
      <vt:lpstr>'7 รายได้เฉลี่ยของครัวเรือน'!Print_Titles</vt:lpstr>
      <vt:lpstr>'9 อัตราการว่างงาน'!Print_Titles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Windows User</cp:lastModifiedBy>
  <dcterms:created xsi:type="dcterms:W3CDTF">2019-05-07T08:24:53Z</dcterms:created>
  <dcterms:modified xsi:type="dcterms:W3CDTF">2019-08-01T11:14:25Z</dcterms:modified>
</cp:coreProperties>
</file>