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สงป. Y1" sheetId="1" r:id="rId1"/>
  </sheets>
  <externalReferences>
    <externalReference r:id="rId2"/>
  </externalReferences>
  <definedNames>
    <definedName name="_xlnm.Print_Titles" localSheetId="0">'สงป. Y1'!$3:$3</definedName>
  </definedNames>
  <calcPr calcId="144525"/>
</workbook>
</file>

<file path=xl/calcChain.xml><?xml version="1.0" encoding="utf-8"?>
<calcChain xmlns="http://schemas.openxmlformats.org/spreadsheetml/2006/main">
  <c r="F82" i="1" l="1"/>
  <c r="F80" i="1"/>
  <c r="F78" i="1"/>
  <c r="F74" i="1"/>
  <c r="F69" i="1"/>
  <c r="F66" i="1"/>
  <c r="F61" i="1"/>
  <c r="F58" i="1"/>
  <c r="F52" i="1"/>
  <c r="F49" i="1"/>
  <c r="F45" i="1"/>
  <c r="F41" i="1"/>
  <c r="F36" i="1"/>
  <c r="F31" i="1"/>
  <c r="F29" i="1"/>
  <c r="F27" i="1"/>
  <c r="F24" i="1"/>
  <c r="F22" i="1"/>
  <c r="F20" i="1"/>
  <c r="F15" i="1"/>
  <c r="F13" i="1"/>
  <c r="F8" i="1"/>
  <c r="F5" i="1"/>
  <c r="F4" i="1" s="1"/>
  <c r="F2" i="1" s="1"/>
</calcChain>
</file>

<file path=xl/sharedStrings.xml><?xml version="1.0" encoding="utf-8"?>
<sst xmlns="http://schemas.openxmlformats.org/spreadsheetml/2006/main" count="203" uniqueCount="167">
  <si>
    <t xml:space="preserve">สรุปผลการพิจารณา กลั่นกรอง
โครงการตามแผนปฏิบัติราชการประจำปีงบประมาณ พ.ศ. 2562 จังหวัดระยอง
</t>
  </si>
  <si>
    <t>ภายในกรอบวงเงิน (Y1)  23 โครงการ 57 กิจกรรม</t>
  </si>
  <si>
    <t>ลำดับ</t>
  </si>
  <si>
    <t>ชื่อโครงการ</t>
  </si>
  <si>
    <t>ชื่อกิจกรรม</t>
  </si>
  <si>
    <t>รายละเอียดกิจกรรมสำคัญ</t>
  </si>
  <si>
    <t>หน่วยดำเนินการ</t>
  </si>
  <si>
    <t>งบประมาณ (บาท)</t>
  </si>
  <si>
    <t>รวมงบประมาณทั้งสิ้น</t>
  </si>
  <si>
    <t xml:space="preserve">โครงการส่งเสริมการผลิตไม้ผลและพืชเศรษฐกิจจังหวัดระยอง </t>
  </si>
  <si>
    <r>
      <t>1.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TH SarabunIT๙"/>
        <family val="2"/>
      </rPr>
      <t>การเพิ่มและพัฒนาศักยภาพการผลิตไม้ผล</t>
    </r>
  </si>
  <si>
    <t xml:space="preserve">1. จัดเก็บข้อมูลไม้ผลเศรษฐกิจจังหวัดระยอง (ทุเรียน,มังคุด,เงาะ,ลองกอง,ขนุน และลำไย) ทั้ง 8 อำเภอ 
2. การเพิ่มและพัฒนาศักยภาพการผลิตไม้ผล 400 ราย 
3. ประชาสัมพันธ์และควบคุมคุณภาพการผลิตไม้ผล
</t>
  </si>
  <si>
    <t>สำนักงานเกษตรจังหวัดระยอง</t>
  </si>
  <si>
    <t>2. การสร้างมูลค่าเพิ่มสับปะรดผลสด และสับปะรดแปรรูป</t>
  </si>
  <si>
    <t xml:space="preserve">1. เพิ่มประสิทธิภาพการผลิตสับปะรด เพื่อลดต้นทุนการผลิตเพิ่มคุณภาพผลผลิต 
2. ส่งเสริมการปฏิบัติทางการเกษตรที่ดี (GAP) 
3. ส่งเสริมและกระจายพันธุ์สับปะรดเพื่อการบริโภคผลสด , 
สร้างมูลค่าเพิ่มมูลค่าสับปะรดผลสด และการแปรรูปผลิตภัณฑ์จากสับปะรด 
4. การประชาสัมพันธ์ส่งเสริมการบริโภคสับปะรดผลสด </t>
  </si>
  <si>
    <t xml:space="preserve">โครงการปรับปรุงโครงสร้างพื้นฐานด้านการจัดการน้ำภาคการเกษตรจังหวัดระยอง ประจำปี 2562 </t>
  </si>
  <si>
    <t>1. ขุดลอกคลองระเวิง</t>
  </si>
  <si>
    <t>ขุดลอกดินในคลองระเวิง ความลาดชัน 8.00 เมตร กว้าง 10.00 เมตร ยาว 1.600 กิโลเมตร ความลึก 1.00  – 2.00 เมตร ตำบลละหาร อำเภอปลวกแดง จังหวัดระยอง</t>
  </si>
  <si>
    <t>โครงการชลประทานระยอง</t>
  </si>
  <si>
    <t xml:space="preserve">2. ขุดลอกอ่างเก็บน้ำประแสร์ </t>
  </si>
  <si>
    <t>ขุดลอกดินพร้อมขนย้าย กว้าง 150.00 เมตร ยาว 300.00 เมตร ความลึก 3.00 - 5.00 เมตร ตำบลเขาน้อย อำเภอเขาชะเมา จังหวัดระยอง</t>
  </si>
  <si>
    <t>3. ก่อสร้างระบบแพร่กระจายน้ำด้วยท่อ (สถานีสูบน้ำห้วยยาง)</t>
  </si>
  <si>
    <t>วางท่อส่งน้ำชนิด HDPE ขนาด 8 นิ้ว, 6 นิ้ว, 4นิ้ว, 3 นิ้ว และ 2 นิ้ว ยาว 5.000 กิโลเมตร พร้อมจุดจ่ายน้ำและอาคารประกอบ หมู่ที่ 4, 5 ตำบลห้วยยาง อำเภอแกลง จังหวัดระยอง</t>
  </si>
  <si>
    <t>4. แพร่กระจายน้ำด้วยระบบท่อส่งน้ำท้ายอ่างเก็บน้ำคลองระโอก (ระยะที่ 3)</t>
  </si>
  <si>
    <t>วางท่อเหล็กเหนียวส่งน้ำ ขนาดเส้นผ่าศูนย์กลาง 300 มิลลิเมตร ความยาว 830.00 เมตร พร้อมจุดจ่ายน้ำและอาคารประกอบ ตำบลทุ่งควายกิน อำเภอแกลง จังหวัดระยอง</t>
  </si>
  <si>
    <t xml:space="preserve">โครงการส่งเสริมและเชื่อมโยงภาคการเกษตรสู่ภาคการท่องเที่ยว </t>
  </si>
  <si>
    <t>1. เพิ่มศักยภาพด้านการท่องเที่ยวเชิงเกษตรจังหวัดระยอง</t>
  </si>
  <si>
    <t>สัมมนาเชิงปฏิบัติการเครือข่ายท่องเที่ยวเชิงเกษตรจังหวัดระยอง ,ศึกษาดูงาน เพิ่มศักยภาพด้านการท่องเที่ยวเชิงเกษตรจังหวัดระยอง , จัดทำสื่อประชาสัมพันธ์แหล่งท่องเที่ยวเชิงเกษตร , จัดทำออกแบบบรรจุภัณฑ์และผลิตภัณฑ์สินค้าเกษตรและผลิตภัณฑ์ชุมชนในแหล่งท่องเที่ยวเชิงเกษตร</t>
  </si>
  <si>
    <t>โครงการส่งเสริมการตลาดและประชาสัมพันธ์การท่องเที่ยวจังหวัดระยอง ประจำปี 2562</t>
  </si>
  <si>
    <t>1. ประชาสัมพันธ์แหล่งท่องเที่ยวจังหวัดระยอง ประจำปี 2562</t>
  </si>
  <si>
    <t>1.จัดพิมพ์เอกสารประชาสัมพันธ์การท่องเที่ยวของจังหวัดระยอง  
2. จัดทำวิดีทัศน์ประชาสัมพันธ์ข้อมูลการท่องเที่ยว 
3.ผลิตรายการ/สปอร์ตวิทยุประชาสัมพันธ์ยุทธศาสตร์จังหวัดระยอง
4.ผลิตสารคดีการท่องเที่ยว
5.เผยแพร่สารคดีวิทยุฯ ทั่วประเทศ  
6.ผลิต/สำเนาและเผยแพร่ สารคดีทางวิทยุ</t>
  </si>
  <si>
    <t>สำนักงานจังหวัดระยอง</t>
  </si>
  <si>
    <t>2. ส่งเสริมการท่องเที่ยวเชิงวัฒนธรรมจังหวัดระยอง ประจำปี 2562</t>
  </si>
  <si>
    <t>1) กิจกรรม “จัดงานวันสุนทรภู่กวีโลก” (2,658,500บาท)
2) กิจกรรม “จัดงานมหกรรมเล่าขาน ตำนานเมืองระยอง” (2,195,000 บาท)
3) มหกรรมรวมพลังชุมชนคุณธรรมน้อมนำหลักปรัชญาเศรษฐกิจพอเพียง ขับเคลื่อนด้วยพลัง "บวร" (1,809,500 บาท)
4) จัดโครงการ รุกขมรดก ของแผ่นดิน ใต้ร่มพระบารมีจังหวัดระยอง (977,000 บาท)</t>
  </si>
  <si>
    <t>สำนักงานวัฒนธรรมจังหวัดระยอง</t>
  </si>
  <si>
    <t>3. ส่งเสริมการท่องเที่ยวจังหวัดระยอง ประจำปี 2562</t>
  </si>
  <si>
    <t xml:space="preserve">1. กิจกรรมส่งเสริมและสร้างภาพลักษณ์การท่องเที่ยวจังหวัดระยอง (1,500,000 บาท)
2. กิจกรรมการจัดงานสืบสานตำนานเมืองเก่า 4 แห่ง (บ้านค่าย เมืองแกลง บ้านฉางและยมจินดา) (4,000,000 บาท)
3. กิจกรรมการจัดงานพระบรมราชานุสรณ์ “วันภูมิพลมหาราชา” ประจำปี 2562 (1,000,000 บาท)
4. กิจกรรมการจัดงาน วันสงกรานต์ สืบสานงานประเพณีที่ระยอง ประจำปี 2562 (1,000,000 บาท) 
5. กิจกรรมการขับเคลื่อนเครือข่ายการท่องเที่ยวโดยชุมชนจังหวัดระยองเพื่อรองรับ EEC (2,000,000 บาท)
6. กิจกรรมการจัดงานเทศกาลผลไม้และของดีที่จังหวัดระยอง ประจำปี 2562 (3,000,000 บาท)
7. กิจกรรมถนนท่องเที่ยววิถีชาวเล (2,000,000 บาท)
8. การจัดงานส่งเสริมการท่องเที่ยวเชิงรุกเชื่อมโยงภูมิภาค (2,000,000 บาท)
9. กิจกรรมการพัฒนาศักยภาพบุคลากรด้านการท่องเที่ยวจังหวัดระยอง 3 หลักสูตร (1,500,000 บาท)
10. กิจกรรมท่องเที่ยวไปกับไตรกีฬาและทวิกีฬา (1,500,000 บาท)
11. กิจกรรมสร้างอาสาสมัครป้องกันและลดอุบัติภัยจากการท่องเที่ยว (500,000 บาท)
</t>
  </si>
  <si>
    <t>สำนักงานการท่องเที่ยวและกีฬาจังหวัดระยอง</t>
  </si>
  <si>
    <t>4. ประชารัฐร่วมใจ ส่งเสริมตลาดของดีเมืองระยอง</t>
  </si>
  <si>
    <t>1. ส่งเสริมการมีส่วนร่วมระหว่างภาครัฐ ภาคเอกชน และภาคประชาชน 
2. กิจกรรม “ตลาดประชารัฐของดี จังหวัดระยอง”</t>
  </si>
  <si>
    <t>สำนักงานพัฒนาชุมชนจังหวัดระยอง</t>
  </si>
  <si>
    <t>โครงการส่งเสริมพัฒนานวัตกรรมและเทคโนโลยีเพื่อยกระดับภาคอุตสาหกรรมจังหวัดระยอง</t>
  </si>
  <si>
    <t>1. การสร้างนวัตกรรมต้นแบบแห่งอนาคตสู่ Thailand 4.0</t>
  </si>
  <si>
    <t>1. ศึกษาความเป็นไปได้ในการทำต้นแบบผลิตภัณฑ์
2. ออกแบบผลิตภัณฑ์
3. คัดเลือกวัสดุพลาสติกชีวภาพ
4. ขึ้นต้นแบบ (Prototype)
5. คัดเลือกขบวนการขึ้นรูปที่เหมาะสม
6. จัดทำแม่พิมพ์ 
7. การรับรองผลิตภัณฑ์ต้นแบบ (Prototype) Certify 
8. ทดสอบการใช้งานของผลิตภัณฑ์</t>
  </si>
  <si>
    <t>สำนักงานอุตสาหกรรมจังหวัดระยอง</t>
  </si>
  <si>
    <t xml:space="preserve">โครงการเพิ่มพื้นที่สีเขียวให้พื้นที่ป่าจังหวัดระยอง </t>
  </si>
  <si>
    <t>1. พัฒนาพื้นที่ป่าชายเลนในเมืองจังหวัดระยองเพิ่มพื้นที่ป่าให้ประชาชนสามารถใช้ประโยชน์และร่วมกันรักษาไว้ได้อย่างยั่งยืน</t>
  </si>
  <si>
    <t>1. กิจกรรมสร้างเส้นทางเชื่อมต่อพื้นที่ฝั่งกับป่าชายในเมือง
2. กิจกรรมสร้างเส้นทางศึกษาระบบนิเวศป่าชายเลนทางน้ำและพื้นที่อนุรักษ์ ฟื้นฟูทรัพยากรสัตว์น้ำชายฝั่ง
3. กิจกรรมจัดทำทุ่นแนวเขตอนุรักษ์เพื่อคุ้มครองป้องกันการถูกบุกรุกทำลายทรัพยากรป่าชายเลน
4. กิจกรรมจัดสร้างแหล่งอนุรักษ์ ฟื้นฟู และอาศัยปูดำและสัตว์น้ำในพื้นที่ป่าชายเลน
5. กิจกรรมปลูกและฟื้นฟูป่าชายเลนเพื่อเป็นการเพิ่มพื้นที่ป่า
6. กิจกรรมจัดทำสื่อประชาสัมพันธ์ รณรงค์มาตรการอนุรักษ์และใช้ประโยชน์จากทรัพยากรธรรมชาติพื้นที่ป่าในเมืองจังหวัดระยอง</t>
  </si>
  <si>
    <t>สำนักงานบริหารจัดการทรัพยากรทางทะเลและชายฝั่งที่ 1</t>
  </si>
  <si>
    <t xml:space="preserve">โครงการอนุรักษ์ฟื้นฟูทรัพยากรทางทะเลและชายฝั่งเพื่อการใช้ประโยชน์อย่างเหมาะสมปี 2562 </t>
  </si>
  <si>
    <t>1. การบริหารจัดการการใช้ประโยชน์ทรัพยากรทางทะเลเพื่อการท่องเที่ยวอย่างยั่งยืน ประจำปี 2562</t>
  </si>
  <si>
    <t xml:space="preserve">1. กิจกรรมสร้างแนวป้องกันแหล่งทรัพยากรปะการังธรรมชาติที่สำคัญพื้นที่หมู่เกาะมันสำหรับการท่องเที่ยวทางทะเลให้มีการใช้ตามระเบียบกำหนด โดยการจัดวางทุ่นแนวเขตอนุรักษ์ (ไข่ปลา) 
2. กิจกรรมสร้างทุ่นผูกเรือเพื่อลดปัญหาการถูกทำลายของแหล่งปะการังธรรมชาติและแหล่งปะการังเทียมจากการทิ้งสมอเรือผู้ประกอบการท่องเที่ยว และเรือประมง 
3. กิจกรรมสร้างแหล่งหญ้าทะเล(ซั้งเชือก)เพื่อฟื้นฟูทรัพยากรสัตว์ทะเลและระบบนิเวศในทะเลบริเวณหน้าชุมชนชายฝั่ง 
4. กิจกรรมอบรมอาสาสมัครนักดำน้ำเพื่อพิทักษ์แหล่งท่องเที่ยวทะเลระยอง 
5. กิจกรรมติดตาม ประเมินผลการใช้ประโยชน์แนวป้องกันแนวป้องแหล่งทรัพยากรปะการัง และแหล่งหญ้าทะเลเทียม </t>
  </si>
  <si>
    <t>2. ติดตั้งทุ่นผูกเรือในเขตอุทยานแห่งชาติเขาแหลมหญ้า – หมู่เกาะเสม็ด</t>
  </si>
  <si>
    <t>ติดตั้งทุ่นผูกเรือ บริเวณเกาะเสม็ด 25 จุด บริเวณเกาะทะลุ 10 จุด และบริเวณเกาะกุฎี 10 จุด</t>
  </si>
  <si>
    <t>อุทยานแห่งชาติเขาแหลมหญ้า – หมู่เกาะเสม็ด</t>
  </si>
  <si>
    <t xml:space="preserve">โครงการฟื้นฟูและเฝ้าระวังคุณภาพแหล่งน้ำ </t>
  </si>
  <si>
    <t xml:space="preserve">1. เฝ้าระวังติดตามตรวจสอบและวิเคราะห์คุณภาพแหล่งน้ำจังหวัดระยอง ประจำปี 2562 </t>
  </si>
  <si>
    <t xml:space="preserve">ปลูกจิตสำนึกในการจัดการสิ่งแวดล้อม ให้แก่ เยาวชน คณะครูอาจารย์ เจ้าหน้าที่องค์กรปกครองส่วนท้องถิ่นและประชาชนพื้นที่ดำเนินการฯ , เสริมสร้างและเพิ่มพูนศักยภาพให้กับเครือข่ายประชาชนในการบริหารจัดการสิ่งแวดล้อม ,เฝ้าระวังติดตามตรวจสอบคุณภาพน้ำแหล่งน้ำ  </t>
  </si>
  <si>
    <t>สำนักงานทรัพยากรธรรมชาติและสิ่งแวดล้อมจังหวัดระยอง</t>
  </si>
  <si>
    <t>โครงการส่งเสริมแนวทางการดำรงชีวิตตามแนวปรัชญาของเศรษฐกิจพอเพียง</t>
  </si>
  <si>
    <t>1. ส่งเสริมเศรษฐกิจชุมชน ตามหลักปรัชญาของเศรษฐกิจพอเพียง</t>
  </si>
  <si>
    <t>1. จัดเวทีเรียนรู้วิถีชิวิตพอเพียง “เดินตามรอยพ่อด้วยความพอเพียง”
2. พัฒนากลุ่มสู่เศรษฐกิจฐานราก พัฒนากลุ่ม 72 กลุ่ม และพัฒนาผลิตภัณฑ์อย่างน้อยหมู่บ้านละ 1 ผลิตภัณฑ์ รวม 80 ผลิตภัณฑ์
3. กิจกรรมส่งเสริมเศรษฐกิจพอเพียงสู่เศรษฐกิจฐานราก (ตลาดสัมมาชีพชุมชน) 1 -2 ครั้ง 2,000 คน
4. เวทีเรียนรู้สู่ความยั่งยืน  80 หมู่บ้าน</t>
  </si>
  <si>
    <t>โครงการพัฒนาโครงสร้างพื้นฐานด้านคมนาคมเพื่อบริการประชาชนอย่างทั่วถึงในอำเภอแกลง ประจำปี 2562</t>
  </si>
  <si>
    <t>1. ก่อสร้างปรับปรุงถนนคอนกรีตเสริมเหล็กสายเลียบคลองลำแพน หมู่ที่ 5 บ้านเนินยาง ตำบลคลองปูน เชื่อมต่อ หมู่ที่ 4  ตำบลทุ่งควายกิน อำเภอแกลง จังหวัดระยอง</t>
  </si>
  <si>
    <t>ก่อสร้างปรับปรุงถนนคอนกรีตเสริมเหล็กกว้าง 6.00 เมตร ยาว 640.00 เมตร หนา 0.15 เมตร สายเลียบคลองลำแพน หมู่ที่ 5 บ้านเนินยาง ตำบลคลองปูน เชื่อมต่อ หมู่ที่ 4 ตำบลทุ่งควายกิน อำเภอแกลง จังหวัดระยอง</t>
  </si>
  <si>
    <t>อำเภอแกลง</t>
  </si>
  <si>
    <t>2. ก่อสร้างปรับปรุงถนนคอนกรีตเสริมเหล็กสายไทรรัง – ท่าตาเทือง หมู่ที่ 2 ตำบลวังหว้า มีความคาบเกี่ยวต่อเนื่องกับตำบลเนินฆ้อ อำเภอแกลง จังหวัดระยอง</t>
  </si>
  <si>
    <t>ก่อสร้างปรับปรุงถนนคอนกรีตเสริมเหล็ก สายไทรรัง – ท่าตาเทือง กว้าง 6.00 เมตร ยาว 1,638.00 เมตร หนา 0.15 เมตร พร้อมวางท่อลอดกลม ขนาดเส้นผ่าศูนย์กลาง 0.40 x 1.00 เมตร และท่อลอดกลม ขนาดเส้นผ่าศูนย์กลาง 0.60 x 1.00 เมตร หมู่ที่ 2 ตำบลวังหว้า มีความคาบเกี่ยวต่อเนื่องกับตำบลเนินฆ้อ อำเภอแกลง จังหวัดระยอง</t>
  </si>
  <si>
    <t>3. ก่อสร้างปรับปรุงถนนแอสฟัสท์ติกคอนกรีตสายรอบพุทธมณฑล หมู่ที่ 5 ตำบลชากพง อำเภอแกลง จังหวัดระยอง</t>
  </si>
  <si>
    <t>ก่อสร้างปรับปรุงถนนแอสฟัลท์ติกคอนกรีต กว้าง 6.00 เมตร ยาว 1,675.00 เมตร หนา 0.05 เมตร สายพุทธมณฑล หมู่ที่ 5 ตำบลชากพง อำเภอแกลง จังหวัดระยอง</t>
  </si>
  <si>
    <t>4. ก่อสร้างปรับปรุงถนนลาดยางโอเวอร์เรย์ (Over Lay) สายสันติวัน - สมอโพรง หมู่ที่ 4 ตำบลชากพง อำเภอแกลง จังหวัดระยอง</t>
  </si>
  <si>
    <t>ก่อสร้างปรับปรุงถนนลาดยางโอเวอร์เรย์ (Over Lay) กว้าง 8.00 เมตร ยาว 1,710.00 เมตร หนา 0.05 เมตร สายสันติวัน - สมอโพรงหมู่ที่ 4 ตำบลชากพง อำเภอแกลง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</si>
  <si>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โครงการพัฒนาโครงสร้างพื้นฐานด้านคมนาคมเพื่อบริการประชาชนอย่างทั่วถึงในอำเภอเมืองระยอง ประจำปี 2562</t>
  </si>
  <si>
    <t xml:space="preserve">1. ก่อสร้างปรับปรุงถนนคอนกรีตเสริมเหล็กสายสะพานช้าง หมู่ที่ 4 ตำบลสำนักทอง อำเภอเมืองระยอง  จังหวัดระยอง  </t>
  </si>
  <si>
    <t>ก่อสร้างปรับปรุงถนนคอนกรีตเสริมเหล็ก กว้าง 6.00 เมตร ยาว 700 เมตร หนา 0.20 เมตร สายสะพานช้าง หมู่ที่ 4 ตำบลสำนักทอง อำเภอเมืองระยอง จังหวัดระยอง</t>
  </si>
  <si>
    <t>อำเภอเมืองระยอง</t>
  </si>
  <si>
    <t xml:space="preserve">2. ก่อสร้างปรับปรุงถนนคอนกรีตเสริมเหล็กสายเขามะกอก - เขาลอย  หมู่ที่ 4 ตำบลสำนักทอง  อำเภอเมืองระยอง  จังหวัดระยอง </t>
  </si>
  <si>
    <t>ก่อสร้างปรับปรุงถนนคอนกรีตเสริมเหล็ก กว้าง 6.00 เมตร ยาว 1.000 กิโลเมตร หนา 0.15 เมตร สายเขามะกอก – เขาลอย หมู่ที่ 4 ตำบลสำนักทอง อำเภอเมืองระยอง จังหวัดระยอง</t>
  </si>
  <si>
    <t xml:space="preserve">3. ก่อสร้างปรับปรุงถนนคอนกรีตเสริมเหล็ก สายจันดี ซอย 1 – สยามทิมเบอร์ หมู่ที่ 4 ตำบลกะเฉด อำเภอเมือง จังหวัดระยอง </t>
  </si>
  <si>
    <t>ก่อสร้างปรับปรุงถนนคอนกรีตเสริมเหล็ก กว้าง 6.00 เมตร  ยาว 600.00 เมตร  หนา 0.15 เมตร สายจันดี ซอย 1 – สยามทิมเบอร์ หมู่ที่ 4 ตำบลกะเฉด อำเภอเมืองระยอง จังหวัดระยอง</t>
  </si>
  <si>
    <t>ก่อสร้างปรับปรุงถนนคอนกรีตเสริมเหล็ก สายธงหงส์ - ตะพุนทอง หมู่ที่ 1 หมู่ที่ 8 และหมู่ที่ 10 ตำบลกะเฉด อำเภอเมืองระยอง จังหวัดระยอง</t>
  </si>
  <si>
    <t>ก่อสร้างถนนคอนกรีตเสริมเหล็ก กว้าง 6.00 เมตร  ยาว 1.650 กิโลเมตร  หนา 0.15 เมตร สายธงหงส์ – ตะพุนทอง หมู่ที่ 1 หมู่ที่ 8 และหมู่ที่ 10 ตำบลกะเฉด  อำเภอเมืองระยอง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</si>
  <si>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โครงการพัฒนาโครงสร้างพื้นฐานด้านคมนาคมเพื่อบริการประชาชนอย่างทั่วถึงในอำเภอปลวกแดง ประจำปี 2562</t>
  </si>
  <si>
    <t>1. ก่อสร้างปรับปรุงถนนคอนกรีตเสริมเหล็กสายบึงตาต้า - เขาคลองซอง หมู่ที่ 2 และหมู่ที่ 6 บ้านบึงตาต้า ตำบลหนองไร่ อำเภอปลวกแดง จังหวัดระยอง</t>
  </si>
  <si>
    <t>ก่อสร้างปรับปรุงถนนคอนกรีตเสริมเหล็ก กว้าง 6.00 เมตร ยาว 2.000 กิโลเมตร หนา 0.15 เมตร สายบึงตาต้า-เขาคลองซอง หมู่ที่ 2 และหมู่ที่ 6 ตำบลหนองไร่ อำเภอปลวกแดง จังหวัดระยอง</t>
  </si>
  <si>
    <t>อำเภอปลวกแดง</t>
  </si>
  <si>
    <t>2. ก่อสร้างปรับปรุงถนนคอนกรีตเสริมเหล็ก สายวังแขยง – ครัวนายแดง หมู่ที่ 5 เชื่อมต่อ หมู่ที่ 1 ตำบลตาสิทธิ์  อำเภอปลวกแดง  จังหวัดระยอง</t>
  </si>
  <si>
    <t>ก่อสร้างปรับปรุงถนนคอนกรีตเสริมเหล็ก  กว้าง 6.00 เมตร ยาว 1.500 กิโลเมตร หนา 0.20 เมตร สายวังแขยง - ครัวนายแดง หมู่ที่ 5 เชื่อมต่อ หมู่ที่ 1 ตำบลตาสิทธิ์ อำเภอปลวกแดง จังหวัดระยอง</t>
  </si>
  <si>
    <t>3. ก่อสร้างและปรับปรุงถนนคอนกรีตเสริมเหล็ก สายปลวกแดง – คลองใหญ่ หมู่ที่ 4 เชื่อมต่อ หมู่ที่ 2  ตำบลมาบยางพร  อำเภอปลวกแดง  จังหวัดระยอง</t>
  </si>
  <si>
    <t>ก่อสร้างปรับปรุงถนนคอนกรีตเสริมเหล็ก กว้าง 6.00 เมตร ยาว 707.00 เมตร หนา 0.20 เมตร สายปลวกแดง - คลองใหญ่ หมู่ที่ 4 เชื่อมต่อ หมู่ที่ 2 ตำบลมาบยางพร อำเภอปลวกแดง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</si>
  <si>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โครงการพัฒนาโครงสร้างพื้นฐานด้านคมนาคมเพื่อบริการประชาชนอย่างทั่วถึงในอำเภอวังจันทร์ ประจำปี 2562</t>
  </si>
  <si>
    <t xml:space="preserve">1. ก่อสร้างปรับปรุงถนนคอนกรีตเสริมเหล็ก สายคลองเขตสายเก่า หมู่ที่ 6 ตำบลป่ายุบใน อำเภอวังจันทร์ จังหวัดระยอง </t>
  </si>
  <si>
    <t>ก่อสร้างปรับปรุงถนนลาดยางแอสฟัลท์ติกคอนกรีตกว้าง 6.00 เมตร ยาว 600.00 เมตร หนา 0.05 เมตร สายคลองเขตสายเก่า หมู่ที่ 6 ตำบลป่ายุบใน อำเภอวังจันทร์ จังหวัดระยอง</t>
  </si>
  <si>
    <t>อำเภอวังจันทร์</t>
  </si>
  <si>
    <t>2. ก่อสร้างปรับปรุงถนนคอนกรีตเสริมเหล็กสายหลังอนามัย - คลองกร่ำ หมู่ที่ 1 เชื่อมหมู่ที่ 2 ตำบลวังจันทร์ อำเภอวังจันทร์ จังหวัดระยอง</t>
  </si>
  <si>
    <t xml:space="preserve">ก่อสร้างปรับปรุงถนนคอนกรีตเสริมเหล็ก กว้าง 5.00 เมตร ยาว 600.00 เมตร หนา 0.15 เมตร ไหล่ทางลูกรังข้างละ 0.50 เมตร หมู่ที่ 1 เชื่อมหมู่ที่ 2 ตำบลวังจันทร์ อำเภอวังจันทร์ จังหวัดระยอง </t>
  </si>
  <si>
    <t>3. ก่อสร้างปรับปรุงถนนลาดยางแบบโอเวอร์เรย์ สายตลาดชุมแสง (จำนวน 2 ช่วง) บริเวณ หมู่ที่ 1 ตำบลชุมแสง อำเภอวังจันทร์ จังหวัดระยอง</t>
  </si>
  <si>
    <t>ก่อสร้างปรับปรุงถนนลาดยางแบบโอเวอร์เรย์  ช่วงที่ 1 กว้าง 18.00 เมตร ยาว 164.00 เมตร หนา 0.05 เมตร และช่วงที่ 2 กว้าง 16.00 เมตร ยาว 300.00 เมตร หนา 0.05 เมตร สายตลาดชุมแสงหมู่ที่ 1 ตำบลชุมแสง อำเภอวังจันทร์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</si>
  <si>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โครงการพัฒนาโครงสร้างพื้นฐานด้านคมนาคมเพื่อบริการประชาชนอย่างทั่วถึงในอำเภอบ้านฉาง ประจำปี 2562</t>
  </si>
  <si>
    <t>1. ก่อสร้างปรับปรุงถนนคอนกรีตเสริมเหล็กซอยยายร้า 1 หมู่ที่ 5 ตำบลสำนักท้อน อำเภอบ้านฉาง จังหวัดระยอง</t>
  </si>
  <si>
    <t xml:space="preserve">ก่อสร้างปรับปรุงถนนคอนกรีตเสริมเหล็ก กว้าง 6.00 เมตร ยาว 700.00 เมตร หนา 0.15 เมตร ซอยยายร้า 1 หมู่ที่ 5 ตำบลสำนักท้อน อำเภอบ้านฉาง จังหวัดระยอง </t>
  </si>
  <si>
    <t>อำเภอบ้านฉาง</t>
  </si>
  <si>
    <t>2. ก่อสร้างปรับปรุงถนนคอนกรีตเสริมเหล็ก สายยายร้า - หนองน้ำเย็น หมู่ที่ 5 ตำบลสำนักท้อน  อำเภอบ้านฉาง จังหวัดระยอง</t>
  </si>
  <si>
    <t>ก่อสร้างปรับปรุงถนนคอนกรีตเสริมเหล็ก กว้าง 6.00 เมตร ยาว 1.000 กิโลเมตร หนา 0.15 เมตร สายยายร้า - หนองน้ำเย็น หมู่ที่ 5 ตำบลสำนักท้อน อำเภอบ้านฉาง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</si>
  <si>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โครงการพัฒนาโครงสร้างพื้นฐานด้านคมนาคมเพื่อบริการประชาชนอย่างทั่วถึงในอำเภอบ้านค่าย ประจำปี 2562</t>
  </si>
  <si>
    <t>1. ก่อสร้างปรับปรุงถนนคอนกรีตเสริมเหล็ก สายท้ายหนอง - บางบุตร  หมู่ที่ 2 ตำบลบางบุตร อำเภอบ้านค่าย จังหวัดระยอง</t>
  </si>
  <si>
    <t>ก่อสร้างและปรับปรุงถนนคอนกรีตเสริมเหล็ก กว้าง 6.00 เมตร ยาว 595.00 เมตร หนา 0.15 เมตร สายท้ายหนอง - บางบุตร หมู่ที่ 2 ตำบลบางบุตร อำเภอบ้านค่าย จังหวัดระยอง</t>
  </si>
  <si>
    <t>อำเภอบ้านค่าย</t>
  </si>
  <si>
    <t>2. ก่อสร้างปรับปรุงถนนคอนกรีตเสริมเหล็ก สายป่ายาง - หนองซิมสิว  หมู่ที่ 10 เชื่อมต่อ หมู่ที่ 11 ตำบลหนองบัว อำเภอบ้านค่าย จังหวัดระยอง</t>
  </si>
  <si>
    <t>ก่อสร้างปรับปรุงถนนคอนกรีตเสริมเหล็ก กว้าง 6.00 เมตร ยาว 1.400 กิโลเมตร หนา 0.15 เมตร สายป่ายาง – หนองซิมสิว  หมู่ที่ 10 เชื่อมต่อ หมู่ที่ 11 ตำบลหนองบัว อำเภอบ้านค่าย จังหวัดระยอง</t>
  </si>
  <si>
    <t>3. ก่อสร้างและปรับปรุงถนนคอนกรีตเสริมเหล็ก สายวัดใหม่ - คลองตาเอี้ยง หมู่ที่ 3 ตำบลบ้านค่าย อำเภอบ้านค่าย จังหวัดระยอง</t>
  </si>
  <si>
    <t>ก่อสร้างปรับปรุงถนนคอนกรีตเสริมเหล็ก หมู่ที่ 3 กว้าง 4.70 เมตร ยาว 620.00 เมตร หนา 0.15 เมตร พร้อมรางระบายน้ำรูปตัวยูสองข้าง กว้างข้างละ 0.65 เมตร ลึก 0.50 เมตร ยาว 620.00 เมตร  สายวัดใหม่ - คลองตาเอี้ยง หมู่ที่ 3 ตำบลบ้านค่าย อำเภอบ้านค่าย จังหวัดระยอง</t>
  </si>
  <si>
    <t>4. ก่อสร้างปรับปรุงถนนคอนกรีตเสริมเหล็ก สายชากทองหลาง - ชากน้ำลึก หมู่ที่ 9  ตำบลชากบก อำเภอบ้านค่าย จังหวัดระยอง</t>
  </si>
  <si>
    <t>ก่อสร้างปรับปรุงถนนคอนกรีตเสริมเหล็กสายชากทองหลาง - ชากน้ำลึก กว้าง 6.00 เมตร  ยาว  806.00 เมตร หนา 0.15 เมตร หมู่ที่ 9 ตำบลชากบก อำเภอบ้านค่าย จังหวัดระยอง</t>
  </si>
  <si>
    <t>5. ก่อสร้างปรับปรุงถนนคอนกรีตเสริมเหล็ก สายท้ายทุ่ง - ในชาก หมู่ที่ 2 ตำบลหนองบัว อำเภอบ้านค่าย จังหวัดระยอง</t>
  </si>
  <si>
    <t>ก่อสร้างปรับปรุงถนนคอนกรีตเสริมเหล็ก กว้าง 6.00 เมตร ยาว 620.00 เมตร หนา 0.15 เมตร สายท้ายทุ่ง - ในชาก หมู่ที่ 2 ตำบลหนองบัว อำเภอบ้านค่าย 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</si>
  <si>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โครงการพัฒนาโครงสร้างพื้นฐานด้านคมนาคมเพื่อบริการประชาชนอย่างทั่วถึงในอำเภอนิคมพัฒนา ประจำปี 2562</t>
  </si>
  <si>
    <t>1. ก่อสร้างปรับปรุงถนนลาดยาง สายซอย 3 (ช่วงสาย 11 – สาย 13)  หมู่ที่ 2 และหมู่ที่ 5 เชื่อมต่อ ตำบลมาบข่า อำเภอนิคมพัฒนา จังหวัดระยอง</t>
  </si>
  <si>
    <t>ก่อสร้างปรับปรุงถนนลาดยางแคปซีล กว้าง 7.00 เมตร ยาว 2.000 กิโลเมตร หนา 0.05 เมตร สายซอย 3 (ช่วงสาย 11 – สาย 13) หมู่ที่ 2 และหมู่ที่ 5 เชื่อมต่อ ตำบลมาบข่า อำเภอนิคมพัฒนา จังหวัดระยอง</t>
  </si>
  <si>
    <t>อำเภอนิคมพัฒนา</t>
  </si>
  <si>
    <t>2. ก่อสร้างปรับปรุงถนนคอนกรีตเสริมเหล็ก สายข้างโรงเรียนวัดมาบข่า  หมู่ที่ 5 ตำบลมาบข่า อำเภอนิคมพัฒนา จังหวัดระยอง</t>
  </si>
  <si>
    <t xml:space="preserve">ก่อสร้างและปรับปรุงถนนคอนกรีตเสริมเหล็ก  กว้าง 5.00 เมตร ยาว 1.043 กิโลเมตร หนา 0.15 เมตร สายข้างโรงเรียนวัดมาบข่า หมู่ที่ 5 ตำบลมาบข่า อำเภอนิคมพัฒนา จังหวัดระยอง </t>
  </si>
  <si>
    <t>โครงการพัฒนาโครงสร้างพื้นฐานด้านคมนาคมเพื่อบริการประชาชนอย่างทั่วถึงในอำเภอเขาชะเมา ประจำปี 2562</t>
  </si>
  <si>
    <t>1. ก่อสร้างปรับปรุงถนนคอนกรีตเสริมเหล็กสายเขาช่องลม – บ้านตาเพชร หมู่ที่ 4 ตำบลชำฆ้อ อำเภอเขาชะเมา  จังหวัดระยอง</t>
  </si>
  <si>
    <t>ก่อสร้างปรับปรุงถนนคอนกรีตเสริมเหล็ก กว้าง 6.00 เมตร ยาว 200.00 เมตร หนา 0.15 เมตร สายเขาช่องลม – บ้านตาเพชร หมู่ที่ 4 อำเภอเขาชะเมา จังหวัดระยอง</t>
  </si>
  <si>
    <t>อำเภอเขาชะเมา</t>
  </si>
  <si>
    <t>2. ก่อสร้างปรับปรุงถนนคอนกรีตเสริมเหล็กสายศรีประชา – คลองหิน หมู่ที่ 1 ตำบลชำฆ้อ อำเภอเขาชะเมา  จังหวัดระยอง</t>
  </si>
  <si>
    <t>ก่อสร้างปรับปรุงถนนคอนกรีตเสริมเหล็ก กว้าง 6.00 เมตร ยาว 776.00 เมตร หนา 0.15 เมตร สายศรีประชา – คลองหิน หมู่ที่ 1 อำเภอเขาชะเมา จังหวัดระยอง</t>
  </si>
  <si>
    <t xml:space="preserve">3. ก่อสร้างปรับปรุงถนนคอนกรีตเสริมเหล็ก สายสามแยกน้ำเป็น – บ้านมาบช้างนอน หมู่ที่ 1 หมู่ที่ 3 และหมู่ที่ 5 ตำบลน้ำเป็น อำเภอเขาชะเมา จังหวัดระยอง    </t>
  </si>
  <si>
    <t>ก่อสร้างปรับปรุงถนนคอนกรีตเสริมเหล็ก กว้าง 6.00 เมตร ยาว 2.535 กิโลเมตร หนา 0.15 เมตร สายสามแยกน้ำเป็น – บ้านมาบช้างนอน หมู่ที่ 1 หมู่ที่ 3 และหมู่ที่ 5 ตำบลน้ำเป็น อำเภอเขาชะเมา จังหวัดระยอง</t>
  </si>
  <si>
    <t xml:space="preserve">4. ก่อสร้างปรับปรุงถนนสายยางเอน – มะเดื่อ หมู่ที่ 4  บ้านสีระมัน , หมู่ที่ 6 บ้านยางเอน ตำบลห้วยทับมอญ , หมู่ที่ 2 บ้านมะเดื่อ ตำบลเขาน้อย อำเภอเขาชะเมา จังหวัดระยอง  </t>
  </si>
  <si>
    <t>ก่อสร้างปรับปรุงถนนแอสฟัลท์ติกคอนกรีต กว้าง  9.00 เมตร ยาว 2.900 กิโลเมตร หนา 0.05  เมตร สายยางเอน - มะเดื่อ หมู่ที่ 4 หมู่ที่ 6 ตำบลห้วยทับมอญ และหมู่ที่ 2 ตำบลเขาน้อย อำเภอเขาชะเมา จังหวัดระยอง</t>
  </si>
  <si>
    <t xml:space="preserve">โครงการวางท่อระบายน้ำเพื่อป้องกันแก้ไขปัญหาน้ำท่วม </t>
  </si>
  <si>
    <t>1. วางท่อระบายน้ำพร้อมบ่อพัก ถนนสายจำรุง - ชากโดน หมู่ที่ 7 ตำบลเนินฆ้อ อำเภอแกลง จังหวัดระยอง</t>
  </si>
  <si>
    <t>วางท่อระบายน้ำพร้อมบ่อพักขนาดเส้นผ่าศูนย์กลาง 1.00 เมตร พร้อมบ่อพัก ระยะทางรวม 2.200 กิโลเมตร  บริเวณถนนสายจำรุง - ชากโดน หมู่ 7  ตำบลเนินฆ้อ  อำเภอแกลง  จังหวัดระยอง</t>
  </si>
  <si>
    <t>2. ก่อสร้างปรับปรุงวางท่อระบายน้ำคอนกรีตเสริมเหล็กสายสระแก้ว ซอย 5 หมู่ที่ 3 และหมู่ที่ 8 ตำบลสำนักท้อน  อำเภอบ้านฉาง จังหวัดระยอง</t>
  </si>
  <si>
    <t>ก่อสร้างปรับปรุงวางท่อระบายน้ำคอนกรีตเสริมเหล็ก สายสระแก้ว ซอย 5  ขนาดเส้นผ่าศูนย์กลาง 0.60 เมตร จำนวน 2,972 ท่อน บ่อพักคอนกรีตเสริมเหล็ก จำนวน 228 บ่อ ความยาว 3.200 กิโลเมตร และผิวจราจรหลังท่อ ขนาดกว้าง 1.20 เมตร ยาว 2.972 กิโลเมตร หมู่ที่ 3 และหมู่ที่ 8 ตำบลสำนักท้อน อำเภอบ้านฉาง จังหวัดระยอง</t>
  </si>
  <si>
    <t>โครงการสร้างแหล่งกักเก็บน้ำเพื่อป้องกันแก้ไขปัญหาน้ำท่วมและภัยแล้ง ประจำปี 2562</t>
  </si>
  <si>
    <t xml:space="preserve">1. แก้ไขปัญหาน้ำท่วมพื้นที่คลองทับมา (ช่วงหมู่บ้าน Modern City) </t>
  </si>
  <si>
    <t>ก่อสร้างกำแพงคอนกรีตเสริมเหล็กป้องกันตลิ่ง ยาว 600.00 เมตร พร้อมขุดลอกเพื่อขยายความกว้างคลองให้ท้องคลองกว้าง 13.00 เมตร ตำบลทับมา อำเภอเมืองระยอง จังหวัดระยอง</t>
  </si>
  <si>
    <t>2. ขุดสระเก็บน้ำแก้มลิง บ้านหนองม่วง หมู่ที่ 4 ตำบลชุมแสง อำเภอวังจันทร์ จังหวัดระยอง</t>
  </si>
  <si>
    <t>ขุดสระเก็บน้ำแก้มลิง กว้าง 150.00 เมตร ยาว  150.00 เมตร ความลึก 5.00 เมตร บ้านหนองม่วง หมู่ที่ 4 ตำบลชุมแสง อำเภอวังจันทร์ จังหวัดระยอง</t>
  </si>
  <si>
    <t>3. ขุดลอกคลองลึก บ้านหนองน้ำเย็น หมู่ที่ 7 ตำบลสำนักท้อน อำเภอบ้านฉาง จังหวัดระยอง</t>
  </si>
  <si>
    <t>ขุดลอกคลอง กว้าง 7.00 - 15.00 เมตร ยาว 1.770 กิโลเมตร ลึก 3.00 เมตร หมู่ที่ 7 ตำบลสำนักท้อน อำเภอบ้านฉาง  จังหวัดระยอง</t>
  </si>
  <si>
    <t>4. ขุดลอกคลองยายร้า หมู่ที่ 5 ตำบลสำนักท้อน อำเภอบ้านฉาง จังหวัดระยอง</t>
  </si>
  <si>
    <t>ขุดลอกคลองยายร้า กว้าง 7.00 - 12.00 เมตร ยาว 2.600 กิโลเมตร ลึก 3.00 เมตร หมู่ที่ 5 ตำบลสำนักท้อน อำเภอบ้านฉาง จังหวัดระยอง</t>
  </si>
  <si>
    <t xml:space="preserve">โครงการพัฒนาสาธารณูปโภคด้านไฟฟ้า เพื่อคุณภาพชีวิตที่ดีของประชาชน </t>
  </si>
  <si>
    <t xml:space="preserve">1. ติดตั้งไฟสาธารณะสวนสุขภาพ หมู่ที่ 2 ตำบลป่ายุบใน อำเภอวังจันทร์ จังหวัดระยอง  </t>
  </si>
  <si>
    <t>ติดตั้งเสาไฟ High Mast สูง 20.00 เมตร บริเวณสวนสุขภาพ หมู่ที่ 2 ตำบลป่ายุบใน อำเภอวังจันทร์ จังหวัดระยอง</t>
  </si>
  <si>
    <t>2. ติดตั้งโคมไฟฟ้าสาธารณะแบบกิ่งเดี่ยว สายหนองตะพาน - มาบข่า หมู่ที่ 1 หมู่ที่ 2 หมู่ที่ 4 ตำบลหนองตะพาน  อำเภอบ้านค่าย จังหวัดระยอง</t>
  </si>
  <si>
    <t>ติดตั้งโคมไฟฟ้าสาธารณะแบบกิ่งเดี่ยว ถนนสายหนองตะพาน - มาบข่า หมู่ที่ 1 หมู่ที่ 2 และหมู่ที่ 4 ตำบลหนองตะพาน อำเภอบ้านค่าย จังหวัดระยอง</t>
  </si>
  <si>
    <t>3. ติดตั้งไฟฟ้าแสงสว่างชนิดกิ่งเดี่ยวซอย 13 (สาย3376) ตำบลมะขามคู่  อำเภอนิคมพัฒนา เชื่อมต่อตำบลสำนักท้อน อำเภอบ้านฉาง จังหวัดระยอง</t>
  </si>
  <si>
    <t>ติดตั้งไฟฟ้าแสงสว่างชนิดกิ่งเดี่ยวซอย 13 (สาย  3376) ขนาด สูง  9.00 เมตร จำนวน 114 ต้น พร้อมอุปกรณ์รวมทั้งติดตั้งหม้อแปลงขนาด 30 กิโลโวลต์แอมป์ และติดตั้งมิเตอร์ขนาด 15 แอมป์ ตำบลมะขามคู่  อำเภอนิคมพัฒนา เชื่อมต่อตำบลสำนักท้อน อำเภอบ้านฉาง จังหวัดระยอง</t>
  </si>
  <si>
    <t xml:space="preserve">โครงการส่งเสริมสถานประกอบการผู้ประกอบการในการพัฒนาคุณภาพสินค้าและบริการ </t>
  </si>
  <si>
    <t>1. ยกระดับ SMEs ไทยก้าวไกลสู่อาเซียน</t>
  </si>
  <si>
    <t>จัดงานแสดงและจำหน่ายสินค้า จำนวน 5 ครั้ง ดังนี้ 
1. จังหวัดระยอง จำนวน 1 ครั้ง 
2. จังหวัดภาคตะวันออก จำนวน 1 ครั้ง
3. จังหวัดภาคกลาง จำนวน 1 ครั้ง
4. จังหวัดภาคเหนือ จำนวน 1 ครั้ง
5. จังหวัดภาคตะวันออกเฉียงเหนือ จำนวน 1 ครั้ง</t>
  </si>
  <si>
    <t>สำนักงานพาณิชย์จังหวัดระยอง</t>
  </si>
  <si>
    <t>โครงการพัฒนาคุณภาพสินค้าและบริการของจังหวัดให้มีมาตรฐาน ประจำปี 2562</t>
  </si>
  <si>
    <t>1. มหกรรมเทศกาลอาหารเด่นจังหวัดระยอง ประจำปี 2562</t>
  </si>
  <si>
    <t>1. จัดงานมหกรรมเทศกาลอาหารเด่นจังหวัดระยอง
2. จัดทำสื่อประชาสัมพันธ์/วัสดุโฆษณาและเผยแพร่/คู่มือร้านอาหารอร่อยจังหวัดระยอง</t>
  </si>
  <si>
    <t xml:space="preserve">โครงการพัฒนาเทคโนโลยี ระบบสารสนเทศ ฐานข้อมูลด้านเศรษฐกิจ เพื่อประกอบการตัดสินใจของผู้ประกอบการ </t>
  </si>
  <si>
    <t>1. ประชาสัมพันธ์ระเบียงเศรษฐกิจพิเศษภาคตะวันออก (EEC)</t>
  </si>
  <si>
    <t>1. ผลิตและเผยแพร่สื่อวิทยุกระจายเสียง สวท.ระยอง 
2. ผลิตและเผยแพร่สปอต สกุ๊ปข่าว ผ่านรายการโทรทัศน์ socialMedia Network
3. เผยแพร่สปอต สกุ๊ปข่าว ผ่านเคเบิ้ลทีวีท้องถิ่น 
4. ประชาสัมพันธ์ EEC ผ่านวิทยุชุมชนในพื้นที่ ๒๐ แห่ง 
5. ประชาสัมพันธ์ EEC ผ่าน นสพ.ท้องถิ่น/ส่วนกลาง 
6. จัดทำแบรนเนอร์และแผ่นพับประชาสัมพันธ์ทางเว็ปไซต์จังหวัดระยอง</t>
  </si>
  <si>
    <t>สำนักงานประชาสัมพันธ์จังหวัดระยอง</t>
  </si>
  <si>
    <t>งบบริหารงานจังหวัดแบบบูรณาการ</t>
  </si>
  <si>
    <t>สำนักงานจังหวัด</t>
  </si>
  <si>
    <t xml:space="preserve">กลุ่มงานยุทธศาสตร์และข้อมูลเพื่อกาพัฒนาจังหวัด
สำนักงานจังหวัดระยอง
www.rayong.go.th
rayongoffice@gmail.com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</si>
</sst>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rgb="FFFF0000"/>
      <name val="Tahoma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color theme="1"/>
      <name val="Calibri"/>
      <family val="2"/>
    </font>
    <font>
      <i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5DF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3" fontId="3" fillId="0" borderId="0" xfId="0" applyNumberFormat="1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3" fontId="4" fillId="4" borderId="4" xfId="0" applyNumberFormat="1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649;&#3612;&#3609;&#3611;&#3637;%2062\&#3626;&#3616;&#3634;&#3614;&#3633;&#3602;&#3609;&#3660;&#3614;&#3636;&#3592;&#3634;&#3619;&#3603;&#3634;\&#3626;&#3619;&#3640;&#3611;&#3612;&#3621;&#3585;&#3634;&#3619;&#3614;&#3636;&#3592;&#3634;&#3619;&#3603;&#36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ภาพัฒน์ Y1"/>
      <sheetName val="สภาพัฒน์ Y2"/>
      <sheetName val="ไม่เห็นชอบ"/>
      <sheetName val="สงป. Y1"/>
      <sheetName val="สงป. Y2"/>
      <sheetName val="แยกหน่วยงานY1,2"/>
      <sheetName val="แยกหน่วยงานY1"/>
      <sheetName val="แยกหน่วยงานY2"/>
      <sheetName val="แกลง"/>
      <sheetName val="เมือง"/>
      <sheetName val="ปลวกแดง"/>
      <sheetName val="บ้านค่าย"/>
      <sheetName val="บ้านฉาง"/>
      <sheetName val="นิคมฯ"/>
      <sheetName val="วังจันทร์"/>
      <sheetName val="ชะเมา"/>
      <sheetName val="กษ"/>
      <sheetName val="พช"/>
      <sheetName val="ทกจ"/>
      <sheetName val="ปชส"/>
      <sheetName val="พณ"/>
      <sheetName val="วธ"/>
      <sheetName val="สอจ"/>
      <sheetName val="ทสจ"/>
      <sheetName val="สนจ"/>
      <sheetName val="สบช1"/>
      <sheetName val="ชท"/>
      <sheetName val="เสม็ด"/>
      <sheetName val="สวน"/>
      <sheetName val="ตร"/>
      <sheetName val="ปศส"/>
      <sheetName val="พม"/>
      <sheetName val="แยกตามประเด็นยุทธ"/>
      <sheetName val="ยุทธ1"/>
      <sheetName val="ยุทธ2"/>
      <sheetName val="ยุทธ3"/>
      <sheetName val="ยุทธ4"/>
      <sheetName val="ยุทธ5"/>
      <sheetName val="ยุทธ6"/>
      <sheetName val="แยกตามผลผลิต"/>
      <sheetName val="สังคม"/>
      <sheetName val="สิ่งแวดล้อม"/>
      <sheetName val="อุตสาหกรรม"/>
      <sheetName val="เกษตร"/>
      <sheetName val="ท่องเที่ยว"/>
      <sheetName val="สงป.ตัด (Y1)"/>
      <sheetName val="แยกตามงบ"/>
      <sheetName val="งบ ดนง."/>
      <sheetName val="งบ ลท."/>
      <sheetName val="งบ รจอ."/>
      <sheetName val="แยกตามพื้นที่"/>
      <sheetName val="ทั้ง จว"/>
      <sheetName val="พท แกลง"/>
      <sheetName val="พท เมือง"/>
      <sheetName val="พท ปลวกแดง"/>
      <sheetName val="พท บ้านค่าย"/>
      <sheetName val="พท บ้านฉาง"/>
      <sheetName val="พท นิคมฯ"/>
      <sheetName val="พท วังจันทร์"/>
      <sheetName val="พท ชะเมา"/>
      <sheetName val="แยกหน่วยY1(ปรับ)"/>
    </sheetNames>
    <sheetDataSet>
      <sheetData sheetId="0"/>
      <sheetData sheetId="1"/>
      <sheetData sheetId="2"/>
      <sheetData sheetId="3"/>
      <sheetData sheetId="4">
        <row r="4">
          <cell r="F4">
            <v>215083300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zoomScaleNormal="100" workbookViewId="0">
      <selection activeCell="H6" sqref="H6"/>
    </sheetView>
  </sheetViews>
  <sheetFormatPr defaultRowHeight="14.25" x14ac:dyDescent="0.2"/>
  <cols>
    <col min="1" max="1" width="5.75" style="4" customWidth="1"/>
    <col min="2" max="2" width="24.875" style="2" customWidth="1"/>
    <col min="3" max="3" width="23.125" style="2" customWidth="1"/>
    <col min="4" max="4" width="56" style="2" customWidth="1"/>
    <col min="5" max="5" width="15.875" style="4" customWidth="1"/>
    <col min="6" max="6" width="12.375" style="2" customWidth="1"/>
    <col min="7" max="16384" width="9" style="2"/>
  </cols>
  <sheetData>
    <row r="1" spans="1:6" ht="53.25" customHeight="1" x14ac:dyDescent="0.2">
      <c r="A1" s="1" t="s">
        <v>0</v>
      </c>
      <c r="B1" s="1"/>
      <c r="C1" s="1"/>
      <c r="D1" s="1"/>
      <c r="E1" s="1"/>
      <c r="F1" s="1"/>
    </row>
    <row r="2" spans="1:6" ht="22.5" customHeight="1" x14ac:dyDescent="0.2">
      <c r="A2" s="3" t="s">
        <v>1</v>
      </c>
      <c r="F2" s="5">
        <f>SUM(F4,'[1]สงป. Y2'!F4)</f>
        <v>571973400</v>
      </c>
    </row>
    <row r="3" spans="1:6" s="7" customFormat="1" ht="34.5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 s="7" customFormat="1" ht="28.5" customHeight="1" x14ac:dyDescent="0.2">
      <c r="A4" s="8"/>
      <c r="B4" s="9" t="s">
        <v>8</v>
      </c>
      <c r="C4" s="10"/>
      <c r="D4" s="8"/>
      <c r="E4" s="8"/>
      <c r="F4" s="11">
        <f>SUM(F5,F8,F13,F15,F20,F22,F24,F27,F29,F31,F36,F41,F45,F49,F52,F58,F61,F66,F69,F74,F78,F80,F82,F85)</f>
        <v>356890100</v>
      </c>
    </row>
    <row r="5" spans="1:6" s="15" customFormat="1" ht="44.25" customHeight="1" x14ac:dyDescent="0.2">
      <c r="A5" s="12">
        <v>1</v>
      </c>
      <c r="B5" s="13" t="s">
        <v>9</v>
      </c>
      <c r="C5" s="13"/>
      <c r="D5" s="13"/>
      <c r="E5" s="12"/>
      <c r="F5" s="14">
        <f>SUM(F6:F7)</f>
        <v>7814900</v>
      </c>
    </row>
    <row r="6" spans="1:6" s="15" customFormat="1" ht="81" customHeight="1" x14ac:dyDescent="0.2">
      <c r="A6" s="16"/>
      <c r="B6" s="17"/>
      <c r="C6" s="17" t="s">
        <v>10</v>
      </c>
      <c r="D6" s="18" t="s">
        <v>11</v>
      </c>
      <c r="E6" s="16" t="s">
        <v>12</v>
      </c>
      <c r="F6" s="19">
        <v>2083200</v>
      </c>
    </row>
    <row r="7" spans="1:6" s="15" customFormat="1" ht="98.25" customHeight="1" x14ac:dyDescent="0.2">
      <c r="A7" s="16"/>
      <c r="B7" s="17"/>
      <c r="C7" s="17" t="s">
        <v>13</v>
      </c>
      <c r="D7" s="18" t="s">
        <v>14</v>
      </c>
      <c r="E7" s="16" t="s">
        <v>12</v>
      </c>
      <c r="F7" s="19">
        <v>5731700</v>
      </c>
    </row>
    <row r="8" spans="1:6" s="15" customFormat="1" ht="78" customHeight="1" x14ac:dyDescent="0.2">
      <c r="A8" s="12">
        <v>2</v>
      </c>
      <c r="B8" s="13" t="s">
        <v>15</v>
      </c>
      <c r="C8" s="13"/>
      <c r="D8" s="13"/>
      <c r="E8" s="12"/>
      <c r="F8" s="14">
        <f>SUM(F9:F12)</f>
        <v>40000000</v>
      </c>
    </row>
    <row r="9" spans="1:6" s="15" customFormat="1" ht="65.25" customHeight="1" x14ac:dyDescent="0.2">
      <c r="A9" s="20"/>
      <c r="B9" s="18"/>
      <c r="C9" s="18" t="s">
        <v>16</v>
      </c>
      <c r="D9" s="18" t="s">
        <v>17</v>
      </c>
      <c r="E9" s="20" t="s">
        <v>18</v>
      </c>
      <c r="F9" s="21">
        <v>10000000</v>
      </c>
    </row>
    <row r="10" spans="1:6" s="15" customFormat="1" ht="65.25" customHeight="1" x14ac:dyDescent="0.2">
      <c r="A10" s="20"/>
      <c r="B10" s="18"/>
      <c r="C10" s="18" t="s">
        <v>19</v>
      </c>
      <c r="D10" s="18" t="s">
        <v>20</v>
      </c>
      <c r="E10" s="20" t="s">
        <v>18</v>
      </c>
      <c r="F10" s="21">
        <v>10000000</v>
      </c>
    </row>
    <row r="11" spans="1:6" s="15" customFormat="1" ht="65.25" customHeight="1" x14ac:dyDescent="0.2">
      <c r="A11" s="16"/>
      <c r="B11" s="17"/>
      <c r="C11" s="17" t="s">
        <v>21</v>
      </c>
      <c r="D11" s="18" t="s">
        <v>22</v>
      </c>
      <c r="E11" s="16" t="s">
        <v>18</v>
      </c>
      <c r="F11" s="22">
        <v>10000000</v>
      </c>
    </row>
    <row r="12" spans="1:6" s="15" customFormat="1" ht="65.25" customHeight="1" x14ac:dyDescent="0.2">
      <c r="A12" s="20"/>
      <c r="B12" s="18"/>
      <c r="C12" s="18" t="s">
        <v>23</v>
      </c>
      <c r="D12" s="18" t="s">
        <v>24</v>
      </c>
      <c r="E12" s="20" t="s">
        <v>18</v>
      </c>
      <c r="F12" s="21">
        <v>10000000</v>
      </c>
    </row>
    <row r="13" spans="1:6" s="15" customFormat="1" ht="65.25" customHeight="1" x14ac:dyDescent="0.2">
      <c r="A13" s="12">
        <v>3</v>
      </c>
      <c r="B13" s="13" t="s">
        <v>25</v>
      </c>
      <c r="C13" s="13"/>
      <c r="D13" s="13"/>
      <c r="E13" s="12"/>
      <c r="F13" s="14">
        <f>F14</f>
        <v>1614200</v>
      </c>
    </row>
    <row r="14" spans="1:6" s="15" customFormat="1" ht="81.75" customHeight="1" x14ac:dyDescent="0.2">
      <c r="A14" s="20"/>
      <c r="B14" s="18"/>
      <c r="C14" s="18" t="s">
        <v>26</v>
      </c>
      <c r="D14" s="18" t="s">
        <v>27</v>
      </c>
      <c r="E14" s="20" t="s">
        <v>12</v>
      </c>
      <c r="F14" s="21">
        <v>1614200</v>
      </c>
    </row>
    <row r="15" spans="1:6" s="15" customFormat="1" ht="65.25" customHeight="1" x14ac:dyDescent="0.2">
      <c r="A15" s="12">
        <v>4</v>
      </c>
      <c r="B15" s="13" t="s">
        <v>28</v>
      </c>
      <c r="C15" s="13"/>
      <c r="D15" s="13"/>
      <c r="E15" s="12"/>
      <c r="F15" s="14">
        <f>SUM(F16:F19)</f>
        <v>34527000</v>
      </c>
    </row>
    <row r="16" spans="1:6" s="15" customFormat="1" ht="118.5" customHeight="1" x14ac:dyDescent="0.2">
      <c r="A16" s="16"/>
      <c r="B16" s="17"/>
      <c r="C16" s="17" t="s">
        <v>29</v>
      </c>
      <c r="D16" s="18" t="s">
        <v>30</v>
      </c>
      <c r="E16" s="16" t="s">
        <v>31</v>
      </c>
      <c r="F16" s="19">
        <v>2000000</v>
      </c>
    </row>
    <row r="17" spans="1:6" s="15" customFormat="1" ht="102" customHeight="1" x14ac:dyDescent="0.2">
      <c r="A17" s="16"/>
      <c r="B17" s="17"/>
      <c r="C17" s="18" t="s">
        <v>32</v>
      </c>
      <c r="D17" s="18" t="s">
        <v>33</v>
      </c>
      <c r="E17" s="16" t="s">
        <v>34</v>
      </c>
      <c r="F17" s="19">
        <v>7640000</v>
      </c>
    </row>
    <row r="18" spans="1:6" s="15" customFormat="1" ht="325.5" customHeight="1" x14ac:dyDescent="0.2">
      <c r="A18" s="16"/>
      <c r="B18" s="17"/>
      <c r="C18" s="17" t="s">
        <v>35</v>
      </c>
      <c r="D18" s="18" t="s">
        <v>36</v>
      </c>
      <c r="E18" s="16" t="s">
        <v>37</v>
      </c>
      <c r="F18" s="19">
        <v>20000000</v>
      </c>
    </row>
    <row r="19" spans="1:6" s="15" customFormat="1" ht="48" customHeight="1" x14ac:dyDescent="0.2">
      <c r="A19" s="16"/>
      <c r="B19" s="17"/>
      <c r="C19" s="17" t="s">
        <v>38</v>
      </c>
      <c r="D19" s="18" t="s">
        <v>39</v>
      </c>
      <c r="E19" s="16" t="s">
        <v>40</v>
      </c>
      <c r="F19" s="19">
        <v>4887000</v>
      </c>
    </row>
    <row r="20" spans="1:6" s="15" customFormat="1" ht="65.25" customHeight="1" x14ac:dyDescent="0.2">
      <c r="A20" s="23">
        <v>5</v>
      </c>
      <c r="B20" s="13" t="s">
        <v>41</v>
      </c>
      <c r="C20" s="24"/>
      <c r="D20" s="24"/>
      <c r="E20" s="23"/>
      <c r="F20" s="25">
        <f>SUM(F21)</f>
        <v>10700000</v>
      </c>
    </row>
    <row r="21" spans="1:6" s="15" customFormat="1" ht="169.5" customHeight="1" x14ac:dyDescent="0.2">
      <c r="A21" s="16"/>
      <c r="B21" s="17"/>
      <c r="C21" s="17" t="s">
        <v>42</v>
      </c>
      <c r="D21" s="18" t="s">
        <v>43</v>
      </c>
      <c r="E21" s="16" t="s">
        <v>44</v>
      </c>
      <c r="F21" s="19">
        <v>10700000</v>
      </c>
    </row>
    <row r="22" spans="1:6" s="15" customFormat="1" ht="49.5" customHeight="1" x14ac:dyDescent="0.2">
      <c r="A22" s="12">
        <v>6</v>
      </c>
      <c r="B22" s="13" t="s">
        <v>45</v>
      </c>
      <c r="C22" s="13"/>
      <c r="D22" s="13"/>
      <c r="E22" s="12"/>
      <c r="F22" s="14">
        <f>F23</f>
        <v>16540000</v>
      </c>
    </row>
    <row r="23" spans="1:6" s="15" customFormat="1" ht="186.75" customHeight="1" x14ac:dyDescent="0.2">
      <c r="A23" s="16"/>
      <c r="B23" s="17"/>
      <c r="C23" s="17" t="s">
        <v>46</v>
      </c>
      <c r="D23" s="18" t="s">
        <v>47</v>
      </c>
      <c r="E23" s="16" t="s">
        <v>48</v>
      </c>
      <c r="F23" s="19">
        <v>16540000</v>
      </c>
    </row>
    <row r="24" spans="1:6" s="15" customFormat="1" ht="65.25" customHeight="1" x14ac:dyDescent="0.2">
      <c r="A24" s="12">
        <v>7</v>
      </c>
      <c r="B24" s="13" t="s">
        <v>49</v>
      </c>
      <c r="C24" s="13"/>
      <c r="D24" s="13"/>
      <c r="E24" s="12"/>
      <c r="F24" s="14">
        <f>SUM(F25:F26)</f>
        <v>12963000</v>
      </c>
    </row>
    <row r="25" spans="1:6" s="15" customFormat="1" ht="200.25" customHeight="1" x14ac:dyDescent="0.2">
      <c r="A25" s="16"/>
      <c r="B25" s="17"/>
      <c r="C25" s="17" t="s">
        <v>50</v>
      </c>
      <c r="D25" s="18" t="s">
        <v>51</v>
      </c>
      <c r="E25" s="16" t="s">
        <v>48</v>
      </c>
      <c r="F25" s="19">
        <v>11475000</v>
      </c>
    </row>
    <row r="26" spans="1:6" s="15" customFormat="1" ht="65.25" customHeight="1" x14ac:dyDescent="0.2">
      <c r="A26" s="16"/>
      <c r="B26" s="17"/>
      <c r="C26" s="17" t="s">
        <v>52</v>
      </c>
      <c r="D26" s="17" t="s">
        <v>53</v>
      </c>
      <c r="E26" s="20" t="s">
        <v>54</v>
      </c>
      <c r="F26" s="19">
        <v>1488000</v>
      </c>
    </row>
    <row r="27" spans="1:6" s="15" customFormat="1" ht="65.25" customHeight="1" x14ac:dyDescent="0.2">
      <c r="A27" s="12">
        <v>8</v>
      </c>
      <c r="B27" s="13" t="s">
        <v>55</v>
      </c>
      <c r="C27" s="13"/>
      <c r="D27" s="13"/>
      <c r="E27" s="12"/>
      <c r="F27" s="14">
        <f>F28</f>
        <v>2972000</v>
      </c>
    </row>
    <row r="28" spans="1:6" s="15" customFormat="1" ht="89.25" customHeight="1" x14ac:dyDescent="0.2">
      <c r="A28" s="20"/>
      <c r="B28" s="18"/>
      <c r="C28" s="18" t="s">
        <v>56</v>
      </c>
      <c r="D28" s="18" t="s">
        <v>57</v>
      </c>
      <c r="E28" s="20" t="s">
        <v>58</v>
      </c>
      <c r="F28" s="21">
        <v>2972000</v>
      </c>
    </row>
    <row r="29" spans="1:6" s="15" customFormat="1" ht="87" customHeight="1" x14ac:dyDescent="0.2">
      <c r="A29" s="12">
        <v>9</v>
      </c>
      <c r="B29" s="13" t="s">
        <v>59</v>
      </c>
      <c r="C29" s="13"/>
      <c r="D29" s="13"/>
      <c r="E29" s="12"/>
      <c r="F29" s="14">
        <f>F30</f>
        <v>5880000</v>
      </c>
    </row>
    <row r="30" spans="1:6" s="15" customFormat="1" ht="127.5" customHeight="1" x14ac:dyDescent="0.2">
      <c r="A30" s="16"/>
      <c r="B30" s="17"/>
      <c r="C30" s="17" t="s">
        <v>60</v>
      </c>
      <c r="D30" s="18" t="s">
        <v>61</v>
      </c>
      <c r="E30" s="16" t="s">
        <v>40</v>
      </c>
      <c r="F30" s="19">
        <v>5880000</v>
      </c>
    </row>
    <row r="31" spans="1:6" s="15" customFormat="1" ht="86.25" customHeight="1" x14ac:dyDescent="0.2">
      <c r="A31" s="12">
        <v>10</v>
      </c>
      <c r="B31" s="13" t="s">
        <v>62</v>
      </c>
      <c r="C31" s="13"/>
      <c r="D31" s="13"/>
      <c r="E31" s="12"/>
      <c r="F31" s="14">
        <f>SUM(F32:F35)</f>
        <v>19586000</v>
      </c>
    </row>
    <row r="32" spans="1:6" s="15" customFormat="1" ht="103.5" customHeight="1" x14ac:dyDescent="0.2">
      <c r="A32" s="20"/>
      <c r="B32" s="18"/>
      <c r="C32" s="18" t="s">
        <v>63</v>
      </c>
      <c r="D32" s="18" t="s">
        <v>64</v>
      </c>
      <c r="E32" s="20" t="s">
        <v>65</v>
      </c>
      <c r="F32" s="21">
        <v>2356000</v>
      </c>
    </row>
    <row r="33" spans="1:6" s="15" customFormat="1" ht="112.5" customHeight="1" x14ac:dyDescent="0.2">
      <c r="A33" s="20"/>
      <c r="B33" s="18"/>
      <c r="C33" s="18" t="s">
        <v>66</v>
      </c>
      <c r="D33" s="18" t="s">
        <v>67</v>
      </c>
      <c r="E33" s="20" t="s">
        <v>65</v>
      </c>
      <c r="F33" s="21">
        <v>7300000</v>
      </c>
    </row>
    <row r="34" spans="1:6" s="15" customFormat="1" ht="91.5" customHeight="1" x14ac:dyDescent="0.2">
      <c r="A34" s="20"/>
      <c r="B34" s="18"/>
      <c r="C34" s="18" t="s">
        <v>68</v>
      </c>
      <c r="D34" s="18" t="s">
        <v>69</v>
      </c>
      <c r="E34" s="20" t="s">
        <v>65</v>
      </c>
      <c r="F34" s="21">
        <v>5530000</v>
      </c>
    </row>
    <row r="35" spans="1:6" s="15" customFormat="1" ht="94.5" customHeight="1" x14ac:dyDescent="0.2">
      <c r="A35" s="16"/>
      <c r="B35" s="17"/>
      <c r="C35" s="17" t="s">
        <v>70</v>
      </c>
      <c r="D35" s="18" t="s">
        <v>71</v>
      </c>
      <c r="E35" s="16" t="s">
        <v>65</v>
      </c>
      <c r="F35" s="22">
        <v>4400000</v>
      </c>
    </row>
    <row r="36" spans="1:6" s="15" customFormat="1" ht="84.75" customHeight="1" x14ac:dyDescent="0.2">
      <c r="A36" s="12">
        <v>11</v>
      </c>
      <c r="B36" s="13" t="s">
        <v>72</v>
      </c>
      <c r="C36" s="13"/>
      <c r="D36" s="13"/>
      <c r="E36" s="12"/>
      <c r="F36" s="14">
        <f>SUM(F37:F40)</f>
        <v>19956000</v>
      </c>
    </row>
    <row r="37" spans="1:6" s="15" customFormat="1" ht="93.75" customHeight="1" x14ac:dyDescent="0.2">
      <c r="A37" s="20"/>
      <c r="B37" s="18"/>
      <c r="C37" s="18" t="s">
        <v>73</v>
      </c>
      <c r="D37" s="18" t="s">
        <v>74</v>
      </c>
      <c r="E37" s="20" t="s">
        <v>75</v>
      </c>
      <c r="F37" s="21">
        <v>2971000</v>
      </c>
    </row>
    <row r="38" spans="1:6" s="15" customFormat="1" ht="83.25" customHeight="1" x14ac:dyDescent="0.2">
      <c r="A38" s="16"/>
      <c r="B38" s="17"/>
      <c r="C38" s="17" t="s">
        <v>76</v>
      </c>
      <c r="D38" s="18" t="s">
        <v>77</v>
      </c>
      <c r="E38" s="16" t="s">
        <v>75</v>
      </c>
      <c r="F38" s="22">
        <v>5985000</v>
      </c>
    </row>
    <row r="39" spans="1:6" s="15" customFormat="1" ht="89.25" customHeight="1" x14ac:dyDescent="0.2">
      <c r="A39" s="20"/>
      <c r="B39" s="18"/>
      <c r="C39" s="18" t="s">
        <v>78</v>
      </c>
      <c r="D39" s="18" t="s">
        <v>79</v>
      </c>
      <c r="E39" s="20" t="s">
        <v>75</v>
      </c>
      <c r="F39" s="21">
        <v>3000000</v>
      </c>
    </row>
    <row r="40" spans="1:6" s="15" customFormat="1" ht="100.5" customHeight="1" x14ac:dyDescent="0.2">
      <c r="A40" s="16"/>
      <c r="B40" s="17"/>
      <c r="C40" s="18" t="s">
        <v>80</v>
      </c>
      <c r="D40" s="17" t="s">
        <v>81</v>
      </c>
      <c r="E40" s="16" t="s">
        <v>75</v>
      </c>
      <c r="F40" s="22">
        <v>8000000</v>
      </c>
    </row>
    <row r="41" spans="1:6" s="15" customFormat="1" ht="87.75" customHeight="1" x14ac:dyDescent="0.2">
      <c r="A41" s="12">
        <v>12</v>
      </c>
      <c r="B41" s="13" t="s">
        <v>82</v>
      </c>
      <c r="C41" s="13"/>
      <c r="D41" s="13"/>
      <c r="E41" s="12"/>
      <c r="F41" s="14">
        <f>SUM(F42:F44)</f>
        <v>21042000</v>
      </c>
    </row>
    <row r="42" spans="1:6" s="15" customFormat="1" ht="111" customHeight="1" x14ac:dyDescent="0.2">
      <c r="A42" s="20"/>
      <c r="B42" s="18"/>
      <c r="C42" s="18" t="s">
        <v>83</v>
      </c>
      <c r="D42" s="18" t="s">
        <v>84</v>
      </c>
      <c r="E42" s="20" t="s">
        <v>85</v>
      </c>
      <c r="F42" s="21">
        <v>7800000</v>
      </c>
    </row>
    <row r="43" spans="1:6" s="15" customFormat="1" ht="103.5" customHeight="1" x14ac:dyDescent="0.2">
      <c r="A43" s="20"/>
      <c r="B43" s="18"/>
      <c r="C43" s="18" t="s">
        <v>86</v>
      </c>
      <c r="D43" s="18" t="s">
        <v>87</v>
      </c>
      <c r="E43" s="20" t="s">
        <v>85</v>
      </c>
      <c r="F43" s="21">
        <v>9000000</v>
      </c>
    </row>
    <row r="44" spans="1:6" s="15" customFormat="1" ht="115.5" customHeight="1" x14ac:dyDescent="0.2">
      <c r="A44" s="16"/>
      <c r="B44" s="17"/>
      <c r="C44" s="18" t="s">
        <v>88</v>
      </c>
      <c r="D44" s="17" t="s">
        <v>89</v>
      </c>
      <c r="E44" s="16" t="s">
        <v>85</v>
      </c>
      <c r="F44" s="22">
        <v>4242000</v>
      </c>
    </row>
    <row r="45" spans="1:6" s="15" customFormat="1" ht="93.75" customHeight="1" x14ac:dyDescent="0.2">
      <c r="A45" s="12">
        <v>13</v>
      </c>
      <c r="B45" s="13" t="s">
        <v>90</v>
      </c>
      <c r="C45" s="13"/>
      <c r="D45" s="13"/>
      <c r="E45" s="12"/>
      <c r="F45" s="14">
        <f>SUM(F46:F48)</f>
        <v>6982000</v>
      </c>
    </row>
    <row r="46" spans="1:6" s="15" customFormat="1" ht="91.5" customHeight="1" x14ac:dyDescent="0.2">
      <c r="A46" s="20"/>
      <c r="B46" s="18"/>
      <c r="C46" s="18" t="s">
        <v>91</v>
      </c>
      <c r="D46" s="18" t="s">
        <v>92</v>
      </c>
      <c r="E46" s="20" t="s">
        <v>93</v>
      </c>
      <c r="F46" s="21">
        <v>1700000</v>
      </c>
    </row>
    <row r="47" spans="1:6" s="15" customFormat="1" ht="96" customHeight="1" x14ac:dyDescent="0.2">
      <c r="A47" s="20"/>
      <c r="B47" s="18"/>
      <c r="C47" s="18" t="s">
        <v>94</v>
      </c>
      <c r="D47" s="18" t="s">
        <v>95</v>
      </c>
      <c r="E47" s="20" t="s">
        <v>93</v>
      </c>
      <c r="F47" s="21">
        <v>1927000</v>
      </c>
    </row>
    <row r="48" spans="1:6" s="15" customFormat="1" ht="91.5" customHeight="1" x14ac:dyDescent="0.2">
      <c r="A48" s="20"/>
      <c r="B48" s="18"/>
      <c r="C48" s="18" t="s">
        <v>96</v>
      </c>
      <c r="D48" s="18" t="s">
        <v>97</v>
      </c>
      <c r="E48" s="20" t="s">
        <v>93</v>
      </c>
      <c r="F48" s="21">
        <v>3355000</v>
      </c>
    </row>
    <row r="49" spans="1:6" s="15" customFormat="1" ht="84" customHeight="1" x14ac:dyDescent="0.2">
      <c r="A49" s="12">
        <v>14</v>
      </c>
      <c r="B49" s="13" t="s">
        <v>98</v>
      </c>
      <c r="C49" s="13"/>
      <c r="D49" s="13"/>
      <c r="E49" s="12"/>
      <c r="F49" s="14">
        <f>SUM(F50:F51)</f>
        <v>11555000</v>
      </c>
    </row>
    <row r="50" spans="1:6" s="15" customFormat="1" ht="91.5" customHeight="1" x14ac:dyDescent="0.2">
      <c r="A50" s="20"/>
      <c r="B50" s="18"/>
      <c r="C50" s="18" t="s">
        <v>99</v>
      </c>
      <c r="D50" s="18" t="s">
        <v>100</v>
      </c>
      <c r="E50" s="20" t="s">
        <v>101</v>
      </c>
      <c r="F50" s="21">
        <v>4420000</v>
      </c>
    </row>
    <row r="51" spans="1:6" s="15" customFormat="1" ht="92.25" customHeight="1" x14ac:dyDescent="0.2">
      <c r="A51" s="20"/>
      <c r="B51" s="18"/>
      <c r="C51" s="18" t="s">
        <v>102</v>
      </c>
      <c r="D51" s="18" t="s">
        <v>103</v>
      </c>
      <c r="E51" s="20" t="s">
        <v>101</v>
      </c>
      <c r="F51" s="21">
        <v>7135000</v>
      </c>
    </row>
    <row r="52" spans="1:6" s="15" customFormat="1" ht="86.25" customHeight="1" x14ac:dyDescent="0.2">
      <c r="A52" s="12">
        <v>15</v>
      </c>
      <c r="B52" s="13" t="s">
        <v>104</v>
      </c>
      <c r="C52" s="13"/>
      <c r="D52" s="13"/>
      <c r="E52" s="12"/>
      <c r="F52" s="14">
        <f>SUM(F53:F57)</f>
        <v>19039000</v>
      </c>
    </row>
    <row r="53" spans="1:6" s="15" customFormat="1" ht="84" customHeight="1" x14ac:dyDescent="0.2">
      <c r="A53" s="20"/>
      <c r="B53" s="18"/>
      <c r="C53" s="18" t="s">
        <v>105</v>
      </c>
      <c r="D53" s="18" t="s">
        <v>106</v>
      </c>
      <c r="E53" s="20" t="s">
        <v>107</v>
      </c>
      <c r="F53" s="21">
        <v>2677000</v>
      </c>
    </row>
    <row r="54" spans="1:6" s="15" customFormat="1" ht="104.25" customHeight="1" x14ac:dyDescent="0.2">
      <c r="A54" s="16"/>
      <c r="B54" s="17"/>
      <c r="C54" s="17" t="s">
        <v>108</v>
      </c>
      <c r="D54" s="18" t="s">
        <v>109</v>
      </c>
      <c r="E54" s="16" t="s">
        <v>107</v>
      </c>
      <c r="F54" s="22">
        <v>5589000</v>
      </c>
    </row>
    <row r="55" spans="1:6" s="15" customFormat="1" ht="89.25" customHeight="1" x14ac:dyDescent="0.2">
      <c r="A55" s="20"/>
      <c r="B55" s="18"/>
      <c r="C55" s="18" t="s">
        <v>110</v>
      </c>
      <c r="D55" s="18" t="s">
        <v>111</v>
      </c>
      <c r="E55" s="20" t="s">
        <v>107</v>
      </c>
      <c r="F55" s="21">
        <v>5013000</v>
      </c>
    </row>
    <row r="56" spans="1:6" s="15" customFormat="1" ht="86.25" customHeight="1" x14ac:dyDescent="0.2">
      <c r="A56" s="20"/>
      <c r="B56" s="18"/>
      <c r="C56" s="18" t="s">
        <v>112</v>
      </c>
      <c r="D56" s="18" t="s">
        <v>113</v>
      </c>
      <c r="E56" s="20" t="s">
        <v>107</v>
      </c>
      <c r="F56" s="21">
        <v>3331000</v>
      </c>
    </row>
    <row r="57" spans="1:6" s="15" customFormat="1" ht="75" x14ac:dyDescent="0.2">
      <c r="A57" s="20"/>
      <c r="B57" s="18"/>
      <c r="C57" s="18" t="s">
        <v>114</v>
      </c>
      <c r="D57" s="18" t="s">
        <v>115</v>
      </c>
      <c r="E57" s="20" t="s">
        <v>107</v>
      </c>
      <c r="F57" s="21">
        <v>2429000</v>
      </c>
    </row>
    <row r="58" spans="1:6" s="15" customFormat="1" ht="87" customHeight="1" x14ac:dyDescent="0.2">
      <c r="A58" s="12">
        <v>16</v>
      </c>
      <c r="B58" s="13" t="s">
        <v>116</v>
      </c>
      <c r="C58" s="13"/>
      <c r="D58" s="13"/>
      <c r="E58" s="12"/>
      <c r="F58" s="14">
        <f>SUM(F59:F60)</f>
        <v>11681000</v>
      </c>
    </row>
    <row r="59" spans="1:6" s="15" customFormat="1" ht="107.25" customHeight="1" x14ac:dyDescent="0.2">
      <c r="A59" s="20"/>
      <c r="B59" s="18"/>
      <c r="C59" s="18" t="s">
        <v>117</v>
      </c>
      <c r="D59" s="18" t="s">
        <v>118</v>
      </c>
      <c r="E59" s="20" t="s">
        <v>119</v>
      </c>
      <c r="F59" s="21">
        <v>5041000</v>
      </c>
    </row>
    <row r="60" spans="1:6" s="15" customFormat="1" ht="86.25" customHeight="1" x14ac:dyDescent="0.2">
      <c r="A60" s="20"/>
      <c r="B60" s="18"/>
      <c r="C60" s="18" t="s">
        <v>120</v>
      </c>
      <c r="D60" s="18" t="s">
        <v>121</v>
      </c>
      <c r="E60" s="20" t="s">
        <v>119</v>
      </c>
      <c r="F60" s="21">
        <v>6640000</v>
      </c>
    </row>
    <row r="61" spans="1:6" s="15" customFormat="1" ht="87" customHeight="1" x14ac:dyDescent="0.2">
      <c r="A61" s="12">
        <v>17</v>
      </c>
      <c r="B61" s="13" t="s">
        <v>122</v>
      </c>
      <c r="C61" s="13"/>
      <c r="D61" s="13"/>
      <c r="E61" s="12"/>
      <c r="F61" s="14">
        <f>SUM(F62:F65)</f>
        <v>25226000</v>
      </c>
    </row>
    <row r="62" spans="1:6" s="15" customFormat="1" ht="90" customHeight="1" x14ac:dyDescent="0.2">
      <c r="A62" s="16"/>
      <c r="B62" s="17"/>
      <c r="C62" s="18" t="s">
        <v>123</v>
      </c>
      <c r="D62" s="17" t="s">
        <v>124</v>
      </c>
      <c r="E62" s="16" t="s">
        <v>125</v>
      </c>
      <c r="F62" s="22">
        <v>1425000</v>
      </c>
    </row>
    <row r="63" spans="1:6" s="15" customFormat="1" ht="89.25" customHeight="1" x14ac:dyDescent="0.2">
      <c r="A63" s="20"/>
      <c r="B63" s="18"/>
      <c r="C63" s="18" t="s">
        <v>126</v>
      </c>
      <c r="D63" s="18" t="s">
        <v>127</v>
      </c>
      <c r="E63" s="20" t="s">
        <v>125</v>
      </c>
      <c r="F63" s="21">
        <v>2700000</v>
      </c>
    </row>
    <row r="64" spans="1:6" s="15" customFormat="1" ht="111.75" customHeight="1" x14ac:dyDescent="0.2">
      <c r="A64" s="20"/>
      <c r="B64" s="18"/>
      <c r="C64" s="18" t="s">
        <v>128</v>
      </c>
      <c r="D64" s="18" t="s">
        <v>129</v>
      </c>
      <c r="E64" s="20" t="s">
        <v>125</v>
      </c>
      <c r="F64" s="21">
        <v>10880000</v>
      </c>
    </row>
    <row r="65" spans="1:6" s="15" customFormat="1" ht="122.25" customHeight="1" x14ac:dyDescent="0.2">
      <c r="A65" s="16"/>
      <c r="B65" s="17"/>
      <c r="C65" s="17" t="s">
        <v>130</v>
      </c>
      <c r="D65" s="18" t="s">
        <v>131</v>
      </c>
      <c r="E65" s="16" t="s">
        <v>125</v>
      </c>
      <c r="F65" s="22">
        <v>10221000</v>
      </c>
    </row>
    <row r="66" spans="1:6" s="15" customFormat="1" ht="47.25" customHeight="1" x14ac:dyDescent="0.2">
      <c r="A66" s="12">
        <v>18</v>
      </c>
      <c r="B66" s="13" t="s">
        <v>132</v>
      </c>
      <c r="C66" s="13"/>
      <c r="D66" s="13"/>
      <c r="E66" s="12"/>
      <c r="F66" s="14">
        <f>SUM(F67:F68)</f>
        <v>17800000</v>
      </c>
    </row>
    <row r="67" spans="1:6" s="15" customFormat="1" ht="85.5" customHeight="1" x14ac:dyDescent="0.2">
      <c r="A67" s="20"/>
      <c r="B67" s="18"/>
      <c r="C67" s="18" t="s">
        <v>133</v>
      </c>
      <c r="D67" s="18" t="s">
        <v>134</v>
      </c>
      <c r="E67" s="20" t="s">
        <v>65</v>
      </c>
      <c r="F67" s="21">
        <v>9000000</v>
      </c>
    </row>
    <row r="68" spans="1:6" s="15" customFormat="1" ht="108.75" customHeight="1" x14ac:dyDescent="0.2">
      <c r="A68" s="20"/>
      <c r="B68" s="18"/>
      <c r="C68" s="18" t="s">
        <v>135</v>
      </c>
      <c r="D68" s="18" t="s">
        <v>136</v>
      </c>
      <c r="E68" s="20" t="s">
        <v>101</v>
      </c>
      <c r="F68" s="21">
        <v>8800000</v>
      </c>
    </row>
    <row r="69" spans="1:6" s="15" customFormat="1" ht="65.25" customHeight="1" x14ac:dyDescent="0.2">
      <c r="A69" s="12">
        <v>19</v>
      </c>
      <c r="B69" s="13" t="s">
        <v>137</v>
      </c>
      <c r="C69" s="13"/>
      <c r="D69" s="13"/>
      <c r="E69" s="12"/>
      <c r="F69" s="14">
        <f>SUM(F70:F73)</f>
        <v>40240000</v>
      </c>
    </row>
    <row r="70" spans="1:6" s="15" customFormat="1" ht="65.25" customHeight="1" x14ac:dyDescent="0.2">
      <c r="A70" s="20"/>
      <c r="B70" s="18"/>
      <c r="C70" s="18" t="s">
        <v>138</v>
      </c>
      <c r="D70" s="18" t="s">
        <v>139</v>
      </c>
      <c r="E70" s="20" t="s">
        <v>18</v>
      </c>
      <c r="F70" s="21">
        <v>30000000</v>
      </c>
    </row>
    <row r="71" spans="1:6" s="15" customFormat="1" ht="65.25" customHeight="1" x14ac:dyDescent="0.2">
      <c r="A71" s="20"/>
      <c r="B71" s="18"/>
      <c r="C71" s="18" t="s">
        <v>140</v>
      </c>
      <c r="D71" s="18" t="s">
        <v>141</v>
      </c>
      <c r="E71" s="20" t="s">
        <v>93</v>
      </c>
      <c r="F71" s="21">
        <v>5625000</v>
      </c>
    </row>
    <row r="72" spans="1:6" s="15" customFormat="1" ht="65.25" customHeight="1" x14ac:dyDescent="0.2">
      <c r="A72" s="16"/>
      <c r="B72" s="17"/>
      <c r="C72" s="17" t="s">
        <v>142</v>
      </c>
      <c r="D72" s="18" t="s">
        <v>143</v>
      </c>
      <c r="E72" s="16" t="s">
        <v>101</v>
      </c>
      <c r="F72" s="22">
        <v>2043000</v>
      </c>
    </row>
    <row r="73" spans="1:6" s="15" customFormat="1" ht="65.25" customHeight="1" x14ac:dyDescent="0.2">
      <c r="A73" s="20"/>
      <c r="B73" s="18"/>
      <c r="C73" s="18" t="s">
        <v>144</v>
      </c>
      <c r="D73" s="18" t="s">
        <v>145</v>
      </c>
      <c r="E73" s="20" t="s">
        <v>101</v>
      </c>
      <c r="F73" s="21">
        <v>2572000</v>
      </c>
    </row>
    <row r="74" spans="1:6" s="15" customFormat="1" ht="65.25" customHeight="1" x14ac:dyDescent="0.2">
      <c r="A74" s="12">
        <v>20</v>
      </c>
      <c r="B74" s="13" t="s">
        <v>146</v>
      </c>
      <c r="C74" s="13"/>
      <c r="D74" s="13"/>
      <c r="E74" s="12"/>
      <c r="F74" s="14">
        <f>SUM(F75:F77)</f>
        <v>13268000</v>
      </c>
    </row>
    <row r="75" spans="1:6" s="15" customFormat="1" ht="70.5" customHeight="1" x14ac:dyDescent="0.2">
      <c r="A75" s="20"/>
      <c r="B75" s="18"/>
      <c r="C75" s="18" t="s">
        <v>147</v>
      </c>
      <c r="D75" s="18" t="s">
        <v>148</v>
      </c>
      <c r="E75" s="20" t="s">
        <v>93</v>
      </c>
      <c r="F75" s="21">
        <v>2077000</v>
      </c>
    </row>
    <row r="76" spans="1:6" s="15" customFormat="1" ht="105.75" customHeight="1" x14ac:dyDescent="0.2">
      <c r="A76" s="20"/>
      <c r="B76" s="18"/>
      <c r="C76" s="18" t="s">
        <v>149</v>
      </c>
      <c r="D76" s="18" t="s">
        <v>150</v>
      </c>
      <c r="E76" s="20" t="s">
        <v>107</v>
      </c>
      <c r="F76" s="21">
        <v>5500000</v>
      </c>
    </row>
    <row r="77" spans="1:6" s="15" customFormat="1" ht="102" customHeight="1" x14ac:dyDescent="0.2">
      <c r="A77" s="20"/>
      <c r="B77" s="18"/>
      <c r="C77" s="18" t="s">
        <v>151</v>
      </c>
      <c r="D77" s="18" t="s">
        <v>152</v>
      </c>
      <c r="E77" s="20" t="s">
        <v>119</v>
      </c>
      <c r="F77" s="21">
        <v>5691000</v>
      </c>
    </row>
    <row r="78" spans="1:6" s="15" customFormat="1" ht="85.5" customHeight="1" x14ac:dyDescent="0.2">
      <c r="A78" s="12">
        <v>21</v>
      </c>
      <c r="B78" s="13" t="s">
        <v>153</v>
      </c>
      <c r="C78" s="13"/>
      <c r="D78" s="13"/>
      <c r="E78" s="12"/>
      <c r="F78" s="14">
        <f>F79</f>
        <v>3500000</v>
      </c>
    </row>
    <row r="79" spans="1:6" s="15" customFormat="1" ht="129" customHeight="1" x14ac:dyDescent="0.2">
      <c r="A79" s="16"/>
      <c r="B79" s="17"/>
      <c r="C79" s="17" t="s">
        <v>154</v>
      </c>
      <c r="D79" s="18" t="s">
        <v>155</v>
      </c>
      <c r="E79" s="16" t="s">
        <v>156</v>
      </c>
      <c r="F79" s="19">
        <v>3500000</v>
      </c>
    </row>
    <row r="80" spans="1:6" s="15" customFormat="1" ht="65.25" customHeight="1" x14ac:dyDescent="0.2">
      <c r="A80" s="12">
        <v>22</v>
      </c>
      <c r="B80" s="13" t="s">
        <v>157</v>
      </c>
      <c r="C80" s="13"/>
      <c r="D80" s="13"/>
      <c r="E80" s="12"/>
      <c r="F80" s="14">
        <f>F81</f>
        <v>1736500</v>
      </c>
    </row>
    <row r="81" spans="1:6" s="15" customFormat="1" ht="81" customHeight="1" x14ac:dyDescent="0.2">
      <c r="A81" s="16"/>
      <c r="B81" s="17"/>
      <c r="C81" s="17" t="s">
        <v>158</v>
      </c>
      <c r="D81" s="18" t="s">
        <v>159</v>
      </c>
      <c r="E81" s="16" t="s">
        <v>156</v>
      </c>
      <c r="F81" s="19">
        <v>1736500</v>
      </c>
    </row>
    <row r="82" spans="1:6" s="15" customFormat="1" ht="83.25" customHeight="1" x14ac:dyDescent="0.2">
      <c r="A82" s="12">
        <v>23</v>
      </c>
      <c r="B82" s="13" t="s">
        <v>160</v>
      </c>
      <c r="C82" s="13"/>
      <c r="D82" s="13"/>
      <c r="E82" s="12"/>
      <c r="F82" s="14">
        <f>F83</f>
        <v>3267500</v>
      </c>
    </row>
    <row r="83" spans="1:6" s="15" customFormat="1" ht="146.25" customHeight="1" x14ac:dyDescent="0.2">
      <c r="A83" s="16"/>
      <c r="B83" s="17"/>
      <c r="C83" s="17" t="s">
        <v>161</v>
      </c>
      <c r="D83" s="18" t="s">
        <v>162</v>
      </c>
      <c r="E83" s="16" t="s">
        <v>163</v>
      </c>
      <c r="F83" s="19">
        <v>3267500</v>
      </c>
    </row>
    <row r="84" spans="1:6" s="15" customFormat="1" ht="18.75" x14ac:dyDescent="0.2">
      <c r="A84" s="26"/>
      <c r="B84" s="27"/>
      <c r="C84" s="27"/>
      <c r="D84" s="27"/>
      <c r="E84" s="28"/>
      <c r="F84" s="29"/>
    </row>
    <row r="85" spans="1:6" s="15" customFormat="1" ht="19.5" customHeight="1" x14ac:dyDescent="0.2">
      <c r="A85" s="30" t="s">
        <v>164</v>
      </c>
      <c r="B85" s="31"/>
      <c r="C85" s="32"/>
      <c r="D85" s="13"/>
      <c r="E85" s="12" t="s">
        <v>165</v>
      </c>
      <c r="F85" s="14">
        <v>9000000</v>
      </c>
    </row>
    <row r="86" spans="1:6" s="15" customFormat="1" ht="18" x14ac:dyDescent="0.2">
      <c r="A86" s="33"/>
      <c r="E86" s="33"/>
    </row>
    <row r="87" spans="1:6" s="35" customFormat="1" ht="102" customHeight="1" x14ac:dyDescent="0.2">
      <c r="A87" s="34"/>
      <c r="D87" s="36" t="s">
        <v>166</v>
      </c>
      <c r="E87" s="36"/>
      <c r="F87" s="36"/>
    </row>
  </sheetData>
  <mergeCells count="4">
    <mergeCell ref="A1:F1"/>
    <mergeCell ref="B4:C4"/>
    <mergeCell ref="A85:C85"/>
    <mergeCell ref="D87:F87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landscape" horizontalDpi="1200" verticalDpi="1200" r:id="rId1"/>
  <headerFooter>
    <oddFooter>&amp;Cหน้าที่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สงป. Y1</vt:lpstr>
      <vt:lpstr>'สงป. Y1'!Print_Titles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YUTASART_RY</dc:creator>
  <cp:lastModifiedBy>YUTASART_RY</cp:lastModifiedBy>
  <dcterms:created xsi:type="dcterms:W3CDTF">2018-08-15T11:36:59Z</dcterms:created>
  <dcterms:modified xsi:type="dcterms:W3CDTF">2018-08-15T11:37:42Z</dcterms:modified>
</cp:coreProperties>
</file>