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240" windowHeight="12480" activeTab="8"/>
  </bookViews>
  <sheets>
    <sheet name="เมือง" sheetId="2" r:id="rId1"/>
    <sheet name="แกลง" sheetId="3" r:id="rId2"/>
    <sheet name="บ้านฉาง" sheetId="4" r:id="rId3"/>
    <sheet name="ปลวกแดง" sheetId="5" r:id="rId4"/>
    <sheet name="บ้านค่าย" sheetId="6" r:id="rId5"/>
    <sheet name="วังจันทร์" sheetId="7" r:id="rId6"/>
    <sheet name="นิคมพัฒนา" sheetId="8" r:id="rId7"/>
    <sheet name="รวม" sheetId="10" r:id="rId8"/>
    <sheet name="เขาชะเมา" sheetId="9" r:id="rId9"/>
  </sheets>
  <externalReferences>
    <externalReference r:id="rId10"/>
  </externalReferences>
  <definedNames>
    <definedName name="a">#REF!</definedName>
    <definedName name="_xlnm.Print_Titles" localSheetId="0">เมือง!$4:$4</definedName>
    <definedName name="_xlnm.Print_Titles" localSheetId="1">แกลง!$4:$4</definedName>
    <definedName name="กลาง">[1]กลาง!$D$33</definedName>
  </definedNames>
  <calcPr calcId="145621"/>
</workbook>
</file>

<file path=xl/calcChain.xml><?xml version="1.0" encoding="utf-8"?>
<calcChain xmlns="http://schemas.openxmlformats.org/spreadsheetml/2006/main">
  <c r="C12" i="10" l="1"/>
  <c r="H10" i="4" l="1"/>
  <c r="D6" i="10" s="1"/>
  <c r="I10" i="4"/>
  <c r="J10" i="4"/>
  <c r="K10" i="4"/>
  <c r="G10" i="4"/>
  <c r="H32" i="2"/>
  <c r="D4" i="10" s="1"/>
  <c r="I32" i="2"/>
  <c r="J32" i="2"/>
  <c r="K32" i="2"/>
  <c r="G32" i="2"/>
  <c r="K19" i="9"/>
  <c r="J19" i="9"/>
  <c r="I19" i="9"/>
  <c r="H19" i="9"/>
  <c r="D11" i="10" s="1"/>
  <c r="G19" i="9"/>
  <c r="K7" i="8"/>
  <c r="J7" i="8"/>
  <c r="I7" i="8"/>
  <c r="H7" i="8"/>
  <c r="D10" i="10" s="1"/>
  <c r="G7" i="8"/>
  <c r="K10" i="7"/>
  <c r="J10" i="7"/>
  <c r="I10" i="7"/>
  <c r="H10" i="7"/>
  <c r="D9" i="10" s="1"/>
  <c r="G10" i="7"/>
  <c r="K19" i="6"/>
  <c r="J19" i="6"/>
  <c r="I19" i="6"/>
  <c r="H19" i="6"/>
  <c r="D8" i="10" s="1"/>
  <c r="G19" i="6"/>
  <c r="K7" i="5"/>
  <c r="J7" i="5"/>
  <c r="I7" i="5"/>
  <c r="H7" i="5"/>
  <c r="D7" i="10" s="1"/>
  <c r="G7" i="5"/>
  <c r="K44" i="3"/>
  <c r="J44" i="3"/>
  <c r="I44" i="3"/>
  <c r="H44" i="3"/>
  <c r="D5" i="10" s="1"/>
  <c r="G44" i="3"/>
  <c r="D12" i="10" l="1"/>
</calcChain>
</file>

<file path=xl/sharedStrings.xml><?xml version="1.0" encoding="utf-8"?>
<sst xmlns="http://schemas.openxmlformats.org/spreadsheetml/2006/main" count="484" uniqueCount="336">
  <si>
    <t>แบบสรุปโครงการมาตรการสำคัญเร่งด่วน</t>
  </si>
  <si>
    <t>เพื่อช่วยเหลือเกษตรกรและคนยากจนในการเสริมสร้างความเข้มแข็งอย่างยั่งยืน</t>
  </si>
  <si>
    <t>ลำดับ</t>
  </si>
  <si>
    <t>อำเภอ</t>
  </si>
  <si>
    <t>ตำบล</t>
  </si>
  <si>
    <t>โครงการ</t>
  </si>
  <si>
    <t>กลุ่มที่รองรับ/ที่ตั้ง</t>
  </si>
  <si>
    <t>กิจกรรม</t>
  </si>
  <si>
    <t>รหัส</t>
  </si>
  <si>
    <t>งบประมาณ
ที่ได้รับการอนุมัติ</t>
  </si>
  <si>
    <t>ประเภทงบประมาณ</t>
  </si>
  <si>
    <t>แกลง</t>
  </si>
  <si>
    <t>ชากพง</t>
  </si>
  <si>
    <t>ทางเกวียน</t>
  </si>
  <si>
    <t>ชากโดน</t>
  </si>
  <si>
    <t>โครงการลดต้นทุนการผลิตผลไม้</t>
  </si>
  <si>
    <t>วิสาหกิจชุมชนกลุ่มปรับปรุงคุณภาพมังคุดชากโดน ตำบลชากโดน</t>
  </si>
  <si>
    <t>ส่งเสริมใช้ปุ๋ยชีวภาพในการลดต้นทุนการผลิตมังคุด และวัสดุ/อุปกรณ์</t>
  </si>
  <si>
    <t>โครงการพัฒนาการผลิตปุ๋ยอินทรีย์/กิจกรรมแปรรูปผลผลิตเกษตรกร 
(น้ำมังคุด)</t>
  </si>
  <si>
    <t>วิสาหกิจชุมชนกลุ่มมังคุดคุณภาพ
เทศบาลเมืองแกลง</t>
  </si>
  <si>
    <t>การแปรรูปผลผลิตเกษตรกร และวัสดุ/อุปกรณ์</t>
  </si>
  <si>
    <t>เนินฆ้อ</t>
  </si>
  <si>
    <t>โครงการปรับปรุงคุณภาพมังคุด 
ต.เนินฆ้อ</t>
  </si>
  <si>
    <t>เกษตรกร ตำบลเนินฆ้อ</t>
  </si>
  <si>
    <t>ปรับปรุงคุณภาพมังคุด และส่งเสริมการท่องเที่ยวเชิงเกษตรกร</t>
  </si>
  <si>
    <t>กองดิน</t>
  </si>
  <si>
    <t>โครงการส่งเสริมการผลิตมังคุดให้มีคุณภาพสู่ตลาดผู้บริโภค</t>
  </si>
  <si>
    <t>1. วิสาหกิจชุมชนกลุ่มปรับปรุงคุณภาพมังคุดบ้านกองดิน ตำบลกองดิน</t>
  </si>
  <si>
    <t>เครื่องคัดแยกขนาดมังคุด เครื่องชั่งมาตรฐาน
และสนับสนุนวัสดุ/อุปกรณ์</t>
  </si>
  <si>
    <t>กระแสบน</t>
  </si>
  <si>
    <t>๒. กลุ่มรวบรวมผลผลิตการเกษตรและจำหน่ายพืชผลทางการเกษตรตำบลกระแสบน</t>
  </si>
  <si>
    <t>เครื่องคัดแยกขนาดมังคุดและสนับสนุนวัสดุ/อุปกรณ์</t>
  </si>
  <si>
    <t>กร่ำ</t>
  </si>
  <si>
    <t>๓. วิสาหกิจชุมชนกลุ่มปรับปรุงคุณภาพมังคุดกร่ำ</t>
  </si>
  <si>
    <t>๑. เครื่องจักรกลสำหรับผลิตปุ๋ยชีวภาพ</t>
  </si>
  <si>
    <t>๒. ฟื้นฟูสภาพดินเพื่อปลูกมังคุดวัสดุ/อุปกรณ์</t>
  </si>
  <si>
    <t>๔. กลุ่มปรับปรุงคุณภาพไม้ผลเขาวังไทร - คลองลึก ตำบลกระแสบน</t>
  </si>
  <si>
    <t>โครงการแปรรูปผลผลิตทางการเกษตร</t>
  </si>
  <si>
    <t>๑. กลุ่มปรับปรุงคุณภาพไม้ผล 
เขาวังไทร - คลองลึก</t>
  </si>
  <si>
    <t>แปรรูปผลผลิตทางการเกษตร
(เครื่องสไลค์ผลไม้)</t>
  </si>
  <si>
    <t>อบรมความรู้ และวัสดุ/อุปกรณ์ในการแปรรูปผลผลิตทางการเกษตร</t>
  </si>
  <si>
    <t>ทุ่งควายกิน</t>
  </si>
  <si>
    <t>โครงการส่งเสริมการผลิตพืชเพื่อลด</t>
  </si>
  <si>
    <t>๑. เมล็ดพันธุ์ผักสวนครัว</t>
  </si>
  <si>
    <t>รายจ่าย เสริมสร้างรายได้ให้แก่เกษตรกร</t>
  </si>
  <si>
    <t>2. ซื้อเครื่องชั่ง  และตะกร้าพลาสติก</t>
  </si>
  <si>
    <t>๒. ผลิตปุ๋ยชีวภาพเพื่อลดต้นทุนการผลิต</t>
  </si>
  <si>
    <t>โครงการแปรรูปผลผลิตข้าวปลอดสารพิษ สร้างรายได้ เสริมความเข้มแข็งให้แก่เกษตรกร</t>
  </si>
  <si>
    <t xml:space="preserve">๑. เครื่องสีข้าวขาว/ข้าวกล้อง </t>
  </si>
  <si>
    <t>๒. เครื่องบรรจุสุญญากาศ และวัสดุ/อุปกรณ์</t>
  </si>
  <si>
    <t>พังราด</t>
  </si>
  <si>
    <t>โครงการทำน้ำสมุนไพรพร้อมดื่ม</t>
  </si>
  <si>
    <t>วัสดุ/อุปกรณ์</t>
  </si>
  <si>
    <t>สองสลึง</t>
  </si>
  <si>
    <t>โครงการเพิ่มทักษะการเพาะเห็ดนางฟ้าในเชิงธุระกิจ</t>
  </si>
  <si>
    <t>วิสาหกิจชุมชนบทบาทสตรี</t>
  </si>
  <si>
    <t>เห็ดสามรส และวัสดุ/อุปกรณ์</t>
  </si>
  <si>
    <t>โครงการผลิตกะปิและต่อยอดโครงการแปรรูปผลผลิตทางการเกษตร</t>
  </si>
  <si>
    <t>เกษตรกร (กลุ่มสตรีอาสา)</t>
  </si>
  <si>
    <t>๑. ผลิตกะปิ และวัสดุ/อุปกรณ์</t>
  </si>
  <si>
    <t>๒. แปรรูปผลผลิตทางการเกษตร (ทุเรียนทอด)</t>
  </si>
  <si>
    <t>เกษตรกรเลี้ยงกุ้ง,ปลา</t>
  </si>
  <si>
    <t>โครงการส่งเสริมอาชีพประมงเรือเล็ก</t>
  </si>
  <si>
    <t>ประมงเรือเล็ก</t>
  </si>
  <si>
    <t>จัดซื้ออุปกรณ์ทำการประมงเรือเล็ก</t>
  </si>
  <si>
    <t>โครงการตีมีดกรีดยางและผลิต</t>
  </si>
  <si>
    <t>ตีมีดกรีดยาง</t>
  </si>
  <si>
    <t>๑. อุปกรณ์ใช้ในการตีมีด</t>
  </si>
  <si>
    <t>อุปกรณ์การเกษตร (สวนผลไม้)</t>
  </si>
  <si>
    <t>๒. ทำกะปิ และวัสดุ/อุปกรณ์</t>
  </si>
  <si>
    <t>โครงการเสริมสร้างความเข้มแข็งวิสาหกิจชุมชนบ้านจำรุง</t>
  </si>
  <si>
    <t>กลุ่มรวบรวมและปรับปรุงผลผลิตการเกษตรบ้านจำรุง</t>
  </si>
  <si>
    <t>๑. อุปกรณ์แปรรูปผลผลิตทางการเกษตรเพื่อสร้างมูลค่าเพิ่ม</t>
  </si>
  <si>
    <t>โครงการต่อยอดผลิตน้ำปลาช่วยชาวบ้าน</t>
  </si>
  <si>
    <t>เกษตรกรตำบลเนินฆ้อ อ.แกลง</t>
  </si>
  <si>
    <t>ผลิตน้ำปลา และวัสดุ/อุปกรณ์</t>
  </si>
  <si>
    <t>โครงการเลี้ยงหอยนางรม</t>
  </si>
  <si>
    <t>เกษตรกรเลี้ยงหอยนางรม</t>
  </si>
  <si>
    <t>เลี้ยงหอยนางรมและวัสดุ/อุปกรณ์ทำแพ</t>
  </si>
  <si>
    <t>โครงการวิสาหกิจชุมชนทำปุ๋ยชีวภาพบ้านหนองว้า + บ้านเนินสุขสำรอง</t>
  </si>
  <si>
    <t>เกษตรกรทำสวนผลไม้ ทำสวนยางพารา ตำบลทุ่งควายกิน</t>
  </si>
  <si>
    <t>ซื้อรถแมคโครเล็ก ๑ คัน</t>
  </si>
  <si>
    <t xml:space="preserve">สองสลึง </t>
  </si>
  <si>
    <t>โครงการเพิ่มประสิทธิภาพการแปรรูปผลผลิตเกษตร</t>
  </si>
  <si>
    <t>วิสาหกิจชุมชนกลุ่มสละ  
ต.สองสลึง อ.แกลง</t>
  </si>
  <si>
    <t>โครงการเลี้ยงไก่ไทยสร้างรายได้ให้ชุมชน</t>
  </si>
  <si>
    <t>๑. อบรมความรู้ และพันธุ์ไก่</t>
  </si>
  <si>
    <t>๒. สร้างโรงเรือน</t>
  </si>
  <si>
    <t>โครงการส่งเสริมการผลิตน้ำปลา</t>
  </si>
  <si>
    <t>วิสาหกิจชุมชนแม่บ้านบุนนาค</t>
  </si>
  <si>
    <t>ปรับปรุง/ต่อเติมโรงเรือนผลิต และจัดซื้อ
วัสดุอุปกรณ์</t>
  </si>
  <si>
    <t>โครงการเกษตรกรปลอดภัยโดยใช้ปุ๋ยอินทรีย์ เพื่อรองรับ AEC ปี ๕๘</t>
  </si>
  <si>
    <t>วิสาหกิจชุมชนกลุ่มปฏิรูปที่ดิน 
ต.กระแสบน อ.แกลง</t>
  </si>
  <si>
    <t>ทำปุ๋ยหมักอินทรีย์</t>
  </si>
  <si>
    <t>ปากน้ำกระแส</t>
  </si>
  <si>
    <t>๑. วัสดุ/อุปกรณ์ในการทำกะปิ</t>
  </si>
  <si>
    <t>๒. ตู้อบพลังงานแสงอาทิตย์</t>
  </si>
  <si>
    <t>โครงการสำรองเสบียงสัตว์ไว้ใช้
ในยามฤดูแล้ง</t>
  </si>
  <si>
    <t>กลุ่มผู้เลี้ยงโคบ้านในชาก 
ต.ชากพง อ.แกลง</t>
  </si>
  <si>
    <t>1. เครื่องตัดหญ้าแบบสายสะพายหลัง 
เครื่องสับ และอุปกรณ์อื่นๆ</t>
  </si>
  <si>
    <t>2. ท่อนพันธุ์หญ้าเนเปียร์ปากช่อง และปุ๋ย</t>
  </si>
  <si>
    <t>คลองลาวน</t>
  </si>
  <si>
    <t>๒. กลุ่มอาชีพประมง</t>
  </si>
  <si>
    <t>ทำอวนปลา</t>
  </si>
  <si>
    <t>โครงการผลิตปุ๋ยชีวภาพ ปุ๋ยอินทรีย์คุณภาพสูง</t>
  </si>
  <si>
    <t xml:space="preserve">กลุ่มเกษตรกรทำสวนผลไม้ </t>
  </si>
  <si>
    <t>วัสดุ/อุปกรณ์ในการผลิตปุ๋ยชีวภาพ 
ปุ๋ยอินทรีย์</t>
  </si>
  <si>
    <t>โครงการ "น้ำพริกแกง" บ่อทอง</t>
  </si>
  <si>
    <t>กลุ่มส่งเสริมการพัฒนาอาชีพสตรี</t>
  </si>
  <si>
    <t>อุปกรณ์และเครื่องทำน้ำพริกแกง</t>
  </si>
  <si>
    <t>เขาชะเมา</t>
  </si>
  <si>
    <t>ห้วยทับมอญ</t>
  </si>
  <si>
    <t>โครงการวิสาหกิจชุมชนเกษตรกรครัวเรือนทำปุ๋ยหมักอินทรีย์น้ำหวาน</t>
  </si>
  <si>
    <t>กลุ่มเกษตรกรทำสวนยาง สวนผลไม้
ต.ห้วยทับมอญ อ.เขาชะเมา</t>
  </si>
  <si>
    <t>ทำปุ๋ยหมักน้ำหวาน ๑๐๐ ตัน</t>
  </si>
  <si>
    <t>เขาน้อย</t>
  </si>
  <si>
    <t>โครงการจัดซื้อเครื่องกระเทาะเมล็ดข้าวเปลือก</t>
  </si>
  <si>
    <t>จัดทำปุ๋ยน้ำชีวภาพ/วัสดุอุปกรณ์</t>
  </si>
  <si>
    <t>ชำซ้อ</t>
  </si>
  <si>
    <t>โครงการผสมปุ๋ยใช้เอง เพื่อลดต้นทุนการผลิต</t>
  </si>
  <si>
    <t>วัสดุ/อุปกรณ์ในการทำปุ๋ย</t>
  </si>
  <si>
    <t>น้ำเป็น</t>
  </si>
  <si>
    <t>โครงการขอสนับสนุนตู้อบลมร้อนเพื่อการแปรรูปการผลิตเกษตรกร</t>
  </si>
  <si>
    <t>กลุ่มแม่บ้านเกษตรกรตำบลน้ำเป็น 
หมู่ ๕ ต.น้ำเป็น อ.เขาชะเมา</t>
  </si>
  <si>
    <t>ตู้อบลมร้อน</t>
  </si>
  <si>
    <t>โครงการวิสาหกิจชุมชนกลุ่มประมง
ทับทิมทอง</t>
  </si>
  <si>
    <t>กลุ่มอาชีพเลี้ยงสัตว์น้ำ</t>
  </si>
  <si>
    <t>ทำปุ๋ยหมักจากปลาตาย</t>
  </si>
  <si>
    <t>โครงการอนุรักษ์และพัฒนาสายพันธุ์ไก่พื้นเมืองไทย</t>
  </si>
  <si>
    <t>กลุ่มไก่พื้นเมืองบ้านสำนักกระเบา 
ต.น้ำเป็น อ.เขาชะเมา</t>
  </si>
  <si>
    <t>๒. จัดซื้อตะกร้าบรรจุภัณฑ์ จำนวน ๕๐๐ ใบ</t>
  </si>
  <si>
    <t>โครงการพัฒนาจุดรวบรวมผลผลิต</t>
  </si>
  <si>
    <t>กลุ่มวิสาหกิจชุมชนกลุ่มปรับปรุงคุณภาพทุเรียนบ้านสามแยกน้ำเป็น 
ต.น้ำเป็น อ.เขาชะเมา</t>
  </si>
  <si>
    <t>จัดซื้อรถโฟล์คลิฟและวัสดุอุปกรณ์ปรับปรุงคุณภาพทุเรียน</t>
  </si>
  <si>
    <t>ชำฆ้อ</t>
  </si>
  <si>
    <t>๑. กลุ่มปรับปรุงคุณภาพผลไม้ชำฆ้อ</t>
  </si>
  <si>
    <t>๑. จัดทำปุ๋ยหมักอินทรีย์</t>
  </si>
  <si>
    <t>๒. จัดซื้อตะกร้าผลไม้ จำนวน ๔๐๐ ใบ</t>
  </si>
  <si>
    <t>๒. สหกรณ์การเกษตรบ้านน้ำเป็น จำกัด</t>
  </si>
  <si>
    <t>ทำปุ๋ยหมักอินทรีย์ และวัสดุ/อุปกรณ์</t>
  </si>
  <si>
    <t>๓. กลุ่มวิสาหกิจชุมชน กลุ่มปรับปรุงคุณภาพทุเรียน</t>
  </si>
  <si>
    <t>โครงการผลิตปุ๋ยหมักชีวภาพเพื่อลดต้นทุนการผลิต</t>
  </si>
  <si>
    <t>ปรับปรุงคุณภาพยางพาราตำบลน้ำเป็น ต.น้ำเป็น อ.เขาชะเมา</t>
  </si>
  <si>
    <t>จัดซื้อวัสดุ/อุปกรณ์ผลิตปุ๋ยหมักชีวภาพ</t>
  </si>
  <si>
    <t>โครงการผสมปุ๋ยเคมีอินทรีย์เพื่อลดต้นทุนการผลิต</t>
  </si>
  <si>
    <t>กลุ่มดินปุ๋ยชุมชน ต.ห้วยทับมอญ 
อ.เขาชะเมา</t>
  </si>
  <si>
    <t>จัดซื้อ/อุปกรณ์ผสมปุ๋ยอินทรีย์ใช้เอง</t>
  </si>
  <si>
    <t>๑. กลุ่มแม่บ้านเกษตรกรบ้านใน</t>
  </si>
  <si>
    <t>ส่งเสริม/ฝึกอบรมการใช้เตาหุงต้มชีวมวล</t>
  </si>
  <si>
    <t>ทับมา</t>
  </si>
  <si>
    <t>๒. กลุ่มแม่บ้านเกษตรกรเขาโบสถ์</t>
  </si>
  <si>
    <t>บ้านแลง</t>
  </si>
  <si>
    <t>๓. กลุ่มแม่บ้านเกษตรกรบ้านมาบผักแว่น</t>
  </si>
  <si>
    <t>๔. กลุ่มแม่บ้านเกษตรกรบ้านแลงพัฒนา</t>
  </si>
  <si>
    <t>กะเฉด</t>
  </si>
  <si>
    <t>๕. กลุ่มแม่บ้านเกษตรกรบ้านตะพุนทอง</t>
  </si>
  <si>
    <t>โครงการพัฒนาอาชีพการจัดดอกไม้เพื่อใช้ในงานพิธีต่าง ๆ</t>
  </si>
  <si>
    <t>กลุ่มแม่บ้านเกษรกรบ้านธงหงษ์</t>
  </si>
  <si>
    <t>อบรมพัฒนาอาชีพการจัดดอกไม้</t>
  </si>
  <si>
    <t>โครงการแปรรูปผลิตภัณฑ์น้ำยาล้างจาน น้ำยาซักผ้า น้ำยาปรับผ้านุ่ม จากพืชสมุนไพร</t>
  </si>
  <si>
    <t>กลุ่มอาสาสมัครพลังงานชุมชน
ตำบลกะเฉด</t>
  </si>
  <si>
    <t>อบรมการแปรรูปผลิตภัณฑ์น้ำยาล้างจาน น้ำยาซักผ้า น้ำยาปรับผ้านุ่ม จากพืชสมุนไพร และวัสดุ/อุปกรณ์</t>
  </si>
  <si>
    <t>โครงการเรียนรู้การแปรรูปไม้กฤษณาให้เป็นผลิตภัณฑ์ชากฤษณา</t>
  </si>
  <si>
    <t>กลุ่มวิสาหกิจชุมชนกลุ่มเกษตรไม้กฤษณา</t>
  </si>
  <si>
    <t>อบรมการแปรรูปไม้กฤษณาให้เป็นผลิตภัณฑ์ชากฤษณา</t>
  </si>
  <si>
    <t>ตะพง</t>
  </si>
  <si>
    <t>โครงการส่งเสริมการผลิตและใช้ปุ๋ยน้ำหมักชีวภาพ เพื่อลดต้นทุนการผลิต</t>
  </si>
  <si>
    <t>๑. กลุ่มส่งเสริมอาชีพทำสวน
ตำบลบ้านแลง</t>
  </si>
  <si>
    <t>อบรมการผลิต และใช้ปุ๋ยน้ำหมักชีวภาพ และวัสดุ/อุปกรณ์</t>
  </si>
  <si>
    <t>๒. กลุ่มส่งเสริมอาชีพทำสวนตำบลตะพง</t>
  </si>
  <si>
    <t>โครงการส่งเสริมการใช้พลังงานทดแทน (พลังงานแสงอาทิต) ในครัวเรือน</t>
  </si>
  <si>
    <t>๑. กลุ่มแม่บ้านเกษตรกรแหลมยาง (เพาะเห็ด)</t>
  </si>
  <si>
    <t>สนับสนุนแผงโซลาเซล พร้อมทั้งระบบไฟฟ้า และวัสดุ/อุปกรณ์</t>
  </si>
  <si>
    <t>โครงการส่งเสริมการทำไม้กวาดทางมะพร้าวและไม้กวาดดอกหญ้าพัฒนาชุมชน</t>
  </si>
  <si>
    <t>กลุ่มสตรีอาสาพัฒนา หมู่ที่ ๒ ต.ตะพง 
อ.เมืองระยอง</t>
  </si>
  <si>
    <t>จัดซื้อวัสดุ/อุปกรณ์ทำไม้กวาดทางมะพร้าว ไม้กวาดดอกหญ้า</t>
  </si>
  <si>
    <t>โครงการสนับสนุนกลุ่มอาชีพ เสริมรายได้แก่กลุ่มทำโมบาย เปลือกหอย หาดแม่รำพึง</t>
  </si>
  <si>
    <t>กลุ่มทำโมบาย เปลือกหอย หมู่ที่ ๑๐
ต.ตะพง อ.เมืองระยอง</t>
  </si>
  <si>
    <t xml:space="preserve">จัดซื้อวัสดุ/อุปกรณ์ส่งเสริมการทำโมบาย เปลือกหอย </t>
  </si>
  <si>
    <t>โครงการตำน้ำพริกแกงพื้นบ้าน</t>
  </si>
  <si>
    <t>กลุ่มอาชีพตำน้ำพริกแกงพื้นบ้าน ต.ตะพง 
อ.เมืองระยอง</t>
  </si>
  <si>
    <t xml:space="preserve">จัดซื้อวัสดุ/อุปกรณ์ทำน้ำพริกพื้นบ้าน </t>
  </si>
  <si>
    <t>โครงการผลิตพวงหรีดและดอกไม้จัน</t>
  </si>
  <si>
    <t>กลุ่มอาชีพผลิตพวงหรีดและดอกไม้จัน 
ต.ตะพง อ.เมืองระยอง</t>
  </si>
  <si>
    <t>จัดซื้อวัสดุ/อุปกรณ์ผลิตพวงหรีดและดอกไม้จัน</t>
  </si>
  <si>
    <t>โครงการเลี้ยงจิ้งหรีดเพื่อการบริโภคและจัดจำหน่ายเพิ่มรายได้ให้กับครอบครัว</t>
  </si>
  <si>
    <t>กลุ่มอาชีพเลี้ยงจิ้งหรีดเพื่อการบริโภคและจัดจำหน่ายเพิ่มรายได้ให้กับครอบครัว ต.ตะพง อ.เมืองระยอง</t>
  </si>
  <si>
    <t xml:space="preserve">จัดซื้อวัสดุ/อุปกรณ์ส่งเสริมการเลี้ยงจิ้งหรีด </t>
  </si>
  <si>
    <t>โครงการทำกะปิพื้นบ้าน</t>
  </si>
  <si>
    <t>กลุ่มทำกะปิพื้นบ้าน หมู่ที่ ๑๓ ต.ตะพง 
อ.เมืองระยอง</t>
  </si>
  <si>
    <t xml:space="preserve">จัดซื้อวัสดุ/อุปกรณ์ทำกะปิพื้นบ้าน </t>
  </si>
  <si>
    <t>โครงการปลูกผักสวนครัวรั้วกินได้</t>
  </si>
  <si>
    <t>กลุ่มเกษตรกรปลูกผักสวนครัวรั้วกินได้ 
ต.ตะพง อ.เมืองระยอง</t>
  </si>
  <si>
    <t xml:space="preserve">จัดซื้อวัสดุ/อุปกรณ์ปลูกผักสวนครัว </t>
  </si>
  <si>
    <t>โครงการขยายพันธุ์ไม้ดอกไม้ประดับ (สับปะรดสี)</t>
  </si>
  <si>
    <t>กลุ่มขยายพันธุ์ไม้ดอกไม้ประดับ ต.ตะพง 
อ.เมืองระยอง</t>
  </si>
  <si>
    <t>จัดซื้อวัสดุ/อุปกรณ์ขยายพันธุ์ไม้ดอกไม้ประดับ</t>
  </si>
  <si>
    <t>โครงการปลาเค็มวงแดดเดียว</t>
  </si>
  <si>
    <t>กลุ่มประมงน้ำจืดปลาเค็มบ้านตะกาด 
หมู่ที่ ๑๖ ต.ตะพง อ.เมืองระยอง</t>
  </si>
  <si>
    <t>จัดซื้อวัสดุ/อุปกรณ์ทำปลาเค็มวงแดดเดียว</t>
  </si>
  <si>
    <t>โครงการน้ำหมักพลิกฟื้นคืนชีวิตธรรมชาติ</t>
  </si>
  <si>
    <t>กลุ่มอาชีพน้ำหมักชีวภาพ หมู่ที่ ๑๔ 
ต.ตะพง อ.เมืองระยอง</t>
  </si>
  <si>
    <t>ทำน้ำหมักชีวภาพ และค่าวัสดุ/อุปกรณ์</t>
  </si>
  <si>
    <t>โครงการพัฒนาบรรจุภัณฑ์ OTOP 
อำเภอเมืองระยอง</t>
  </si>
  <si>
    <t>กลุ่มผลิตภัณฑ์ OTOP เมืองระยอง 
อ.เมืองระยอง</t>
  </si>
  <si>
    <t>สนับสนุนบรรจุภัณฑ์ และวัสดุ/อุปกรณ์</t>
  </si>
  <si>
    <t>โครงการส่งเสริมการท่องเที่ยวเชิงเกษตรอำเภอเมืองระยอง</t>
  </si>
  <si>
    <t>กลุ่มท่องเที่ยวเชิงเกษตร 
อำเภอเมือง</t>
  </si>
  <si>
    <t>อบรมความรู้ และค่าวัสดุ/อุปกรณ์</t>
  </si>
  <si>
    <t>โครงการส่งเสริมการใช้บรรจุภัณฑ์เพื่อเพิ่มมูลค่าผลผลิต</t>
  </si>
  <si>
    <t>๑. กลุ่มปรับปรุงคุณภาพไม้ผล  
อ.เมืองระยอง</t>
  </si>
  <si>
    <t>สนับสนุนกล่องบรรจุภัณฑ์</t>
  </si>
  <si>
    <t>สำนักทอง</t>
  </si>
  <si>
    <t>๒. วิสาหกิจชุมชนกลุ่มปรับปรุงคุณภาพทุเรียนสำนักทอง ๑</t>
  </si>
  <si>
    <t>สนับสนุนตะกร้าหูเหล็กและกล่องบรรจุภัณฑ์</t>
  </si>
  <si>
    <t>โครงการฝึกอบรมการทำปุ๋ยอินทรีย์ชีวภาพ</t>
  </si>
  <si>
    <t xml:space="preserve">กลุ่มวิสาหกิจชุมชนปุ๋ยหมัก ปุ๋ยชีวภาพ ตำบลกะเฉด </t>
  </si>
  <si>
    <t>ฝึกอบรมการทำปุ๋ยอินทรีย์ชีวภาพ</t>
  </si>
  <si>
    <t>เพ</t>
  </si>
  <si>
    <t>โครงการส่งเสริมการปลูกข้าวพันธุ์ดี</t>
  </si>
  <si>
    <t>กลุ่มส่งเสริมอาชีพทำนาเทศบาลบ้านเพ</t>
  </si>
  <si>
    <t>จัดซื้อพันธุ์ข้าวหอมมะลิ ๑๐๕ 
จำนวน ๒,๐๐๐ ก.ก.</t>
  </si>
  <si>
    <t>บ้านค่าย</t>
  </si>
  <si>
    <t>บางบุตร</t>
  </si>
  <si>
    <t>โครงการส่งเสริมการผลิตปุ๋ยหมักอินทรีย์ชีวภาพ</t>
  </si>
  <si>
    <t>กลุ่มปรับปรุงคุณภาพไม้ผล
ตำบลบางบุตร อ.บ้านค่าย</t>
  </si>
  <si>
    <t>ส่งเสริมการผลิตปุ๋ยหมักอินทรีย์ชีวภาพ และวัสดุ/อุปกรณ์</t>
  </si>
  <si>
    <t>โครงการส่งเสริมการผลิตปุ๋ยหมักอินทรัย์ และผลิตปุ๋ยน้ำชีวภาพ</t>
  </si>
  <si>
    <t>กลุ่มปลูกผักระยะสั้นบ้านชากเล็ก</t>
  </si>
  <si>
    <t>ส่งเสริมการผลิตปุ๋ยหมักอินทรีย์ และผลิตปุ๋ยน้ำชีวภาพ และวัสดุ/อุปกรณ์</t>
  </si>
  <si>
    <t>โครงการต่อยอดหมู่บ้านเศรษฐกิจ
พอเพียง</t>
  </si>
  <si>
    <t>กลุ่มครัวเรือนต้นแบบหมู่บ้านเศรษฐกิจพอเพียง</t>
  </si>
  <si>
    <t>ส่งเสริมการทำก้อนเห็ดนางฟ้า และ
ทำก้อนเห็ดขอน</t>
  </si>
  <si>
    <t>หนองละลอก</t>
  </si>
  <si>
    <t>โครงการแปรรูปข้าวอินทรีย์</t>
  </si>
  <si>
    <t>กลุ่มส่งเสริมอาชีพเกษตรกรทำนาตำบลหนองละลอก</t>
  </si>
  <si>
    <t>เครื่องสีข้าว/เครื่องคัดข้าว/เครื่องบรรจุข้าว</t>
  </si>
  <si>
    <t>หนองบัว</t>
  </si>
  <si>
    <t>กลุ่มผู้เลี้ยงและพัฒนาไก่ชนบ้านหนองฆ้อ ต.หนองบัว อ.บ้านค่าย</t>
  </si>
  <si>
    <t xml:space="preserve">วัสดุ/อุปกรณ์เลี้ยงไก่พื้นเมือง </t>
  </si>
  <si>
    <t>ตาขัน</t>
  </si>
  <si>
    <t>โครงการวางท่อส่งน้ำดิบเพื่อการเกษตร</t>
  </si>
  <si>
    <t>กลุ่มบริหารการใช้น้ำชลประทานโรงสูบน้ำหนองตะแบก - ชะวึกสามัคคีร่วมใจ</t>
  </si>
  <si>
    <t>วางท่อส่งน้ำเพื่อการเกษตร และวัสดุ/อุปกรณ์</t>
  </si>
  <si>
    <t>โครงการตามรอยเท้าพ่อ</t>
  </si>
  <si>
    <t>กลุ่มเศรษฐกิจพอเพียง
บ้านตรอกสัตบัน ต.หนองละลอก 
อ.บ้านค่าย</t>
  </si>
  <si>
    <t>๑. ส่งเสริมอาชีพการทำปุ๋ยหมักอินทรีย์ และวัสดุ/อุปกรณ์</t>
  </si>
  <si>
    <t>๒. สนับสนุนการผลิตการทำเห็ดนางฟ้า</t>
  </si>
  <si>
    <t>โครงการส่งเสริมการผลิตปุ๋ยอินทรีย์และปุ๋ยชีวภาพ</t>
  </si>
  <si>
    <t>กลุ่มส่งเสริมการผลิตปุ๋ยอินทรีย์และปุ๋ยชีวภาพตำบลตาขัน</t>
  </si>
  <si>
    <t>การผลิตปุ๋ยหมักชีวภาพและผลิตปุ๋ยน้ำหมักชีวภาพ</t>
  </si>
  <si>
    <t>โครงการปรับปรุงคุณภาพมังคุดผิวมัน</t>
  </si>
  <si>
    <t>กลุ่มปรับปรุงคุณภาพมังคุด 
ต.หนองบัว อ.บ้านค่าย</t>
  </si>
  <si>
    <t>๑. พัฒนาคุณภาพผลผลิตมังคุด และปุ๋ยสั่งตัดตามค่าวิเคราะห์ดิน พร้อมทั้งวัสดุ/อุปกรณ์</t>
  </si>
  <si>
    <t>๒. จัดทำปุ๋ยหมักอินทรีย์ และวัสดุ/อุปกรณ์</t>
  </si>
  <si>
    <t>โครงการส่งเสริมอาชีพการผลิตปลูกมะนาว ในบ่อซีเมนต์</t>
  </si>
  <si>
    <t>กลุ่มผลิตกล้ายาง ต.ตาขัน 
อ.บ้านค่าย</t>
  </si>
  <si>
    <t>ปลูกมะนาวในบ่อซีเมนต์ และวัสดุ/อุปกรณ์</t>
  </si>
  <si>
    <t>หนองตะพาน</t>
  </si>
  <si>
    <t>โครงการเศรษฐกิจพอเพียง</t>
  </si>
  <si>
    <t>๑. ทำปุ๋ยหมักอินทรีย์ชีวภาพ</t>
  </si>
  <si>
    <t>๒. ไก่ไข่ จำนวน ๔๙๕ ตัว และวัสดุ/อุปกรณ์</t>
  </si>
  <si>
    <t>ปลวกแดง</t>
  </si>
  <si>
    <t>ละหาร</t>
  </si>
  <si>
    <t>โครงการเพิ่มศักยภาพในการผลิต และบรรจุภัณฑ์ ในการแปรรูปปลากรายเป็นทอดมันปลากราย ลูกชิ้นปลากราย และข้าวเกรียบปลากราย</t>
  </si>
  <si>
    <t xml:space="preserve">วิสาหกิจชุมชน กลุ่มสตรีสหกรณ์บ้านปากแพรก หมู่ที่ ๑ 
ตำบลละหาร อำเภอปลวกแดง </t>
  </si>
  <si>
    <t>ค่าวัสดุในการจัดซื้ออุปกรณ์และวัตถุดิบในการจัดทำโครงการฯ</t>
  </si>
  <si>
    <t>โครงการเพิ่มศักยภาพการผลิตสับปะรด</t>
  </si>
  <si>
    <t>กลุ่มเกษตรกร ปลูกสับปะรด 
อำเภอปลวกแดง</t>
  </si>
  <si>
    <t>บ้านฉาง</t>
  </si>
  <si>
    <t>โครงการส่งเสริมอาชีพกลุ่มประมงเรือเล็กชายฝั่ง บ้านพลา</t>
  </si>
  <si>
    <t>กลุ่มเกษตรกร กลุ่มประมงเรือเล็กชายฝั่งบ้านพลา ตำบลบ้านฉาง อำเภอบ้านฉาง</t>
  </si>
  <si>
    <t>จัดหาอุปกรณ์ทำการประมงอวนจมปู</t>
  </si>
  <si>
    <t>โครงการส่งเสริมอาชีพกลุ่มประมงเรือเล็กชายฝั่งบ้านพลา-อู่ตะเภาสามัคคี</t>
  </si>
  <si>
    <t>กลุ่มเกษตรกร กลุ่มประมงเรือเล็กชายฝั่งบ้านพลา-อู่ตะเภาสามัคคี ตำบลบ้านฉาง อำเภอบ้านฉาง</t>
  </si>
  <si>
    <t>โครงการส่งเสริมอาชีพกลุ่มประมงเรือเล็กชายฝั่ง บ้านพยูน</t>
  </si>
  <si>
    <t>กลุ่มเกษตรกร กลุ่มประมงเรือเล็กชายฝั่งบ้านพยูน ตำบลบ้านฉาง อำเภอบ้านฉาง</t>
  </si>
  <si>
    <t>สำนักท้อน</t>
  </si>
  <si>
    <t>โครงการอนุรักษ์และพัฒนสายพันธุ์ไก่พื้นบ้านเมืองไทย</t>
  </si>
  <si>
    <t>๑.กลุ่มวิสาหกิจชุมชน (ตลาดนัดไก่ชน) บ้านหนองตะเคียน ตำบลสำนักท้อน อำเภอบ้านฉาง</t>
  </si>
  <si>
    <t>ค่าวัสดุอุปกรณ์ในการอนุรักษ์และพัฒนาสายพันธุ์ไก่พื้นบ้านเมืองไทย</t>
  </si>
  <si>
    <t>วังจันทร์</t>
  </si>
  <si>
    <t>๒.กลุ่มผู้เลี้ยงไก่พื้นเมือง
ตำบลยุบใน อำเภอวังจันทร์</t>
  </si>
  <si>
    <t>โครงการการเพิ่มประสิทธิภาพ
การผลิตมันสำปะหลัง</t>
  </si>
  <si>
    <t>กลุ่มเกษตรกร กลุ่มผู้ปลูกมันสำปะหลัง อำเภอบ้านฉาง</t>
  </si>
  <si>
    <t>นิคมพัฒนา</t>
  </si>
  <si>
    <t>มาบข่า</t>
  </si>
  <si>
    <t>โครงการอบรมการเพาะเห็ดในขี้เลื่อย</t>
  </si>
  <si>
    <t>กลุ่มเกษตรกรทำไร่มาบข่า ตำบลมาบข่า อำเภอนิคมพัฒนา จังหวัดระยอง</t>
  </si>
  <si>
    <t>ค่าใช้จ่ายในการฝึกอบรมเกษตรกร</t>
  </si>
  <si>
    <t>กลุ่มศูนย์เรียนรู้คนพิการและครอบครัวตามแนวพระราชดำริเศรษฐกิจพอเพียง อาชีพเลี้ยงแพะ ตำบลนิคมพัฒนา อำเภอนิคมพัฒนา</t>
  </si>
  <si>
    <t>ค่าวัสดุอุปกรณ์ในการผลิตหญ้าหมักเพื่อใช้ในการสำรองเสบียงสัตว์ไว้ใช้ยามฤดูแล้ง</t>
  </si>
  <si>
    <t>โครงการพัฒนาศักยภาพ
กลุ่มอาชีพสตรี อำเภอวังจันทร์</t>
  </si>
  <si>
    <t>องค์กรสตรีระดับอำเภอวังจันทร์</t>
  </si>
  <si>
    <t>สนับสนุนกลุ่มอาชีพสตรีผูกผ้าประดับตกแต่ง และค่าวัสดุอุปกรณ์ในการจัดทำ</t>
  </si>
  <si>
    <t>ชุมแสง</t>
  </si>
  <si>
    <t>โครงการพัฒนาชุมชนเข้มแข็ง
สร้างอาชีพชาวบ้าน</t>
  </si>
  <si>
    <t>กลุ่มวิสาหกิจชุมชนเพาะเห็ดเกษตรผสมผสานบ้านคลองไผ่ หมู่ที่ ๓</t>
  </si>
  <si>
    <t>๑. ค่าวัสดุอุปกรณ์ในการทำพรมเช็ดเท้า 
เพื่อจำหน่าย</t>
  </si>
  <si>
    <t>๒.ค่าวัสดุอุปกรณ์ในการจัดทำพวงหรีดและดอกไม้จัน</t>
  </si>
  <si>
    <t>ป่ายุบใน</t>
  </si>
  <si>
    <t>โครงการแปรรูปสมุนไพรและผลิตทาง
การเกษตร</t>
  </si>
  <si>
    <t>กลุ่มวิสาหกิจชุมชนแปรรูปสมนุไพร ตำบลป่ายุบใน อำเภอวังจันทร์ 
จังหวัดระยอง</t>
  </si>
  <si>
    <t>ค่าวัสดุอุปกรณ์ในการทำผลิตภัณฑ์แปรรูปสมุนไพร</t>
  </si>
  <si>
    <t>โครงการพัฒนาสิ่งแวดล้อมเพื่อการเลี้ยงกุ้ง หมู่ ๙</t>
  </si>
  <si>
    <t xml:space="preserve">ชาวสวนยางพารา และเกษตรกรรมพืชไร่ ต.ทางเกวียน  </t>
  </si>
  <si>
    <t>วิสาหกิจชุมชนกลุ่มแม่บ้านเกษตรกรตำบลทุ่งควายกิน</t>
  </si>
  <si>
    <t>โครงการส่งเสริมศักยภาพวิสาหกิจท่องเที่ยวเชิงเกษตรชุมชน</t>
  </si>
  <si>
    <t xml:space="preserve">กลุ่มวิสาหกิจชุมชน ต.ปากน้ำกระแส อ.แกลง
</t>
  </si>
  <si>
    <t>ธนาคารปุ๋ย + ยา ชุมชนบ้านศรีประชา ต.ชำซ้อ อ.เขาชะเมา</t>
  </si>
  <si>
    <t>โครงการผลิตปุ๋ยหมักอินทรีย์ เพื่อลดต้นทุนการผลิตของผลไม้</t>
  </si>
  <si>
    <t>กลุ่มอาชีพทำนาข้าวเปลือก ต.เขาน้อย อ.เขาชะเมา</t>
  </si>
  <si>
    <t>โครงการส่งเสริมการใช้เตาหุงต้มชีวมวล</t>
  </si>
  <si>
    <t>คำของบประมาณ</t>
  </si>
  <si>
    <t>อำเภอแกลง</t>
  </si>
  <si>
    <t>อำเภอเขาชะเมา</t>
  </si>
  <si>
    <t>อำเภอเมืองระยอง</t>
  </si>
  <si>
    <t>อำเภอบ้านค่าย</t>
  </si>
  <si>
    <t>อำเภอปลวกแดง</t>
  </si>
  <si>
    <t>อำเภอนิคมพัฒนา</t>
  </si>
  <si>
    <t>อำเภอวังจันทร์</t>
  </si>
  <si>
    <t>อำเภอบ้านฉาง</t>
  </si>
  <si>
    <t>เมืองระยอง</t>
  </si>
  <si>
    <t xml:space="preserve"> ครัวเรือนได้รับประโยชน์
 </t>
  </si>
  <si>
    <t xml:space="preserve"> </t>
  </si>
  <si>
    <t>วิสาหกิจชุมชนกลุ่มแม่บ้านเกษตรกร  ต.พังราด อ.แกลง</t>
  </si>
  <si>
    <t>การทำสละอบแห้ง สละลอยแก้ว สละกวน(ตู้อบลมร้อน ตู้แช่แข็ง กระทะกวนไฟฟ้า)</t>
  </si>
  <si>
    <t>1.เลี้ยงไก่พันธุ์พื้นเมือง และวัสดุ/อุปกรณ์</t>
  </si>
  <si>
    <t>ครัวเรือนได้ประโยชน์</t>
  </si>
  <si>
    <t>ค่าวัสดุอุปกรณ์และค่าใช้จ่ายในการอบรมเพิ่มประสิทธิภาพ</t>
  </si>
  <si>
    <t>กลุ่มครัวเรือนต้นแบบหมู่บ้านเศรษฐกิจพอเพียงบ้านเกาะ ต.หนองตะพาน อ.บ้านค่าย</t>
  </si>
  <si>
    <t>ที่</t>
  </si>
  <si>
    <t>จำนวนเงิน</t>
  </si>
  <si>
    <t>จัดหาหน่อพันธุ์สับปะรดผลสด MD๒</t>
  </si>
  <si>
    <t>.</t>
  </si>
  <si>
    <t>โครงการมาตรการสำคัญเร่งด่วน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</si>
</sst>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_-* #,##0.00\ _р_._-;\-* #,##0.00\ _р_._-;_-* &quot;-&quot;??\ _р_._-;_-@_-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20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0"/>
      <name val="Arial"/>
      <family val="2"/>
    </font>
    <font>
      <sz val="14"/>
      <name val="Cordia New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1"/>
      <color theme="1"/>
      <name val="Calibri"/>
      <family val="2"/>
      <scheme val="minor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rgb="FF000000"/>
      <name val="Tahoma"/>
      <family val="2"/>
    </font>
    <font>
      <b/>
      <sz val="14"/>
      <color theme="1"/>
      <name val="TH SarabunPSK"/>
      <family val="2"/>
    </font>
    <font>
      <b/>
      <sz val="13"/>
      <name val="TH SarabunIT๙"/>
      <family val="2"/>
    </font>
    <font>
      <sz val="13"/>
      <color theme="1"/>
      <name val="TH SarabunIT๙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IT๙"/>
      <family val="2"/>
    </font>
    <font>
      <b/>
      <sz val="16"/>
      <color theme="1"/>
      <name val="TH SarabunPSK"/>
      <family val="2"/>
    </font>
    <font>
      <sz val="13"/>
      <color rgb="FF000000"/>
      <name val="TH SarabunIT๙"/>
      <family val="2"/>
    </font>
    <font>
      <sz val="13"/>
      <color rgb="FFFFFF00"/>
      <name val="TH SarabunIT๙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2" borderId="0" applyNumberFormat="0" applyBorder="0" applyAlignment="0" applyProtection="0"/>
    <xf numFmtId="0" fontId="12" fillId="6" borderId="0" applyNumberFormat="0" applyBorder="0" applyAlignment="0" applyProtection="0"/>
    <xf numFmtId="0" fontId="13" fillId="23" borderId="7" applyNumberFormat="0" applyAlignment="0" applyProtection="0"/>
    <xf numFmtId="0" fontId="14" fillId="24" borderId="8" applyNumberFormat="0" applyAlignment="0" applyProtection="0"/>
    <xf numFmtId="164" fontId="10" fillId="0" borderId="0" applyFont="0" applyFill="0" applyBorder="0" applyAlignment="0" applyProtection="0"/>
    <xf numFmtId="166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10" borderId="7" applyNumberFormat="0" applyAlignment="0" applyProtection="0"/>
    <xf numFmtId="0" fontId="23" fillId="0" borderId="12" applyNumberFormat="0" applyFill="0" applyAlignment="0" applyProtection="0"/>
    <xf numFmtId="0" fontId="24" fillId="25" borderId="0" applyNumberFormat="0" applyBorder="0" applyAlignment="0" applyProtection="0"/>
    <xf numFmtId="0" fontId="15" fillId="0" borderId="0"/>
    <xf numFmtId="0" fontId="25" fillId="0" borderId="0"/>
    <xf numFmtId="0" fontId="16" fillId="0" borderId="0"/>
    <xf numFmtId="0" fontId="10" fillId="26" borderId="13" applyNumberFormat="0" applyFont="0" applyAlignment="0" applyProtection="0"/>
    <xf numFmtId="0" fontId="26" fillId="23" borderId="14" applyNumberFormat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10" fillId="0" borderId="0"/>
    <xf numFmtId="0" fontId="10" fillId="0" borderId="0"/>
    <xf numFmtId="0" fontId="31" fillId="0" borderId="0"/>
    <xf numFmtId="0" fontId="2" fillId="0" borderId="0"/>
  </cellStyleXfs>
  <cellXfs count="165">
    <xf numFmtId="0" fontId="0" fillId="0" borderId="0" xfId="0"/>
    <xf numFmtId="0" fontId="6" fillId="0" borderId="0" xfId="0" applyFont="1"/>
    <xf numFmtId="0" fontId="8" fillId="0" borderId="0" xfId="0" applyFont="1"/>
    <xf numFmtId="0" fontId="8" fillId="0" borderId="0" xfId="0" applyFont="1" applyAlignment="1"/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/>
    </xf>
    <xf numFmtId="3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vertical="top"/>
    </xf>
    <xf numFmtId="0" fontId="7" fillId="0" borderId="18" xfId="0" applyFont="1" applyBorder="1" applyAlignment="1"/>
    <xf numFmtId="0" fontId="3" fillId="0" borderId="0" xfId="0" applyFont="1"/>
    <xf numFmtId="0" fontId="32" fillId="0" borderId="0" xfId="0" applyFont="1" applyAlignment="1">
      <alignment horizontal="left"/>
    </xf>
    <xf numFmtId="0" fontId="33" fillId="2" borderId="0" xfId="0" applyFont="1" applyFill="1" applyAlignment="1">
      <alignment horizontal="center"/>
    </xf>
    <xf numFmtId="0" fontId="34" fillId="0" borderId="0" xfId="0" applyFont="1"/>
    <xf numFmtId="0" fontId="33" fillId="2" borderId="0" xfId="0" applyFont="1" applyFill="1" applyAlignment="1">
      <alignment horizontal="center" vertical="top"/>
    </xf>
    <xf numFmtId="0" fontId="35" fillId="0" borderId="0" xfId="0" applyFont="1" applyAlignment="1">
      <alignment horizontal="left"/>
    </xf>
    <xf numFmtId="0" fontId="35" fillId="0" borderId="18" xfId="0" applyFont="1" applyBorder="1" applyAlignment="1"/>
    <xf numFmtId="0" fontId="36" fillId="0" borderId="0" xfId="0" applyFont="1" applyAlignment="1"/>
    <xf numFmtId="0" fontId="36" fillId="0" borderId="0" xfId="0" applyFont="1"/>
    <xf numFmtId="0" fontId="33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165" fontId="33" fillId="3" borderId="1" xfId="1" applyNumberFormat="1" applyFont="1" applyFill="1" applyBorder="1" applyAlignment="1">
      <alignment horizontal="center" vertical="center" wrapText="1"/>
    </xf>
    <xf numFmtId="165" fontId="33" fillId="3" borderId="2" xfId="1" applyNumberFormat="1" applyFont="1" applyFill="1" applyBorder="1" applyAlignment="1">
      <alignment horizontal="center" vertical="center"/>
    </xf>
    <xf numFmtId="165" fontId="33" fillId="3" borderId="3" xfId="1" applyNumberFormat="1" applyFont="1" applyFill="1" applyBorder="1" applyAlignment="1">
      <alignment horizontal="center" vertical="center"/>
    </xf>
    <xf numFmtId="3" fontId="34" fillId="4" borderId="5" xfId="0" applyNumberFormat="1" applyFont="1" applyFill="1" applyBorder="1" applyAlignment="1">
      <alignment horizontal="center" vertical="top"/>
    </xf>
    <xf numFmtId="0" fontId="34" fillId="4" borderId="5" xfId="0" applyFont="1" applyFill="1" applyBorder="1" applyAlignment="1">
      <alignment horizontal="left" vertical="top" wrapText="1"/>
    </xf>
    <xf numFmtId="3" fontId="34" fillId="4" borderId="5" xfId="0" applyNumberFormat="1" applyFont="1" applyFill="1" applyBorder="1" applyAlignment="1">
      <alignment horizontal="right" vertical="top"/>
    </xf>
    <xf numFmtId="0" fontId="34" fillId="0" borderId="0" xfId="0" applyFont="1" applyAlignment="1">
      <alignment vertical="top"/>
    </xf>
    <xf numFmtId="3" fontId="34" fillId="0" borderId="5" xfId="0" applyNumberFormat="1" applyFont="1" applyBorder="1" applyAlignment="1">
      <alignment horizontal="center" vertical="top"/>
    </xf>
    <xf numFmtId="0" fontId="34" fillId="0" borderId="5" xfId="0" applyFont="1" applyBorder="1" applyAlignment="1">
      <alignment horizontal="left" vertical="top" wrapText="1"/>
    </xf>
    <xf numFmtId="3" fontId="34" fillId="2" borderId="5" xfId="0" applyNumberFormat="1" applyFont="1" applyFill="1" applyBorder="1" applyAlignment="1">
      <alignment horizontal="center" vertical="top"/>
    </xf>
    <xf numFmtId="3" fontId="34" fillId="0" borderId="5" xfId="0" applyNumberFormat="1" applyFont="1" applyBorder="1" applyAlignment="1">
      <alignment horizontal="right" vertical="top"/>
    </xf>
    <xf numFmtId="0" fontId="34" fillId="0" borderId="5" xfId="0" applyFont="1" applyBorder="1" applyAlignment="1">
      <alignment horizontal="left" vertical="top"/>
    </xf>
    <xf numFmtId="0" fontId="34" fillId="0" borderId="0" xfId="0" applyFont="1" applyAlignment="1">
      <alignment horizontal="left" vertical="top"/>
    </xf>
    <xf numFmtId="3" fontId="34" fillId="0" borderId="1" xfId="0" applyNumberFormat="1" applyFont="1" applyBorder="1" applyAlignment="1">
      <alignment horizontal="center" vertical="top"/>
    </xf>
    <xf numFmtId="3" fontId="34" fillId="0" borderId="4" xfId="0" applyNumberFormat="1" applyFont="1" applyBorder="1" applyAlignment="1">
      <alignment horizontal="center" vertical="top"/>
    </xf>
    <xf numFmtId="3" fontId="34" fillId="0" borderId="0" xfId="0" applyNumberFormat="1" applyFont="1" applyAlignment="1">
      <alignment horizontal="center" vertical="top"/>
    </xf>
    <xf numFmtId="0" fontId="34" fillId="0" borderId="0" xfId="0" applyFont="1" applyAlignment="1">
      <alignment horizontal="left" wrapText="1"/>
    </xf>
    <xf numFmtId="0" fontId="34" fillId="0" borderId="0" xfId="0" applyFont="1" applyAlignment="1">
      <alignment horizontal="left"/>
    </xf>
    <xf numFmtId="3" fontId="37" fillId="0" borderId="5" xfId="0" applyNumberFormat="1" applyFont="1" applyBorder="1" applyAlignment="1">
      <alignment horizontal="center" vertical="top"/>
    </xf>
    <xf numFmtId="3" fontId="34" fillId="0" borderId="0" xfId="0" applyNumberFormat="1" applyFont="1" applyAlignment="1">
      <alignment horizontal="right"/>
    </xf>
    <xf numFmtId="3" fontId="34" fillId="4" borderId="1" xfId="0" applyNumberFormat="1" applyFont="1" applyFill="1" applyBorder="1" applyAlignment="1">
      <alignment horizontal="center" vertical="top"/>
    </xf>
    <xf numFmtId="3" fontId="34" fillId="4" borderId="6" xfId="0" applyNumberFormat="1" applyFont="1" applyFill="1" applyBorder="1" applyAlignment="1">
      <alignment horizontal="center" vertical="top"/>
    </xf>
    <xf numFmtId="3" fontId="34" fillId="4" borderId="4" xfId="0" applyNumberFormat="1" applyFont="1" applyFill="1" applyBorder="1" applyAlignment="1">
      <alignment horizontal="center" vertical="top"/>
    </xf>
    <xf numFmtId="0" fontId="38" fillId="0" borderId="0" xfId="0" applyFont="1" applyAlignment="1">
      <alignment horizontal="left"/>
    </xf>
    <xf numFmtId="0" fontId="34" fillId="0" borderId="1" xfId="0" applyFont="1" applyBorder="1" applyAlignment="1">
      <alignment horizontal="left" vertical="top" wrapText="1"/>
    </xf>
    <xf numFmtId="3" fontId="34" fillId="0" borderId="1" xfId="0" applyNumberFormat="1" applyFont="1" applyBorder="1" applyAlignment="1">
      <alignment horizontal="right" vertical="top"/>
    </xf>
    <xf numFmtId="3" fontId="34" fillId="4" borderId="5" xfId="0" applyNumberFormat="1" applyFont="1" applyFill="1" applyBorder="1" applyAlignment="1">
      <alignment vertical="top"/>
    </xf>
    <xf numFmtId="0" fontId="34" fillId="0" borderId="4" xfId="0" applyFont="1" applyBorder="1" applyAlignment="1">
      <alignment horizontal="left" vertical="top" wrapText="1"/>
    </xf>
    <xf numFmtId="3" fontId="34" fillId="0" borderId="4" xfId="0" applyNumberFormat="1" applyFont="1" applyBorder="1" applyAlignment="1">
      <alignment horizontal="right" vertical="top"/>
    </xf>
    <xf numFmtId="3" fontId="37" fillId="27" borderId="5" xfId="0" applyNumberFormat="1" applyFont="1" applyFill="1" applyBorder="1" applyAlignment="1">
      <alignment horizontal="center" vertical="top"/>
    </xf>
    <xf numFmtId="3" fontId="37" fillId="27" borderId="5" xfId="0" applyNumberFormat="1" applyFont="1" applyFill="1" applyBorder="1" applyAlignment="1">
      <alignment horizontal="right" vertical="top"/>
    </xf>
    <xf numFmtId="3" fontId="34" fillId="0" borderId="5" xfId="0" applyNumberFormat="1" applyFont="1" applyFill="1" applyBorder="1" applyAlignment="1">
      <alignment horizontal="center" vertical="top"/>
    </xf>
    <xf numFmtId="3" fontId="34" fillId="0" borderId="5" xfId="0" applyNumberFormat="1" applyFont="1" applyBorder="1" applyAlignment="1">
      <alignment horizontal="center" vertical="top" wrapText="1"/>
    </xf>
    <xf numFmtId="0" fontId="34" fillId="0" borderId="5" xfId="0" applyFont="1" applyBorder="1" applyAlignment="1">
      <alignment horizontal="left" vertical="top" wrapText="1"/>
    </xf>
    <xf numFmtId="0" fontId="34" fillId="0" borderId="3" xfId="0" applyFont="1" applyBorder="1" applyAlignment="1">
      <alignment horizontal="left" vertical="top" wrapText="1"/>
    </xf>
    <xf numFmtId="3" fontId="34" fillId="0" borderId="5" xfId="0" applyNumberFormat="1" applyFont="1" applyBorder="1" applyAlignment="1">
      <alignment horizontal="right" vertical="top" wrapText="1"/>
    </xf>
    <xf numFmtId="0" fontId="34" fillId="0" borderId="0" xfId="0" applyFont="1" applyAlignment="1">
      <alignment vertical="top" wrapText="1"/>
    </xf>
    <xf numFmtId="0" fontId="34" fillId="0" borderId="16" xfId="0" applyFont="1" applyBorder="1" applyAlignment="1">
      <alignment horizontal="left" vertical="top" wrapText="1"/>
    </xf>
    <xf numFmtId="3" fontId="34" fillId="0" borderId="5" xfId="0" applyNumberFormat="1" applyFont="1" applyBorder="1" applyAlignment="1">
      <alignment horizontal="center" vertical="top" wrapText="1"/>
    </xf>
    <xf numFmtId="3" fontId="34" fillId="0" borderId="4" xfId="0" applyNumberFormat="1" applyFont="1" applyBorder="1" applyAlignment="1">
      <alignment horizontal="center" vertical="top" wrapText="1"/>
    </xf>
    <xf numFmtId="0" fontId="34" fillId="0" borderId="4" xfId="0" applyFont="1" applyBorder="1" applyAlignment="1">
      <alignment vertical="top" wrapText="1"/>
    </xf>
    <xf numFmtId="0" fontId="34" fillId="0" borderId="17" xfId="0" applyFont="1" applyBorder="1" applyAlignment="1">
      <alignment vertical="top" wrapText="1"/>
    </xf>
    <xf numFmtId="0" fontId="34" fillId="0" borderId="6" xfId="0" applyFont="1" applyBorder="1" applyAlignment="1">
      <alignment horizontal="left" vertical="top" wrapText="1"/>
    </xf>
    <xf numFmtId="0" fontId="34" fillId="4" borderId="1" xfId="0" applyFont="1" applyFill="1" applyBorder="1" applyAlignment="1">
      <alignment horizontal="left" vertical="top"/>
    </xf>
    <xf numFmtId="3" fontId="34" fillId="4" borderId="1" xfId="0" applyNumberFormat="1" applyFont="1" applyFill="1" applyBorder="1" applyAlignment="1">
      <alignment horizontal="right" vertical="top"/>
    </xf>
    <xf numFmtId="0" fontId="34" fillId="4" borderId="4" xfId="0" applyFont="1" applyFill="1" applyBorder="1" applyAlignment="1">
      <alignment horizontal="left" vertical="top"/>
    </xf>
    <xf numFmtId="3" fontId="34" fillId="4" borderId="4" xfId="0" applyNumberFormat="1" applyFont="1" applyFill="1" applyBorder="1" applyAlignment="1">
      <alignment horizontal="right" vertical="top"/>
    </xf>
    <xf numFmtId="0" fontId="34" fillId="4" borderId="1" xfId="0" applyFont="1" applyFill="1" applyBorder="1" applyAlignment="1">
      <alignment vertical="top" wrapText="1"/>
    </xf>
    <xf numFmtId="0" fontId="34" fillId="4" borderId="1" xfId="0" applyFont="1" applyFill="1" applyBorder="1" applyAlignment="1">
      <alignment horizontal="left" vertical="top" wrapText="1"/>
    </xf>
    <xf numFmtId="0" fontId="34" fillId="4" borderId="5" xfId="0" applyFont="1" applyFill="1" applyBorder="1" applyAlignment="1">
      <alignment horizontal="left" wrapText="1"/>
    </xf>
    <xf numFmtId="0" fontId="34" fillId="4" borderId="4" xfId="0" applyFont="1" applyFill="1" applyBorder="1" applyAlignment="1">
      <alignment horizontal="left" vertical="top" wrapText="1"/>
    </xf>
    <xf numFmtId="3" fontId="34" fillId="0" borderId="1" xfId="0" applyNumberFormat="1" applyFont="1" applyBorder="1" applyAlignment="1">
      <alignment horizontal="center" vertical="top" wrapText="1"/>
    </xf>
    <xf numFmtId="0" fontId="34" fillId="0" borderId="1" xfId="0" applyFont="1" applyBorder="1" applyAlignment="1">
      <alignment vertical="top" wrapText="1"/>
    </xf>
    <xf numFmtId="0" fontId="34" fillId="0" borderId="5" xfId="0" applyFont="1" applyBorder="1" applyAlignment="1">
      <alignment horizontal="left"/>
    </xf>
    <xf numFmtId="3" fontId="34" fillId="0" borderId="5" xfId="0" applyNumberFormat="1" applyFont="1" applyBorder="1" applyAlignment="1">
      <alignment horizontal="right"/>
    </xf>
    <xf numFmtId="0" fontId="34" fillId="0" borderId="1" xfId="0" applyFont="1" applyBorder="1" applyAlignment="1">
      <alignment horizontal="left" vertical="top"/>
    </xf>
    <xf numFmtId="3" fontId="34" fillId="2" borderId="1" xfId="0" applyNumberFormat="1" applyFont="1" applyFill="1" applyBorder="1" applyAlignment="1">
      <alignment horizontal="center" vertical="top"/>
    </xf>
    <xf numFmtId="3" fontId="34" fillId="2" borderId="5" xfId="0" applyNumberFormat="1" applyFont="1" applyFill="1" applyBorder="1" applyAlignment="1">
      <alignment horizontal="center" vertical="top" wrapText="1"/>
    </xf>
    <xf numFmtId="3" fontId="34" fillId="2" borderId="1" xfId="0" applyNumberFormat="1" applyFont="1" applyFill="1" applyBorder="1" applyAlignment="1">
      <alignment horizontal="center" vertical="top" wrapText="1"/>
    </xf>
    <xf numFmtId="3" fontId="34" fillId="0" borderId="1" xfId="0" applyNumberFormat="1" applyFont="1" applyBorder="1" applyAlignment="1">
      <alignment horizontal="right" vertical="top" wrapText="1"/>
    </xf>
    <xf numFmtId="0" fontId="34" fillId="4" borderId="5" xfId="0" applyFont="1" applyFill="1" applyBorder="1" applyAlignment="1">
      <alignment horizontal="left" vertical="center" wrapText="1"/>
    </xf>
    <xf numFmtId="0" fontId="34" fillId="0" borderId="5" xfId="0" applyFont="1" applyBorder="1" applyAlignment="1">
      <alignment horizontal="left" wrapText="1"/>
    </xf>
    <xf numFmtId="3" fontId="37" fillId="0" borderId="5" xfId="0" applyNumberFormat="1" applyFont="1" applyFill="1" applyBorder="1" applyAlignment="1">
      <alignment horizontal="right" vertical="top"/>
    </xf>
    <xf numFmtId="0" fontId="37" fillId="0" borderId="0" xfId="0" applyFont="1" applyAlignment="1">
      <alignment vertical="top"/>
    </xf>
    <xf numFmtId="3" fontId="37" fillId="0" borderId="5" xfId="0" applyNumberFormat="1" applyFont="1" applyFill="1" applyBorder="1" applyAlignment="1">
      <alignment horizontal="center" vertical="top"/>
    </xf>
    <xf numFmtId="0" fontId="38" fillId="0" borderId="18" xfId="0" applyFont="1" applyBorder="1" applyAlignment="1"/>
    <xf numFmtId="0" fontId="39" fillId="0" borderId="5" xfId="54" applyFont="1" applyBorder="1" applyAlignment="1">
      <alignment horizontal="center" vertical="top"/>
    </xf>
    <xf numFmtId="3" fontId="34" fillId="0" borderId="1" xfId="0" applyNumberFormat="1" applyFont="1" applyFill="1" applyBorder="1" applyAlignment="1">
      <alignment horizontal="center" vertical="top"/>
    </xf>
    <xf numFmtId="3" fontId="37" fillId="27" borderId="4" xfId="0" applyNumberFormat="1" applyFont="1" applyFill="1" applyBorder="1" applyAlignment="1">
      <alignment horizontal="center" vertical="top"/>
    </xf>
    <xf numFmtId="165" fontId="33" fillId="3" borderId="17" xfId="1" applyNumberFormat="1" applyFont="1" applyFill="1" applyBorder="1" applyAlignment="1">
      <alignment horizontal="center" vertical="center"/>
    </xf>
    <xf numFmtId="165" fontId="33" fillId="3" borderId="16" xfId="1" applyNumberFormat="1" applyFont="1" applyFill="1" applyBorder="1" applyAlignment="1">
      <alignment horizontal="center" vertical="center"/>
    </xf>
    <xf numFmtId="3" fontId="37" fillId="27" borderId="4" xfId="0" applyNumberFormat="1" applyFont="1" applyFill="1" applyBorder="1" applyAlignment="1">
      <alignment horizontal="right" vertical="top"/>
    </xf>
    <xf numFmtId="3" fontId="37" fillId="0" borderId="0" xfId="0" applyNumberFormat="1" applyFont="1" applyAlignment="1">
      <alignment horizontal="right"/>
    </xf>
    <xf numFmtId="3" fontId="34" fillId="0" borderId="2" xfId="0" applyNumberFormat="1" applyFont="1" applyBorder="1" applyAlignment="1">
      <alignment horizontal="center" vertical="top"/>
    </xf>
    <xf numFmtId="3" fontId="34" fillId="2" borderId="4" xfId="0" applyNumberFormat="1" applyFont="1" applyFill="1" applyBorder="1" applyAlignment="1">
      <alignment horizontal="center" vertical="top"/>
    </xf>
    <xf numFmtId="2" fontId="34" fillId="0" borderId="5" xfId="0" applyNumberFormat="1" applyFont="1" applyBorder="1" applyAlignment="1">
      <alignment horizontal="left" vertical="top"/>
    </xf>
    <xf numFmtId="0" fontId="34" fillId="0" borderId="3" xfId="0" applyFont="1" applyBorder="1" applyAlignment="1">
      <alignment horizontal="left" vertical="center" wrapText="1"/>
    </xf>
    <xf numFmtId="0" fontId="34" fillId="4" borderId="4" xfId="0" applyFont="1" applyFill="1" applyBorder="1" applyAlignment="1">
      <alignment vertical="top" wrapText="1"/>
    </xf>
    <xf numFmtId="0" fontId="34" fillId="4" borderId="4" xfId="0" applyFont="1" applyFill="1" applyBorder="1" applyAlignment="1">
      <alignment horizontal="left" vertical="center" wrapText="1"/>
    </xf>
    <xf numFmtId="3" fontId="37" fillId="27" borderId="1" xfId="0" applyNumberFormat="1" applyFont="1" applyFill="1" applyBorder="1" applyAlignment="1">
      <alignment horizontal="center" vertical="top"/>
    </xf>
    <xf numFmtId="165" fontId="33" fillId="3" borderId="1" xfId="1" applyNumberFormat="1" applyFont="1" applyFill="1" applyBorder="1" applyAlignment="1">
      <alignment horizontal="center" vertical="top" wrapText="1"/>
    </xf>
    <xf numFmtId="3" fontId="34" fillId="4" borderId="5" xfId="0" applyNumberFormat="1" applyFont="1" applyFill="1" applyBorder="1" applyAlignment="1">
      <alignment horizontal="center" vertical="center"/>
    </xf>
    <xf numFmtId="3" fontId="37" fillId="0" borderId="17" xfId="0" applyNumberFormat="1" applyFont="1" applyFill="1" applyBorder="1" applyAlignment="1">
      <alignment horizontal="center" vertical="top"/>
    </xf>
    <xf numFmtId="0" fontId="34" fillId="4" borderId="5" xfId="0" applyFont="1" applyFill="1" applyBorder="1" applyAlignment="1">
      <alignment vertical="top" wrapText="1"/>
    </xf>
    <xf numFmtId="0" fontId="2" fillId="0" borderId="5" xfId="0" applyFont="1" applyBorder="1"/>
    <xf numFmtId="0" fontId="3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40" fillId="4" borderId="5" xfId="0" applyNumberFormat="1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right" vertical="top"/>
    </xf>
    <xf numFmtId="3" fontId="3" fillId="0" borderId="5" xfId="0" applyNumberFormat="1" applyFont="1" applyBorder="1"/>
    <xf numFmtId="165" fontId="33" fillId="3" borderId="1" xfId="1" applyNumberFormat="1" applyFont="1" applyFill="1" applyBorder="1" applyAlignment="1">
      <alignment horizontal="center" vertical="center" wrapText="1"/>
    </xf>
    <xf numFmtId="165" fontId="33" fillId="3" borderId="1" xfId="1" applyNumberFormat="1" applyFont="1" applyFill="1" applyBorder="1" applyAlignment="1">
      <alignment horizontal="center" vertical="center" wrapText="1"/>
    </xf>
    <xf numFmtId="165" fontId="33" fillId="3" borderId="1" xfId="1" applyNumberFormat="1" applyFont="1" applyFill="1" applyBorder="1" applyAlignment="1">
      <alignment horizontal="center" vertical="center" wrapText="1"/>
    </xf>
    <xf numFmtId="165" fontId="33" fillId="3" borderId="1" xfId="1" applyNumberFormat="1" applyFont="1" applyFill="1" applyBorder="1" applyAlignment="1">
      <alignment horizontal="center" vertical="center" wrapText="1"/>
    </xf>
    <xf numFmtId="165" fontId="33" fillId="3" borderId="1" xfId="1" applyNumberFormat="1" applyFont="1" applyFill="1" applyBorder="1" applyAlignment="1">
      <alignment horizontal="center" vertical="center" wrapText="1"/>
    </xf>
    <xf numFmtId="3" fontId="34" fillId="0" borderId="5" xfId="0" applyNumberFormat="1" applyFont="1" applyBorder="1" applyAlignment="1">
      <alignment horizontal="center" vertical="top"/>
    </xf>
    <xf numFmtId="0" fontId="34" fillId="0" borderId="5" xfId="0" applyFont="1" applyBorder="1" applyAlignment="1">
      <alignment horizontal="left" vertical="top" wrapText="1"/>
    </xf>
    <xf numFmtId="3" fontId="34" fillId="2" borderId="5" xfId="0" applyNumberFormat="1" applyFont="1" applyFill="1" applyBorder="1" applyAlignment="1">
      <alignment horizontal="center" vertical="top"/>
    </xf>
    <xf numFmtId="3" fontId="34" fillId="0" borderId="5" xfId="0" applyNumberFormat="1" applyFont="1" applyBorder="1" applyAlignment="1">
      <alignment horizontal="right" vertical="top"/>
    </xf>
    <xf numFmtId="0" fontId="1" fillId="0" borderId="5" xfId="0" applyFont="1" applyBorder="1"/>
    <xf numFmtId="0" fontId="33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top"/>
    </xf>
    <xf numFmtId="3" fontId="34" fillId="0" borderId="1" xfId="0" applyNumberFormat="1" applyFont="1" applyBorder="1" applyAlignment="1">
      <alignment horizontal="center" vertical="top"/>
    </xf>
    <xf numFmtId="3" fontId="34" fillId="0" borderId="4" xfId="0" applyNumberFormat="1" applyFont="1" applyBorder="1" applyAlignment="1">
      <alignment horizontal="center" vertical="top"/>
    </xf>
    <xf numFmtId="0" fontId="34" fillId="0" borderId="1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3" fontId="34" fillId="2" borderId="1" xfId="0" applyNumberFormat="1" applyFont="1" applyFill="1" applyBorder="1" applyAlignment="1">
      <alignment horizontal="center" vertical="top"/>
    </xf>
    <xf numFmtId="3" fontId="34" fillId="2" borderId="6" xfId="0" applyNumberFormat="1" applyFont="1" applyFill="1" applyBorder="1" applyAlignment="1">
      <alignment horizontal="center" vertical="top"/>
    </xf>
    <xf numFmtId="3" fontId="34" fillId="2" borderId="4" xfId="0" applyNumberFormat="1" applyFont="1" applyFill="1" applyBorder="1" applyAlignment="1">
      <alignment horizontal="center" vertical="top"/>
    </xf>
    <xf numFmtId="0" fontId="34" fillId="2" borderId="1" xfId="0" applyFont="1" applyFill="1" applyBorder="1" applyAlignment="1">
      <alignment horizontal="left" vertical="top" wrapText="1"/>
    </xf>
    <xf numFmtId="0" fontId="34" fillId="2" borderId="6" xfId="0" applyFont="1" applyFill="1" applyBorder="1" applyAlignment="1">
      <alignment horizontal="left" vertical="top" wrapText="1"/>
    </xf>
    <xf numFmtId="0" fontId="34" fillId="2" borderId="4" xfId="0" applyFont="1" applyFill="1" applyBorder="1" applyAlignment="1">
      <alignment horizontal="left" vertical="top" wrapText="1"/>
    </xf>
    <xf numFmtId="0" fontId="34" fillId="0" borderId="1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5" xfId="0" applyFont="1" applyBorder="1" applyAlignment="1">
      <alignment horizontal="left" vertical="top" wrapText="1"/>
    </xf>
    <xf numFmtId="3" fontId="34" fillId="0" borderId="6" xfId="0" applyNumberFormat="1" applyFont="1" applyBorder="1" applyAlignment="1">
      <alignment horizontal="center" vertical="top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top"/>
    </xf>
    <xf numFmtId="3" fontId="34" fillId="0" borderId="1" xfId="0" applyNumberFormat="1" applyFont="1" applyBorder="1" applyAlignment="1">
      <alignment horizontal="center" vertical="top" wrapText="1"/>
    </xf>
    <xf numFmtId="3" fontId="34" fillId="0" borderId="6" xfId="0" applyNumberFormat="1" applyFont="1" applyBorder="1" applyAlignment="1">
      <alignment horizontal="center" vertical="top" wrapText="1"/>
    </xf>
    <xf numFmtId="3" fontId="34" fillId="0" borderId="4" xfId="0" applyNumberFormat="1" applyFont="1" applyBorder="1" applyAlignment="1">
      <alignment horizontal="center" vertical="top" wrapText="1"/>
    </xf>
    <xf numFmtId="3" fontId="34" fillId="0" borderId="5" xfId="0" applyNumberFormat="1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left" vertical="top" wrapText="1"/>
    </xf>
    <xf numFmtId="3" fontId="34" fillId="4" borderId="1" xfId="0" applyNumberFormat="1" applyFont="1" applyFill="1" applyBorder="1" applyAlignment="1">
      <alignment horizontal="center" vertical="top"/>
    </xf>
    <xf numFmtId="3" fontId="34" fillId="4" borderId="4" xfId="0" applyNumberFormat="1" applyFont="1" applyFill="1" applyBorder="1" applyAlignment="1">
      <alignment horizontal="center" vertical="top"/>
    </xf>
    <xf numFmtId="0" fontId="34" fillId="4" borderId="1" xfId="0" applyFont="1" applyFill="1" applyBorder="1" applyAlignment="1">
      <alignment horizontal="left" vertical="top" wrapText="1"/>
    </xf>
    <xf numFmtId="0" fontId="34" fillId="4" borderId="4" xfId="0" applyFont="1" applyFill="1" applyBorder="1" applyAlignment="1">
      <alignment horizontal="left" vertical="top" wrapText="1"/>
    </xf>
    <xf numFmtId="0" fontId="34" fillId="4" borderId="1" xfId="0" applyFont="1" applyFill="1" applyBorder="1" applyAlignment="1">
      <alignment horizontal="center" vertical="top" wrapText="1"/>
    </xf>
    <xf numFmtId="0" fontId="34" fillId="4" borderId="4" xfId="0" applyFont="1" applyFill="1" applyBorder="1" applyAlignment="1">
      <alignment horizontal="center" vertical="top" wrapText="1"/>
    </xf>
    <xf numFmtId="3" fontId="37" fillId="27" borderId="2" xfId="0" applyNumberFormat="1" applyFont="1" applyFill="1" applyBorder="1" applyAlignment="1">
      <alignment horizontal="center" vertical="top"/>
    </xf>
    <xf numFmtId="3" fontId="37" fillId="27" borderId="19" xfId="0" applyNumberFormat="1" applyFont="1" applyFill="1" applyBorder="1" applyAlignment="1">
      <alignment horizontal="center" vertical="top"/>
    </xf>
    <xf numFmtId="3" fontId="37" fillId="27" borderId="3" xfId="0" applyNumberFormat="1" applyFont="1" applyFill="1" applyBorder="1" applyAlignment="1">
      <alignment horizontal="center" vertical="top"/>
    </xf>
    <xf numFmtId="3" fontId="37" fillId="0" borderId="0" xfId="0" applyNumberFormat="1" applyFont="1" applyFill="1" applyBorder="1" applyAlignment="1">
      <alignment horizontal="center" vertical="top"/>
    </xf>
    <xf numFmtId="0" fontId="39" fillId="0" borderId="5" xfId="54" applyFont="1" applyBorder="1" applyAlignment="1">
      <alignment horizontal="center" vertical="top"/>
    </xf>
    <xf numFmtId="0" fontId="1" fillId="0" borderId="0" xfId="0" applyFont="1" applyAlignment="1">
      <alignment horizontal="center"/>
    </xf>
  </cellXfs>
  <cellStyles count="5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" xfId="1" builtinId="3"/>
    <cellStyle name="Comma 2" xfId="30"/>
    <cellStyle name="Comma 3" xfId="31"/>
    <cellStyle name="Comma 4" xfId="2"/>
    <cellStyle name="Comma 5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rmal" xfId="0" builtinId="0"/>
    <cellStyle name="Normal 2" xfId="42"/>
    <cellStyle name="Normal 2 2" xfId="43"/>
    <cellStyle name="Normal 2 2 2" xfId="55"/>
    <cellStyle name="Normal 3" xfId="44"/>
    <cellStyle name="Note" xfId="45"/>
    <cellStyle name="Output" xfId="46"/>
    <cellStyle name="Title" xfId="47"/>
    <cellStyle name="Total" xfId="48"/>
    <cellStyle name="Warning Text" xfId="49"/>
    <cellStyle name="เครื่องหมายจุลภาค 2" xfId="50"/>
    <cellStyle name="เครื่องหมายจุลภาค 3" xfId="51"/>
    <cellStyle name="ปกติ 2" xfId="52"/>
    <cellStyle name="ปกติ 2 2" xfId="53"/>
    <cellStyle name="ปกติ 3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0</xdr:row>
      <xdr:rowOff>0</xdr:rowOff>
    </xdr:from>
    <xdr:to>
      <xdr:col>10</xdr:col>
      <xdr:colOff>578785</xdr:colOff>
      <xdr:row>1</xdr:row>
      <xdr:rowOff>85725</xdr:rowOff>
    </xdr:to>
    <xdr:sp macro="" textlink="">
      <xdr:nvSpPr>
        <xdr:cNvPr id="2" name="TextBox 1"/>
        <xdr:cNvSpPr txBox="1"/>
      </xdr:nvSpPr>
      <xdr:spPr>
        <a:xfrm>
          <a:off x="12392025" y="0"/>
          <a:ext cx="91216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(แบบ ๑)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0</xdr:row>
      <xdr:rowOff>0</xdr:rowOff>
    </xdr:from>
    <xdr:to>
      <xdr:col>10</xdr:col>
      <xdr:colOff>578785</xdr:colOff>
      <xdr:row>1</xdr:row>
      <xdr:rowOff>85725</xdr:rowOff>
    </xdr:to>
    <xdr:sp macro="" textlink="">
      <xdr:nvSpPr>
        <xdr:cNvPr id="2" name="TextBox 1"/>
        <xdr:cNvSpPr txBox="1"/>
      </xdr:nvSpPr>
      <xdr:spPr>
        <a:xfrm>
          <a:off x="12392025" y="0"/>
          <a:ext cx="91216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(แบบ ๑)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578827</xdr:colOff>
      <xdr:row>0</xdr:row>
      <xdr:rowOff>0</xdr:rowOff>
    </xdr:from>
    <xdr:to>
      <xdr:col>10</xdr:col>
      <xdr:colOff>578785</xdr:colOff>
      <xdr:row>1</xdr:row>
      <xdr:rowOff>85725</xdr:rowOff>
    </xdr:to>
    <xdr:sp macro="" textlink="">
      <xdr:nvSpPr>
        <xdr:cNvPr id="2" name="TextBox 1"/>
        <xdr:cNvSpPr txBox="1"/>
      </xdr:nvSpPr>
      <xdr:spPr>
        <a:xfrm>
          <a:off x="8198827" y="0"/>
          <a:ext cx="835227" cy="2982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(แบบ ๑)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0</xdr:row>
      <xdr:rowOff>0</xdr:rowOff>
    </xdr:from>
    <xdr:to>
      <xdr:col>10</xdr:col>
      <xdr:colOff>578785</xdr:colOff>
      <xdr:row>1</xdr:row>
      <xdr:rowOff>85725</xdr:rowOff>
    </xdr:to>
    <xdr:sp macro="" textlink="">
      <xdr:nvSpPr>
        <xdr:cNvPr id="2" name="TextBox 1"/>
        <xdr:cNvSpPr txBox="1"/>
      </xdr:nvSpPr>
      <xdr:spPr>
        <a:xfrm>
          <a:off x="12392025" y="0"/>
          <a:ext cx="91216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(แบบ ๑)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0</xdr:row>
      <xdr:rowOff>0</xdr:rowOff>
    </xdr:from>
    <xdr:to>
      <xdr:col>10</xdr:col>
      <xdr:colOff>578785</xdr:colOff>
      <xdr:row>1</xdr:row>
      <xdr:rowOff>85725</xdr:rowOff>
    </xdr:to>
    <xdr:sp macro="" textlink="">
      <xdr:nvSpPr>
        <xdr:cNvPr id="2" name="TextBox 1"/>
        <xdr:cNvSpPr txBox="1"/>
      </xdr:nvSpPr>
      <xdr:spPr>
        <a:xfrm>
          <a:off x="12392025" y="0"/>
          <a:ext cx="91216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(แบบ ๑)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0</xdr:row>
      <xdr:rowOff>0</xdr:rowOff>
    </xdr:from>
    <xdr:to>
      <xdr:col>10</xdr:col>
      <xdr:colOff>578785</xdr:colOff>
      <xdr:row>1</xdr:row>
      <xdr:rowOff>85725</xdr:rowOff>
    </xdr:to>
    <xdr:sp macro="" textlink="">
      <xdr:nvSpPr>
        <xdr:cNvPr id="2" name="TextBox 1"/>
        <xdr:cNvSpPr txBox="1"/>
      </xdr:nvSpPr>
      <xdr:spPr>
        <a:xfrm>
          <a:off x="12392025" y="0"/>
          <a:ext cx="91216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(แบบ ๑)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0</xdr:row>
      <xdr:rowOff>0</xdr:rowOff>
    </xdr:from>
    <xdr:to>
      <xdr:col>10</xdr:col>
      <xdr:colOff>578785</xdr:colOff>
      <xdr:row>1</xdr:row>
      <xdr:rowOff>85725</xdr:rowOff>
    </xdr:to>
    <xdr:sp macro="" textlink="">
      <xdr:nvSpPr>
        <xdr:cNvPr id="2" name="TextBox 1"/>
        <xdr:cNvSpPr txBox="1"/>
      </xdr:nvSpPr>
      <xdr:spPr>
        <a:xfrm>
          <a:off x="12392025" y="0"/>
          <a:ext cx="91216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(แบบ ๑)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0</xdr:row>
      <xdr:rowOff>0</xdr:rowOff>
    </xdr:from>
    <xdr:to>
      <xdr:col>10</xdr:col>
      <xdr:colOff>578785</xdr:colOff>
      <xdr:row>1</xdr:row>
      <xdr:rowOff>85725</xdr:rowOff>
    </xdr:to>
    <xdr:sp macro="" textlink="">
      <xdr:nvSpPr>
        <xdr:cNvPr id="2" name="TextBox 1"/>
        <xdr:cNvSpPr txBox="1"/>
      </xdr:nvSpPr>
      <xdr:spPr>
        <a:xfrm>
          <a:off x="12392025" y="0"/>
          <a:ext cx="91216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(แบบ ๑)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4;&#3656;&#3623;&#3618;&#3648;&#3627;&#3621;&#3639;&#3629;&#3648;&#3585;&#3625;&#3605;&#3619;\&#3649;&#3610;&#3610;&#3626;&#3619;&#3640;&#3611;&#3626;&#3617;&#3610;&#3641;&#3619;&#3603;&#3660;\&#3649;&#3610;&#3610;&#3626;&#3619;&#3640;&#3611;&#3621;&#3656;&#3634;&#3626;&#3640;&#3604;_&#3626;&#3617;&#3610;&#3641;&#3619;&#3603;&#36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วม 4 ภาค (2)"/>
      <sheetName val="ภาคเหนือ1-5 ด้าน"/>
      <sheetName val="ภาคเหนือ6-9 ด้าน"/>
      <sheetName val="ภาคอีสาน 1-5 ด้าน"/>
      <sheetName val="ภาคอีสาน 6-9 ด้าน"/>
      <sheetName val="ภาคกลาง 1-5 ด้าน"/>
      <sheetName val="ภาคกลาง 6-9 ด้าน "/>
      <sheetName val="ภาคใต้ 1-5 ด้าน"/>
      <sheetName val="ภาคใต้ 6-9 ด้าน"/>
      <sheetName val="เหนือ"/>
      <sheetName val="อีสาน"/>
      <sheetName val="กลาง"/>
      <sheetName val="ใต้"/>
      <sheetName val="รวมงบประมาณ"/>
      <sheetName val="รวม 4 ภา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3">
          <cell r="D33">
            <v>1437</v>
          </cell>
        </row>
      </sheetData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view="pageLayout" topLeftCell="A10" zoomScale="140" zoomScaleNormal="100" zoomScalePageLayoutView="140" workbookViewId="0">
      <selection activeCell="A2" sqref="A2:H2"/>
    </sheetView>
  </sheetViews>
  <sheetFormatPr defaultColWidth="9" defaultRowHeight="16.5"/>
  <cols>
    <col min="1" max="1" width="5.5703125" style="42" customWidth="1"/>
    <col min="2" max="2" width="11.5703125" style="42" customWidth="1"/>
    <col min="3" max="3" width="26" style="43" customWidth="1"/>
    <col min="4" max="4" width="23.140625" style="43" customWidth="1"/>
    <col min="5" max="5" width="27.5703125" style="44" customWidth="1"/>
    <col min="6" max="6" width="6.140625" style="42" customWidth="1"/>
    <col min="7" max="7" width="13.42578125" style="42" customWidth="1"/>
    <col min="8" max="8" width="13.5703125" style="46" customWidth="1"/>
    <col min="9" max="10" width="15.7109375" style="46" hidden="1" customWidth="1"/>
    <col min="11" max="11" width="10.42578125" style="42" customWidth="1"/>
    <col min="12" max="12" width="13.42578125" style="19" customWidth="1"/>
    <col min="13" max="16384" width="9" style="19"/>
  </cols>
  <sheetData>
    <row r="1" spans="1:11">
      <c r="A1" s="129" t="s">
        <v>0</v>
      </c>
      <c r="B1" s="129"/>
      <c r="C1" s="129"/>
      <c r="D1" s="129"/>
      <c r="E1" s="129"/>
      <c r="F1" s="129"/>
      <c r="G1" s="129"/>
      <c r="H1" s="129"/>
      <c r="I1" s="18"/>
      <c r="J1" s="18"/>
      <c r="K1" s="18"/>
    </row>
    <row r="2" spans="1:11">
      <c r="A2" s="130" t="s">
        <v>1</v>
      </c>
      <c r="B2" s="130"/>
      <c r="C2" s="130"/>
      <c r="D2" s="130"/>
      <c r="E2" s="130"/>
      <c r="F2" s="130"/>
      <c r="G2" s="130"/>
      <c r="H2" s="130"/>
      <c r="I2" s="20"/>
      <c r="J2" s="20"/>
      <c r="K2" s="20"/>
    </row>
    <row r="3" spans="1:11" ht="21.75">
      <c r="A3" s="17" t="s">
        <v>316</v>
      </c>
      <c r="B3" s="22"/>
      <c r="C3" s="22"/>
      <c r="D3" s="22"/>
      <c r="E3" s="22"/>
      <c r="F3" s="22"/>
      <c r="G3" s="22"/>
      <c r="H3" s="22"/>
      <c r="I3" s="23"/>
      <c r="J3" s="24"/>
      <c r="K3" s="24"/>
    </row>
    <row r="4" spans="1:11" ht="38.25" customHeight="1">
      <c r="A4" s="25" t="s">
        <v>2</v>
      </c>
      <c r="B4" s="25" t="s">
        <v>4</v>
      </c>
      <c r="C4" s="26" t="s">
        <v>5</v>
      </c>
      <c r="D4" s="26" t="s">
        <v>6</v>
      </c>
      <c r="E4" s="26" t="s">
        <v>7</v>
      </c>
      <c r="F4" s="25" t="s">
        <v>8</v>
      </c>
      <c r="G4" s="25" t="s">
        <v>313</v>
      </c>
      <c r="H4" s="27" t="s">
        <v>9</v>
      </c>
      <c r="I4" s="28" t="s">
        <v>10</v>
      </c>
      <c r="J4" s="29"/>
      <c r="K4" s="107" t="s">
        <v>323</v>
      </c>
    </row>
    <row r="5" spans="1:11" s="33" customFormat="1">
      <c r="A5" s="135">
        <v>1</v>
      </c>
      <c r="B5" s="115"/>
      <c r="C5" s="138" t="s">
        <v>312</v>
      </c>
      <c r="D5" s="31" t="s">
        <v>147</v>
      </c>
      <c r="E5" s="31" t="s">
        <v>148</v>
      </c>
      <c r="F5" s="30">
        <v>1</v>
      </c>
      <c r="G5" s="32">
        <v>200000</v>
      </c>
      <c r="H5" s="32">
        <v>200000</v>
      </c>
      <c r="I5" s="32">
        <v>200000</v>
      </c>
      <c r="J5" s="32"/>
      <c r="K5" s="30">
        <v>50</v>
      </c>
    </row>
    <row r="6" spans="1:11" s="33" customFormat="1">
      <c r="A6" s="136"/>
      <c r="B6" s="126" t="s">
        <v>149</v>
      </c>
      <c r="C6" s="139"/>
      <c r="D6" s="35" t="s">
        <v>150</v>
      </c>
      <c r="E6" s="35" t="s">
        <v>148</v>
      </c>
      <c r="F6" s="36">
        <v>1</v>
      </c>
      <c r="G6" s="37">
        <v>200000</v>
      </c>
      <c r="H6" s="37">
        <v>200000</v>
      </c>
      <c r="I6" s="37">
        <v>200000</v>
      </c>
      <c r="J6" s="37"/>
      <c r="K6" s="34">
        <v>50</v>
      </c>
    </row>
    <row r="7" spans="1:11" s="33" customFormat="1" ht="33">
      <c r="A7" s="136"/>
      <c r="B7" s="126" t="s">
        <v>151</v>
      </c>
      <c r="C7" s="139"/>
      <c r="D7" s="35" t="s">
        <v>152</v>
      </c>
      <c r="E7" s="35" t="s">
        <v>148</v>
      </c>
      <c r="F7" s="36">
        <v>1</v>
      </c>
      <c r="G7" s="37">
        <v>200000</v>
      </c>
      <c r="H7" s="37">
        <v>200000</v>
      </c>
      <c r="I7" s="37">
        <v>200000</v>
      </c>
      <c r="J7" s="37"/>
      <c r="K7" s="34">
        <v>50</v>
      </c>
    </row>
    <row r="8" spans="1:11" s="33" customFormat="1" ht="33">
      <c r="A8" s="136"/>
      <c r="B8" s="126" t="s">
        <v>151</v>
      </c>
      <c r="C8" s="139"/>
      <c r="D8" s="35" t="s">
        <v>153</v>
      </c>
      <c r="E8" s="35" t="s">
        <v>148</v>
      </c>
      <c r="F8" s="36">
        <v>1</v>
      </c>
      <c r="G8" s="37">
        <v>200000</v>
      </c>
      <c r="H8" s="37">
        <v>200000</v>
      </c>
      <c r="I8" s="37">
        <v>200000</v>
      </c>
      <c r="J8" s="37"/>
      <c r="K8" s="34">
        <v>50</v>
      </c>
    </row>
    <row r="9" spans="1:11" s="33" customFormat="1" ht="33">
      <c r="A9" s="137"/>
      <c r="B9" s="126" t="s">
        <v>154</v>
      </c>
      <c r="C9" s="140"/>
      <c r="D9" s="35" t="s">
        <v>155</v>
      </c>
      <c r="E9" s="35" t="s">
        <v>148</v>
      </c>
      <c r="F9" s="36">
        <v>1</v>
      </c>
      <c r="G9" s="37">
        <v>200000</v>
      </c>
      <c r="H9" s="37">
        <v>200000</v>
      </c>
      <c r="I9" s="37">
        <v>200000</v>
      </c>
      <c r="J9" s="37"/>
      <c r="K9" s="34">
        <v>50</v>
      </c>
    </row>
    <row r="10" spans="1:11" s="33" customFormat="1" ht="33">
      <c r="A10" s="34">
        <v>2</v>
      </c>
      <c r="B10" s="34" t="s">
        <v>154</v>
      </c>
      <c r="C10" s="35" t="s">
        <v>156</v>
      </c>
      <c r="D10" s="35" t="s">
        <v>157</v>
      </c>
      <c r="E10" s="38" t="s">
        <v>158</v>
      </c>
      <c r="F10" s="36">
        <v>1</v>
      </c>
      <c r="G10" s="37">
        <v>20000</v>
      </c>
      <c r="H10" s="37">
        <v>20000</v>
      </c>
      <c r="I10" s="37">
        <v>20000</v>
      </c>
      <c r="J10" s="37"/>
      <c r="K10" s="34">
        <v>25</v>
      </c>
    </row>
    <row r="11" spans="1:11" s="33" customFormat="1" ht="49.5">
      <c r="A11" s="34">
        <v>3</v>
      </c>
      <c r="B11" s="34" t="s">
        <v>154</v>
      </c>
      <c r="C11" s="35" t="s">
        <v>159</v>
      </c>
      <c r="D11" s="35" t="s">
        <v>160</v>
      </c>
      <c r="E11" s="35" t="s">
        <v>161</v>
      </c>
      <c r="F11" s="36">
        <v>1</v>
      </c>
      <c r="G11" s="37">
        <v>20100</v>
      </c>
      <c r="H11" s="37">
        <v>20000</v>
      </c>
      <c r="I11" s="37">
        <v>20100</v>
      </c>
      <c r="J11" s="37"/>
      <c r="K11" s="34">
        <v>60</v>
      </c>
    </row>
    <row r="12" spans="1:11" s="39" customFormat="1" ht="33">
      <c r="A12" s="34">
        <v>4</v>
      </c>
      <c r="B12" s="34" t="s">
        <v>154</v>
      </c>
      <c r="C12" s="35" t="s">
        <v>162</v>
      </c>
      <c r="D12" s="35" t="s">
        <v>163</v>
      </c>
      <c r="E12" s="35" t="s">
        <v>164</v>
      </c>
      <c r="F12" s="36">
        <v>1</v>
      </c>
      <c r="G12" s="37">
        <v>64600</v>
      </c>
      <c r="H12" s="37">
        <v>64600</v>
      </c>
      <c r="I12" s="37">
        <v>64600</v>
      </c>
      <c r="J12" s="37"/>
      <c r="K12" s="34">
        <v>100</v>
      </c>
    </row>
    <row r="13" spans="1:11" s="33" customFormat="1" ht="33">
      <c r="A13" s="131">
        <v>5</v>
      </c>
      <c r="B13" s="40" t="s">
        <v>151</v>
      </c>
      <c r="C13" s="141" t="s">
        <v>166</v>
      </c>
      <c r="D13" s="35" t="s">
        <v>167</v>
      </c>
      <c r="E13" s="35" t="s">
        <v>168</v>
      </c>
      <c r="F13" s="34">
        <v>6</v>
      </c>
      <c r="G13" s="37">
        <v>84550</v>
      </c>
      <c r="H13" s="37">
        <v>78900</v>
      </c>
      <c r="I13" s="37">
        <v>84550</v>
      </c>
      <c r="J13" s="37"/>
      <c r="K13" s="34">
        <v>140</v>
      </c>
    </row>
    <row r="14" spans="1:11" s="33" customFormat="1" ht="33">
      <c r="A14" s="132"/>
      <c r="B14" s="34" t="s">
        <v>165</v>
      </c>
      <c r="C14" s="142"/>
      <c r="D14" s="35" t="s">
        <v>169</v>
      </c>
      <c r="E14" s="35" t="s">
        <v>168</v>
      </c>
      <c r="F14" s="34">
        <v>6</v>
      </c>
      <c r="G14" s="37">
        <v>63000</v>
      </c>
      <c r="H14" s="37">
        <v>59000</v>
      </c>
      <c r="I14" s="37">
        <v>63000</v>
      </c>
      <c r="J14" s="37"/>
      <c r="K14" s="34">
        <v>100</v>
      </c>
    </row>
    <row r="15" spans="1:11" s="33" customFormat="1" ht="33">
      <c r="A15" s="41">
        <v>6</v>
      </c>
      <c r="B15" s="40" t="s">
        <v>11</v>
      </c>
      <c r="C15" s="35" t="s">
        <v>170</v>
      </c>
      <c r="D15" s="35" t="s">
        <v>171</v>
      </c>
      <c r="E15" s="35" t="s">
        <v>172</v>
      </c>
      <c r="F15" s="40">
        <v>9</v>
      </c>
      <c r="G15" s="37">
        <v>228000</v>
      </c>
      <c r="H15" s="37">
        <v>228000</v>
      </c>
      <c r="I15" s="37"/>
      <c r="J15" s="37">
        <v>228000</v>
      </c>
      <c r="K15" s="34">
        <v>30</v>
      </c>
    </row>
    <row r="16" spans="1:11" s="33" customFormat="1" ht="49.5">
      <c r="A16" s="34">
        <v>7</v>
      </c>
      <c r="B16" s="34" t="s">
        <v>165</v>
      </c>
      <c r="C16" s="35" t="s">
        <v>173</v>
      </c>
      <c r="D16" s="35" t="s">
        <v>174</v>
      </c>
      <c r="E16" s="35" t="s">
        <v>175</v>
      </c>
      <c r="F16" s="36">
        <v>1</v>
      </c>
      <c r="G16" s="37">
        <v>100000</v>
      </c>
      <c r="H16" s="37">
        <v>100000</v>
      </c>
      <c r="I16" s="37">
        <v>100000</v>
      </c>
      <c r="J16" s="37"/>
      <c r="K16" s="34">
        <v>15</v>
      </c>
    </row>
    <row r="17" spans="1:11" s="33" customFormat="1" ht="49.5">
      <c r="A17" s="34">
        <v>8</v>
      </c>
      <c r="B17" s="34" t="s">
        <v>165</v>
      </c>
      <c r="C17" s="35" t="s">
        <v>176</v>
      </c>
      <c r="D17" s="35" t="s">
        <v>177</v>
      </c>
      <c r="E17" s="35" t="s">
        <v>178</v>
      </c>
      <c r="F17" s="36">
        <v>1</v>
      </c>
      <c r="G17" s="37">
        <v>100000</v>
      </c>
      <c r="H17" s="37">
        <v>100000</v>
      </c>
      <c r="I17" s="37">
        <v>100000</v>
      </c>
      <c r="J17" s="37"/>
      <c r="K17" s="34">
        <v>10</v>
      </c>
    </row>
    <row r="18" spans="1:11" s="33" customFormat="1" ht="49.5">
      <c r="A18" s="34">
        <v>9</v>
      </c>
      <c r="B18" s="34" t="s">
        <v>165</v>
      </c>
      <c r="C18" s="35" t="s">
        <v>179</v>
      </c>
      <c r="D18" s="35" t="s">
        <v>180</v>
      </c>
      <c r="E18" s="38" t="s">
        <v>181</v>
      </c>
      <c r="F18" s="36">
        <v>1</v>
      </c>
      <c r="G18" s="37">
        <v>100000</v>
      </c>
      <c r="H18" s="37">
        <v>100000</v>
      </c>
      <c r="I18" s="37">
        <v>100000</v>
      </c>
      <c r="J18" s="37"/>
      <c r="K18" s="34">
        <v>5</v>
      </c>
    </row>
    <row r="19" spans="1:11" s="33" customFormat="1" ht="49.5">
      <c r="A19" s="34">
        <v>10</v>
      </c>
      <c r="B19" s="34" t="s">
        <v>165</v>
      </c>
      <c r="C19" s="35" t="s">
        <v>182</v>
      </c>
      <c r="D19" s="35" t="s">
        <v>183</v>
      </c>
      <c r="E19" s="35" t="s">
        <v>184</v>
      </c>
      <c r="F19" s="36">
        <v>1</v>
      </c>
      <c r="G19" s="37">
        <v>100000</v>
      </c>
      <c r="H19" s="37">
        <v>100000</v>
      </c>
      <c r="I19" s="37">
        <v>100000</v>
      </c>
      <c r="J19" s="37"/>
      <c r="K19" s="34">
        <v>4</v>
      </c>
    </row>
    <row r="20" spans="1:11" s="33" customFormat="1" ht="66">
      <c r="A20" s="34">
        <v>11</v>
      </c>
      <c r="B20" s="34" t="s">
        <v>165</v>
      </c>
      <c r="C20" s="35" t="s">
        <v>185</v>
      </c>
      <c r="D20" s="35" t="s">
        <v>186</v>
      </c>
      <c r="E20" s="35" t="s">
        <v>187</v>
      </c>
      <c r="F20" s="36">
        <v>3</v>
      </c>
      <c r="G20" s="37">
        <v>100000</v>
      </c>
      <c r="H20" s="37">
        <v>100000</v>
      </c>
      <c r="I20" s="37">
        <v>100000</v>
      </c>
      <c r="J20" s="37"/>
      <c r="K20" s="34">
        <v>7</v>
      </c>
    </row>
    <row r="21" spans="1:11" s="33" customFormat="1" ht="49.5">
      <c r="A21" s="34">
        <v>12</v>
      </c>
      <c r="B21" s="34" t="s">
        <v>165</v>
      </c>
      <c r="C21" s="35" t="s">
        <v>188</v>
      </c>
      <c r="D21" s="35" t="s">
        <v>189</v>
      </c>
      <c r="E21" s="35" t="s">
        <v>190</v>
      </c>
      <c r="F21" s="36">
        <v>1</v>
      </c>
      <c r="G21" s="37">
        <v>100000</v>
      </c>
      <c r="H21" s="37">
        <v>100000</v>
      </c>
      <c r="I21" s="37">
        <v>100000</v>
      </c>
      <c r="J21" s="37"/>
      <c r="K21" s="34">
        <v>5</v>
      </c>
    </row>
    <row r="22" spans="1:11" s="33" customFormat="1" ht="49.5">
      <c r="A22" s="34">
        <v>13</v>
      </c>
      <c r="B22" s="34" t="s">
        <v>165</v>
      </c>
      <c r="C22" s="35" t="s">
        <v>191</v>
      </c>
      <c r="D22" s="35" t="s">
        <v>192</v>
      </c>
      <c r="E22" s="35" t="s">
        <v>193</v>
      </c>
      <c r="F22" s="34">
        <v>2</v>
      </c>
      <c r="G22" s="37">
        <v>100000</v>
      </c>
      <c r="H22" s="37">
        <v>100000</v>
      </c>
      <c r="I22" s="37">
        <v>100000</v>
      </c>
      <c r="J22" s="37"/>
      <c r="K22" s="34">
        <v>4</v>
      </c>
    </row>
    <row r="23" spans="1:11" s="33" customFormat="1" ht="49.5">
      <c r="A23" s="34">
        <v>14</v>
      </c>
      <c r="B23" s="34" t="s">
        <v>165</v>
      </c>
      <c r="C23" s="35" t="s">
        <v>194</v>
      </c>
      <c r="D23" s="35" t="s">
        <v>195</v>
      </c>
      <c r="E23" s="35" t="s">
        <v>196</v>
      </c>
      <c r="F23" s="36">
        <v>2</v>
      </c>
      <c r="G23" s="37">
        <v>100000</v>
      </c>
      <c r="H23" s="37">
        <v>0</v>
      </c>
      <c r="I23" s="37">
        <v>100000</v>
      </c>
      <c r="J23" s="37"/>
      <c r="K23" s="34">
        <v>3</v>
      </c>
    </row>
    <row r="24" spans="1:11" s="33" customFormat="1" ht="49.5">
      <c r="A24" s="34">
        <v>15</v>
      </c>
      <c r="B24" s="34" t="s">
        <v>165</v>
      </c>
      <c r="C24" s="35" t="s">
        <v>197</v>
      </c>
      <c r="D24" s="35" t="s">
        <v>198</v>
      </c>
      <c r="E24" s="35" t="s">
        <v>199</v>
      </c>
      <c r="F24" s="34">
        <v>1</v>
      </c>
      <c r="G24" s="37">
        <v>100000</v>
      </c>
      <c r="H24" s="37">
        <v>82000</v>
      </c>
      <c r="I24" s="37">
        <v>100000</v>
      </c>
      <c r="J24" s="37"/>
      <c r="K24" s="34">
        <v>17</v>
      </c>
    </row>
    <row r="25" spans="1:11" s="33" customFormat="1" ht="49.5">
      <c r="A25" s="34">
        <v>16</v>
      </c>
      <c r="B25" s="34" t="s">
        <v>165</v>
      </c>
      <c r="C25" s="35" t="s">
        <v>200</v>
      </c>
      <c r="D25" s="35" t="s">
        <v>201</v>
      </c>
      <c r="E25" s="35" t="s">
        <v>202</v>
      </c>
      <c r="F25" s="34">
        <v>6</v>
      </c>
      <c r="G25" s="37">
        <v>100000</v>
      </c>
      <c r="H25" s="37">
        <v>100000</v>
      </c>
      <c r="I25" s="37">
        <v>100000</v>
      </c>
      <c r="J25" s="37"/>
      <c r="K25" s="34">
        <v>4</v>
      </c>
    </row>
    <row r="26" spans="1:11" s="33" customFormat="1" ht="49.5">
      <c r="A26" s="30">
        <v>17</v>
      </c>
      <c r="B26" s="30"/>
      <c r="C26" s="31" t="s">
        <v>203</v>
      </c>
      <c r="D26" s="31" t="s">
        <v>204</v>
      </c>
      <c r="E26" s="31" t="s">
        <v>205</v>
      </c>
      <c r="F26" s="30">
        <v>1</v>
      </c>
      <c r="G26" s="32">
        <v>500000</v>
      </c>
      <c r="H26" s="32">
        <v>500000</v>
      </c>
      <c r="I26" s="32">
        <v>500000</v>
      </c>
      <c r="J26" s="32"/>
      <c r="K26" s="30">
        <v>30</v>
      </c>
    </row>
    <row r="27" spans="1:11" s="33" customFormat="1" ht="33">
      <c r="A27" s="30">
        <v>18</v>
      </c>
      <c r="B27" s="30"/>
      <c r="C27" s="31" t="s">
        <v>206</v>
      </c>
      <c r="D27" s="31" t="s">
        <v>207</v>
      </c>
      <c r="E27" s="31" t="s">
        <v>208</v>
      </c>
      <c r="F27" s="30">
        <v>1</v>
      </c>
      <c r="G27" s="32">
        <v>44000</v>
      </c>
      <c r="H27" s="32">
        <v>14000</v>
      </c>
      <c r="I27" s="32">
        <v>44000</v>
      </c>
      <c r="J27" s="32"/>
      <c r="K27" s="30">
        <v>50</v>
      </c>
    </row>
    <row r="28" spans="1:11" s="33" customFormat="1" ht="33">
      <c r="A28" s="131">
        <v>19</v>
      </c>
      <c r="B28" s="124" t="s">
        <v>165</v>
      </c>
      <c r="C28" s="133" t="s">
        <v>209</v>
      </c>
      <c r="D28" s="35" t="s">
        <v>210</v>
      </c>
      <c r="E28" s="38" t="s">
        <v>211</v>
      </c>
      <c r="F28" s="36">
        <v>1.3</v>
      </c>
      <c r="G28" s="37">
        <v>500000</v>
      </c>
      <c r="H28" s="37">
        <v>500000</v>
      </c>
      <c r="I28" s="37">
        <v>500000</v>
      </c>
      <c r="J28" s="37"/>
      <c r="K28" s="34">
        <v>700</v>
      </c>
    </row>
    <row r="29" spans="1:11" s="33" customFormat="1" ht="33">
      <c r="A29" s="132"/>
      <c r="B29" s="124" t="s">
        <v>212</v>
      </c>
      <c r="C29" s="134"/>
      <c r="D29" s="35" t="s">
        <v>213</v>
      </c>
      <c r="E29" s="35" t="s">
        <v>214</v>
      </c>
      <c r="F29" s="36">
        <v>1.3</v>
      </c>
      <c r="G29" s="37">
        <v>115500</v>
      </c>
      <c r="H29" s="37">
        <v>115500</v>
      </c>
      <c r="I29" s="37">
        <v>115500</v>
      </c>
      <c r="J29" s="37"/>
      <c r="K29" s="34">
        <v>35</v>
      </c>
    </row>
    <row r="30" spans="1:11" s="33" customFormat="1" ht="33">
      <c r="A30" s="34">
        <v>20</v>
      </c>
      <c r="B30" s="34" t="s">
        <v>154</v>
      </c>
      <c r="C30" s="35" t="s">
        <v>215</v>
      </c>
      <c r="D30" s="35" t="s">
        <v>216</v>
      </c>
      <c r="E30" s="38" t="s">
        <v>217</v>
      </c>
      <c r="F30" s="34">
        <v>6</v>
      </c>
      <c r="G30" s="37">
        <v>97800</v>
      </c>
      <c r="H30" s="37">
        <v>87800</v>
      </c>
      <c r="I30" s="37">
        <v>97800</v>
      </c>
      <c r="J30" s="37"/>
      <c r="K30" s="34">
        <v>80</v>
      </c>
    </row>
    <row r="31" spans="1:11" s="33" customFormat="1" ht="33">
      <c r="A31" s="34">
        <v>21</v>
      </c>
      <c r="B31" s="34" t="s">
        <v>218</v>
      </c>
      <c r="C31" s="35" t="s">
        <v>219</v>
      </c>
      <c r="D31" s="35" t="s">
        <v>220</v>
      </c>
      <c r="E31" s="35" t="s">
        <v>221</v>
      </c>
      <c r="F31" s="34">
        <v>6</v>
      </c>
      <c r="G31" s="37">
        <v>50000</v>
      </c>
      <c r="H31" s="37">
        <v>50000</v>
      </c>
      <c r="I31" s="37">
        <v>50000</v>
      </c>
      <c r="J31" s="37"/>
      <c r="K31" s="34">
        <v>50</v>
      </c>
    </row>
    <row r="32" spans="1:11">
      <c r="G32" s="45">
        <f>SUM(G5:G31)</f>
        <v>3787550</v>
      </c>
      <c r="H32" s="45">
        <f t="shared" ref="H32:K32" si="0">SUM(H5:H31)</f>
        <v>3619800</v>
      </c>
      <c r="I32" s="45">
        <f t="shared" si="0"/>
        <v>3559550</v>
      </c>
      <c r="J32" s="45">
        <f t="shared" si="0"/>
        <v>228000</v>
      </c>
      <c r="K32" s="45">
        <f t="shared" si="0"/>
        <v>1724</v>
      </c>
    </row>
  </sheetData>
  <mergeCells count="8">
    <mergeCell ref="A1:H1"/>
    <mergeCell ref="A2:H2"/>
    <mergeCell ref="A28:A29"/>
    <mergeCell ref="C28:C29"/>
    <mergeCell ref="A5:A9"/>
    <mergeCell ref="C5:C9"/>
    <mergeCell ref="A13:A14"/>
    <mergeCell ref="C13:C14"/>
  </mergeCells>
  <pageMargins left="0.45" right="0.45" top="0.75" bottom="0.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34" zoomScale="140" zoomScaleNormal="140" workbookViewId="0">
      <selection activeCell="E5" sqref="E5"/>
    </sheetView>
  </sheetViews>
  <sheetFormatPr defaultColWidth="9" defaultRowHeight="20.25"/>
  <cols>
    <col min="1" max="1" width="5.5703125" style="7" customWidth="1"/>
    <col min="2" max="2" width="12" style="7" customWidth="1"/>
    <col min="3" max="3" width="25.140625" style="13" customWidth="1"/>
    <col min="4" max="4" width="22.140625" style="13" customWidth="1"/>
    <col min="5" max="5" width="26.28515625" style="8" customWidth="1"/>
    <col min="6" max="6" width="7.5703125" style="7" customWidth="1"/>
    <col min="7" max="7" width="12.85546875" style="7" customWidth="1"/>
    <col min="8" max="8" width="14.7109375" style="9" customWidth="1"/>
    <col min="9" max="10" width="15.7109375" style="9" hidden="1" customWidth="1"/>
    <col min="11" max="11" width="10.42578125" style="7" customWidth="1"/>
    <col min="12" max="12" width="13.42578125" style="1" customWidth="1"/>
    <col min="13" max="16384" width="9" style="1"/>
  </cols>
  <sheetData>
    <row r="1" spans="1:11" ht="26.25">
      <c r="A1" s="145" t="s">
        <v>0</v>
      </c>
      <c r="B1" s="145"/>
      <c r="C1" s="145"/>
      <c r="D1" s="145"/>
      <c r="E1" s="145"/>
      <c r="F1" s="145"/>
      <c r="G1" s="145"/>
      <c r="H1" s="145"/>
      <c r="I1" s="11"/>
      <c r="J1" s="11"/>
      <c r="K1" s="11"/>
    </row>
    <row r="2" spans="1:11" ht="26.25">
      <c r="A2" s="146" t="s">
        <v>1</v>
      </c>
      <c r="B2" s="146"/>
      <c r="C2" s="146"/>
      <c r="D2" s="146"/>
      <c r="E2" s="146"/>
      <c r="F2" s="146"/>
      <c r="G2" s="146"/>
      <c r="H2" s="146"/>
      <c r="I2" s="12"/>
      <c r="J2" s="12"/>
      <c r="K2" s="12"/>
    </row>
    <row r="3" spans="1:11" ht="27.75">
      <c r="A3" s="10" t="s">
        <v>314</v>
      </c>
      <c r="B3" s="15"/>
      <c r="C3" s="15"/>
      <c r="D3" s="15"/>
      <c r="E3" s="15"/>
      <c r="F3" s="15"/>
      <c r="G3" s="15"/>
      <c r="H3" s="15"/>
      <c r="I3" s="3"/>
      <c r="J3" s="2"/>
      <c r="K3" s="2"/>
    </row>
    <row r="4" spans="1:11" s="19" customFormat="1" ht="33">
      <c r="A4" s="25" t="s">
        <v>2</v>
      </c>
      <c r="B4" s="25" t="s">
        <v>4</v>
      </c>
      <c r="C4" s="26" t="s">
        <v>5</v>
      </c>
      <c r="D4" s="26" t="s">
        <v>6</v>
      </c>
      <c r="E4" s="26" t="s">
        <v>7</v>
      </c>
      <c r="F4" s="25" t="s">
        <v>8</v>
      </c>
      <c r="G4" s="26" t="s">
        <v>313</v>
      </c>
      <c r="H4" s="27" t="s">
        <v>9</v>
      </c>
      <c r="I4" s="28" t="s">
        <v>10</v>
      </c>
      <c r="J4" s="29"/>
      <c r="K4" s="27" t="s">
        <v>328</v>
      </c>
    </row>
    <row r="5" spans="1:11" s="33" customFormat="1" ht="49.5">
      <c r="A5" s="34">
        <v>1</v>
      </c>
      <c r="B5" s="34" t="s">
        <v>14</v>
      </c>
      <c r="C5" s="35" t="s">
        <v>15</v>
      </c>
      <c r="D5" s="35" t="s">
        <v>16</v>
      </c>
      <c r="E5" s="35" t="s">
        <v>17</v>
      </c>
      <c r="F5" s="34">
        <v>6</v>
      </c>
      <c r="G5" s="37">
        <v>386000</v>
      </c>
      <c r="H5" s="37">
        <v>379600</v>
      </c>
      <c r="I5" s="37">
        <v>386000</v>
      </c>
      <c r="J5" s="37"/>
      <c r="K5" s="34">
        <v>74</v>
      </c>
    </row>
    <row r="6" spans="1:11" s="33" customFormat="1" ht="49.5">
      <c r="A6" s="34">
        <v>2</v>
      </c>
      <c r="B6" s="34" t="s">
        <v>13</v>
      </c>
      <c r="C6" s="35" t="s">
        <v>18</v>
      </c>
      <c r="D6" s="35" t="s">
        <v>19</v>
      </c>
      <c r="E6" s="35" t="s">
        <v>20</v>
      </c>
      <c r="F6" s="34">
        <v>1</v>
      </c>
      <c r="G6" s="37">
        <v>274000</v>
      </c>
      <c r="H6" s="37">
        <v>169000</v>
      </c>
      <c r="I6" s="37">
        <v>274000</v>
      </c>
      <c r="J6" s="37"/>
      <c r="K6" s="58">
        <v>20</v>
      </c>
    </row>
    <row r="7" spans="1:11" s="33" customFormat="1" ht="38.25" customHeight="1">
      <c r="A7" s="34">
        <v>3</v>
      </c>
      <c r="B7" s="34" t="s">
        <v>21</v>
      </c>
      <c r="C7" s="51" t="s">
        <v>22</v>
      </c>
      <c r="D7" s="35" t="s">
        <v>23</v>
      </c>
      <c r="E7" s="35" t="s">
        <v>24</v>
      </c>
      <c r="F7" s="34">
        <v>2</v>
      </c>
      <c r="G7" s="37">
        <v>205000</v>
      </c>
      <c r="H7" s="37">
        <v>105000</v>
      </c>
      <c r="I7" s="37">
        <v>205000</v>
      </c>
      <c r="J7" s="37"/>
      <c r="K7" s="34">
        <v>50</v>
      </c>
    </row>
    <row r="8" spans="1:11" s="63" customFormat="1" ht="49.5">
      <c r="A8" s="147">
        <v>4</v>
      </c>
      <c r="B8" s="59" t="s">
        <v>25</v>
      </c>
      <c r="C8" s="141" t="s">
        <v>26</v>
      </c>
      <c r="D8" s="61" t="s">
        <v>27</v>
      </c>
      <c r="E8" s="35" t="s">
        <v>28</v>
      </c>
      <c r="F8" s="59">
        <v>1</v>
      </c>
      <c r="G8" s="62">
        <v>453000</v>
      </c>
      <c r="H8" s="62">
        <v>53000</v>
      </c>
      <c r="I8" s="62"/>
      <c r="J8" s="62">
        <v>453000</v>
      </c>
      <c r="K8" s="59">
        <v>10</v>
      </c>
    </row>
    <row r="9" spans="1:11" s="33" customFormat="1" ht="49.5">
      <c r="A9" s="148"/>
      <c r="B9" s="59" t="s">
        <v>29</v>
      </c>
      <c r="C9" s="151"/>
      <c r="D9" s="64" t="s">
        <v>30</v>
      </c>
      <c r="E9" s="35" t="s">
        <v>31</v>
      </c>
      <c r="F9" s="34">
        <v>1</v>
      </c>
      <c r="G9" s="37">
        <v>500000</v>
      </c>
      <c r="H9" s="37">
        <v>100000</v>
      </c>
      <c r="I9" s="37"/>
      <c r="J9" s="37">
        <v>500000</v>
      </c>
      <c r="K9" s="34">
        <v>31</v>
      </c>
    </row>
    <row r="10" spans="1:11" s="33" customFormat="1" ht="23.25" customHeight="1">
      <c r="A10" s="148"/>
      <c r="B10" s="150" t="s">
        <v>32</v>
      </c>
      <c r="C10" s="151"/>
      <c r="D10" s="133" t="s">
        <v>33</v>
      </c>
      <c r="E10" s="35" t="s">
        <v>34</v>
      </c>
      <c r="F10" s="34">
        <v>6</v>
      </c>
      <c r="G10" s="37">
        <v>100000</v>
      </c>
      <c r="H10" s="37">
        <v>60000</v>
      </c>
      <c r="I10" s="37"/>
      <c r="J10" s="37">
        <v>100000</v>
      </c>
      <c r="K10" s="34">
        <v>22</v>
      </c>
    </row>
    <row r="11" spans="1:11" s="33" customFormat="1" ht="36.75" customHeight="1">
      <c r="A11" s="148"/>
      <c r="B11" s="150"/>
      <c r="C11" s="151"/>
      <c r="D11" s="134"/>
      <c r="E11" s="35" t="s">
        <v>35</v>
      </c>
      <c r="F11" s="34">
        <v>2</v>
      </c>
      <c r="G11" s="37">
        <v>200000</v>
      </c>
      <c r="H11" s="37">
        <v>200000</v>
      </c>
      <c r="I11" s="37">
        <v>200000</v>
      </c>
      <c r="J11" s="37"/>
      <c r="K11" s="34">
        <v>22</v>
      </c>
    </row>
    <row r="12" spans="1:11" s="33" customFormat="1" ht="49.5">
      <c r="A12" s="149"/>
      <c r="B12" s="66" t="s">
        <v>29</v>
      </c>
      <c r="C12" s="142"/>
      <c r="D12" s="54" t="s">
        <v>36</v>
      </c>
      <c r="E12" s="35" t="s">
        <v>28</v>
      </c>
      <c r="F12" s="34">
        <v>6</v>
      </c>
      <c r="G12" s="37">
        <v>88500</v>
      </c>
      <c r="H12" s="37">
        <v>58500</v>
      </c>
      <c r="I12" s="37"/>
      <c r="J12" s="37">
        <v>88500</v>
      </c>
      <c r="K12" s="34">
        <v>80</v>
      </c>
    </row>
    <row r="13" spans="1:11" s="33" customFormat="1" ht="33">
      <c r="A13" s="131">
        <v>5</v>
      </c>
      <c r="B13" s="124" t="s">
        <v>29</v>
      </c>
      <c r="C13" s="143" t="s">
        <v>37</v>
      </c>
      <c r="D13" s="125" t="s">
        <v>38</v>
      </c>
      <c r="E13" s="125" t="s">
        <v>39</v>
      </c>
      <c r="F13" s="124">
        <v>1</v>
      </c>
      <c r="G13" s="127">
        <v>25000</v>
      </c>
      <c r="H13" s="127">
        <v>25000</v>
      </c>
      <c r="I13" s="127"/>
      <c r="J13" s="127">
        <v>25000</v>
      </c>
      <c r="K13" s="124">
        <v>80</v>
      </c>
    </row>
    <row r="14" spans="1:11" s="33" customFormat="1" ht="33">
      <c r="A14" s="132"/>
      <c r="B14" s="124" t="s">
        <v>32</v>
      </c>
      <c r="C14" s="143"/>
      <c r="D14" s="125" t="s">
        <v>334</v>
      </c>
      <c r="E14" s="125" t="s">
        <v>40</v>
      </c>
      <c r="F14" s="124">
        <v>1</v>
      </c>
      <c r="G14" s="127">
        <v>214600</v>
      </c>
      <c r="H14" s="127">
        <v>186000</v>
      </c>
      <c r="I14" s="127"/>
      <c r="J14" s="127">
        <v>214600</v>
      </c>
      <c r="K14" s="124">
        <v>60</v>
      </c>
    </row>
    <row r="15" spans="1:11" s="33" customFormat="1" ht="24" customHeight="1">
      <c r="A15" s="131">
        <v>6</v>
      </c>
      <c r="B15" s="131" t="s">
        <v>41</v>
      </c>
      <c r="C15" s="68" t="s">
        <v>42</v>
      </c>
      <c r="D15" s="133" t="s">
        <v>306</v>
      </c>
      <c r="E15" s="61" t="s">
        <v>43</v>
      </c>
      <c r="F15" s="34">
        <v>2</v>
      </c>
      <c r="G15" s="37">
        <v>70000</v>
      </c>
      <c r="H15" s="37">
        <v>70000</v>
      </c>
      <c r="I15" s="37">
        <v>70000</v>
      </c>
      <c r="J15" s="37"/>
      <c r="K15" s="59">
        <v>50</v>
      </c>
    </row>
    <row r="16" spans="1:11" s="33" customFormat="1" ht="18.75" customHeight="1">
      <c r="A16" s="144"/>
      <c r="B16" s="144"/>
      <c r="C16" s="133" t="s">
        <v>44</v>
      </c>
      <c r="D16" s="152"/>
      <c r="E16" s="61" t="s">
        <v>45</v>
      </c>
      <c r="F16" s="34">
        <v>6</v>
      </c>
      <c r="G16" s="37">
        <v>103000</v>
      </c>
      <c r="H16" s="37">
        <v>103000</v>
      </c>
      <c r="I16" s="37"/>
      <c r="J16" s="37">
        <v>103000</v>
      </c>
      <c r="K16" s="59"/>
    </row>
    <row r="17" spans="1:11" s="33" customFormat="1" ht="20.25" customHeight="1">
      <c r="A17" s="132"/>
      <c r="B17" s="132"/>
      <c r="C17" s="134"/>
      <c r="D17" s="134"/>
      <c r="E17" s="61" t="s">
        <v>46</v>
      </c>
      <c r="F17" s="34">
        <v>6</v>
      </c>
      <c r="G17" s="37">
        <v>386000</v>
      </c>
      <c r="H17" s="37">
        <v>379600</v>
      </c>
      <c r="I17" s="37">
        <v>386000</v>
      </c>
      <c r="J17" s="37"/>
      <c r="K17" s="59">
        <v>50</v>
      </c>
    </row>
    <row r="18" spans="1:11" s="33" customFormat="1" ht="18.75" customHeight="1">
      <c r="A18" s="131">
        <v>7</v>
      </c>
      <c r="B18" s="131" t="s">
        <v>41</v>
      </c>
      <c r="C18" s="141" t="s">
        <v>47</v>
      </c>
      <c r="D18" s="141" t="s">
        <v>334</v>
      </c>
      <c r="E18" s="35" t="s">
        <v>48</v>
      </c>
      <c r="F18" s="34">
        <v>6</v>
      </c>
      <c r="G18" s="37">
        <v>190000</v>
      </c>
      <c r="H18" s="37">
        <v>190000</v>
      </c>
      <c r="I18" s="37"/>
      <c r="J18" s="37">
        <v>190000</v>
      </c>
      <c r="K18" s="34">
        <v>15</v>
      </c>
    </row>
    <row r="19" spans="1:11" s="33" customFormat="1" ht="37.5" customHeight="1">
      <c r="A19" s="132"/>
      <c r="B19" s="132"/>
      <c r="C19" s="142"/>
      <c r="D19" s="142"/>
      <c r="E19" s="35" t="s">
        <v>49</v>
      </c>
      <c r="F19" s="34">
        <v>6</v>
      </c>
      <c r="G19" s="37">
        <v>48700</v>
      </c>
      <c r="H19" s="37">
        <v>48700</v>
      </c>
      <c r="I19" s="37"/>
      <c r="J19" s="37">
        <v>48700</v>
      </c>
      <c r="K19" s="34">
        <v>15</v>
      </c>
    </row>
    <row r="20" spans="1:11" s="33" customFormat="1" ht="33">
      <c r="A20" s="34">
        <v>8</v>
      </c>
      <c r="B20" s="34" t="s">
        <v>50</v>
      </c>
      <c r="C20" s="35" t="s">
        <v>51</v>
      </c>
      <c r="D20" s="35" t="s">
        <v>325</v>
      </c>
      <c r="E20" s="38" t="s">
        <v>52</v>
      </c>
      <c r="F20" s="34">
        <v>1</v>
      </c>
      <c r="G20" s="37">
        <v>100000</v>
      </c>
      <c r="H20" s="37">
        <v>100000</v>
      </c>
      <c r="I20" s="37"/>
      <c r="J20" s="37">
        <v>100000</v>
      </c>
      <c r="K20" s="34">
        <v>19</v>
      </c>
    </row>
    <row r="21" spans="1:11" s="19" customFormat="1" ht="33">
      <c r="A21" s="40">
        <v>9</v>
      </c>
      <c r="B21" s="40" t="s">
        <v>53</v>
      </c>
      <c r="C21" s="35" t="s">
        <v>54</v>
      </c>
      <c r="D21" s="35" t="s">
        <v>55</v>
      </c>
      <c r="E21" s="38" t="s">
        <v>56</v>
      </c>
      <c r="F21" s="34">
        <v>1</v>
      </c>
      <c r="G21" s="37">
        <v>137000</v>
      </c>
      <c r="H21" s="37">
        <v>30000</v>
      </c>
      <c r="I21" s="37">
        <v>137000</v>
      </c>
      <c r="J21" s="37"/>
      <c r="K21" s="34">
        <v>100</v>
      </c>
    </row>
    <row r="22" spans="1:11" s="33" customFormat="1" ht="16.5">
      <c r="A22" s="153">
        <v>10</v>
      </c>
      <c r="B22" s="153"/>
      <c r="C22" s="155" t="s">
        <v>57</v>
      </c>
      <c r="D22" s="157" t="s">
        <v>58</v>
      </c>
      <c r="E22" s="70" t="s">
        <v>59</v>
      </c>
      <c r="F22" s="47">
        <v>1</v>
      </c>
      <c r="G22" s="71">
        <v>77000</v>
      </c>
      <c r="H22" s="71">
        <v>76000</v>
      </c>
      <c r="I22" s="71">
        <v>77000</v>
      </c>
      <c r="J22" s="71"/>
      <c r="K22" s="47">
        <v>10</v>
      </c>
    </row>
    <row r="23" spans="1:11" s="33" customFormat="1" ht="24" customHeight="1">
      <c r="A23" s="154"/>
      <c r="B23" s="154"/>
      <c r="C23" s="156"/>
      <c r="D23" s="158"/>
      <c r="E23" s="72" t="s">
        <v>60</v>
      </c>
      <c r="F23" s="49">
        <v>1</v>
      </c>
      <c r="G23" s="73">
        <v>223000</v>
      </c>
      <c r="H23" s="73">
        <v>0</v>
      </c>
      <c r="I23" s="73">
        <v>223000</v>
      </c>
      <c r="J23" s="73"/>
      <c r="K23" s="49">
        <v>5</v>
      </c>
    </row>
    <row r="24" spans="1:11" s="33" customFormat="1" ht="36.75" customHeight="1">
      <c r="A24" s="48">
        <v>11</v>
      </c>
      <c r="B24" s="48"/>
      <c r="C24" s="74" t="s">
        <v>304</v>
      </c>
      <c r="D24" s="74" t="s">
        <v>61</v>
      </c>
      <c r="E24" s="75" t="s">
        <v>324</v>
      </c>
      <c r="F24" s="47">
        <v>4</v>
      </c>
      <c r="G24" s="71">
        <v>47900</v>
      </c>
      <c r="H24" s="71">
        <v>47900</v>
      </c>
      <c r="I24" s="71">
        <v>47900</v>
      </c>
      <c r="J24" s="71"/>
      <c r="K24" s="47">
        <v>34</v>
      </c>
    </row>
    <row r="25" spans="1:11" s="19" customFormat="1" ht="16.5">
      <c r="A25" s="30">
        <v>12</v>
      </c>
      <c r="B25" s="30"/>
      <c r="C25" s="31" t="s">
        <v>62</v>
      </c>
      <c r="D25" s="31" t="s">
        <v>63</v>
      </c>
      <c r="E25" s="76" t="s">
        <v>64</v>
      </c>
      <c r="F25" s="30">
        <v>4</v>
      </c>
      <c r="G25" s="32">
        <v>149060</v>
      </c>
      <c r="H25" s="32">
        <v>149060</v>
      </c>
      <c r="I25" s="32">
        <v>149060</v>
      </c>
      <c r="J25" s="32"/>
      <c r="K25" s="30">
        <v>35</v>
      </c>
    </row>
    <row r="26" spans="1:11" s="33" customFormat="1" ht="16.5">
      <c r="A26" s="153">
        <v>13</v>
      </c>
      <c r="B26" s="153"/>
      <c r="C26" s="75" t="s">
        <v>65</v>
      </c>
      <c r="D26" s="157" t="s">
        <v>66</v>
      </c>
      <c r="E26" s="70" t="s">
        <v>67</v>
      </c>
      <c r="F26" s="47">
        <v>1</v>
      </c>
      <c r="G26" s="71">
        <v>100000</v>
      </c>
      <c r="H26" s="71">
        <v>0</v>
      </c>
      <c r="I26" s="71"/>
      <c r="J26" s="71">
        <v>100000</v>
      </c>
      <c r="K26" s="47">
        <v>10</v>
      </c>
    </row>
    <row r="27" spans="1:11" s="33" customFormat="1" ht="19.5" customHeight="1">
      <c r="A27" s="154"/>
      <c r="B27" s="154"/>
      <c r="C27" s="77" t="s">
        <v>68</v>
      </c>
      <c r="D27" s="158"/>
      <c r="E27" s="72" t="s">
        <v>69</v>
      </c>
      <c r="F27" s="49">
        <v>1</v>
      </c>
      <c r="G27" s="73">
        <v>100000</v>
      </c>
      <c r="H27" s="73">
        <v>0</v>
      </c>
      <c r="I27" s="73">
        <v>100000</v>
      </c>
      <c r="J27" s="73"/>
      <c r="K27" s="49"/>
    </row>
    <row r="28" spans="1:11" s="33" customFormat="1" ht="35.25" customHeight="1">
      <c r="A28" s="78">
        <v>14</v>
      </c>
      <c r="B28" s="78" t="s">
        <v>21</v>
      </c>
      <c r="C28" s="79" t="s">
        <v>70</v>
      </c>
      <c r="D28" s="79" t="s">
        <v>71</v>
      </c>
      <c r="E28" s="51" t="s">
        <v>72</v>
      </c>
      <c r="F28" s="40">
        <v>1</v>
      </c>
      <c r="G28" s="52">
        <v>200000</v>
      </c>
      <c r="H28" s="52">
        <v>130000</v>
      </c>
      <c r="I28" s="52"/>
      <c r="J28" s="52">
        <v>200000</v>
      </c>
      <c r="K28" s="40">
        <v>15</v>
      </c>
    </row>
    <row r="29" spans="1:11" s="19" customFormat="1" ht="33">
      <c r="A29" s="34">
        <v>15</v>
      </c>
      <c r="B29" s="34" t="s">
        <v>21</v>
      </c>
      <c r="C29" s="35" t="s">
        <v>73</v>
      </c>
      <c r="D29" s="35" t="s">
        <v>74</v>
      </c>
      <c r="E29" s="38" t="s">
        <v>75</v>
      </c>
      <c r="F29" s="36">
        <v>1</v>
      </c>
      <c r="G29" s="37">
        <v>118000</v>
      </c>
      <c r="H29" s="37">
        <v>118000</v>
      </c>
      <c r="I29" s="37">
        <v>118000</v>
      </c>
      <c r="J29" s="37"/>
      <c r="K29" s="34">
        <v>132</v>
      </c>
    </row>
    <row r="30" spans="1:11" s="19" customFormat="1" ht="19.5" customHeight="1">
      <c r="A30" s="30">
        <v>16</v>
      </c>
      <c r="B30" s="30"/>
      <c r="C30" s="31" t="s">
        <v>76</v>
      </c>
      <c r="D30" s="31" t="s">
        <v>77</v>
      </c>
      <c r="E30" s="31" t="s">
        <v>78</v>
      </c>
      <c r="F30" s="30">
        <v>4</v>
      </c>
      <c r="G30" s="32">
        <v>273750</v>
      </c>
      <c r="H30" s="32">
        <v>273750</v>
      </c>
      <c r="I30" s="32">
        <v>273750</v>
      </c>
      <c r="J30" s="32"/>
      <c r="K30" s="30">
        <v>15</v>
      </c>
    </row>
    <row r="31" spans="1:11" s="33" customFormat="1" ht="33">
      <c r="A31" s="34">
        <v>17</v>
      </c>
      <c r="B31" s="34" t="s">
        <v>41</v>
      </c>
      <c r="C31" s="35" t="s">
        <v>79</v>
      </c>
      <c r="D31" s="35" t="s">
        <v>80</v>
      </c>
      <c r="E31" s="38" t="s">
        <v>81</v>
      </c>
      <c r="F31" s="36">
        <v>6</v>
      </c>
      <c r="G31" s="37">
        <v>500000</v>
      </c>
      <c r="H31" s="37">
        <v>500000</v>
      </c>
      <c r="I31" s="37"/>
      <c r="J31" s="37">
        <v>500000</v>
      </c>
      <c r="K31" s="34">
        <v>38</v>
      </c>
    </row>
    <row r="32" spans="1:11" s="19" customFormat="1" ht="49.5">
      <c r="A32" s="40">
        <v>18</v>
      </c>
      <c r="B32" s="34" t="s">
        <v>82</v>
      </c>
      <c r="C32" s="51" t="s">
        <v>83</v>
      </c>
      <c r="D32" s="51" t="s">
        <v>84</v>
      </c>
      <c r="E32" s="51" t="s">
        <v>326</v>
      </c>
      <c r="F32" s="40">
        <v>1</v>
      </c>
      <c r="G32" s="52">
        <v>334000</v>
      </c>
      <c r="H32" s="52">
        <v>235000</v>
      </c>
      <c r="I32" s="52"/>
      <c r="J32" s="52">
        <v>334000</v>
      </c>
      <c r="K32" s="34">
        <v>40</v>
      </c>
    </row>
    <row r="33" spans="1:11" s="33" customFormat="1" ht="18" customHeight="1">
      <c r="A33" s="131">
        <v>19</v>
      </c>
      <c r="B33" s="131" t="s">
        <v>13</v>
      </c>
      <c r="C33" s="133" t="s">
        <v>85</v>
      </c>
      <c r="D33" s="133" t="s">
        <v>305</v>
      </c>
      <c r="E33" s="38" t="s">
        <v>86</v>
      </c>
      <c r="F33" s="34">
        <v>3</v>
      </c>
      <c r="G33" s="37">
        <v>488000</v>
      </c>
      <c r="H33" s="37">
        <v>0</v>
      </c>
      <c r="I33" s="37">
        <v>488000</v>
      </c>
      <c r="J33" s="37"/>
      <c r="K33" s="34">
        <v>100</v>
      </c>
    </row>
    <row r="34" spans="1:11" s="19" customFormat="1" ht="16.5">
      <c r="A34" s="132"/>
      <c r="B34" s="132"/>
      <c r="C34" s="134"/>
      <c r="D34" s="134"/>
      <c r="E34" s="80" t="s">
        <v>87</v>
      </c>
      <c r="F34" s="34">
        <v>8</v>
      </c>
      <c r="G34" s="81">
        <v>60000</v>
      </c>
      <c r="H34" s="81">
        <v>0</v>
      </c>
      <c r="I34" s="81"/>
      <c r="J34" s="81">
        <v>60000</v>
      </c>
      <c r="K34" s="34"/>
    </row>
    <row r="35" spans="1:11" s="19" customFormat="1" ht="36" customHeight="1">
      <c r="A35" s="41">
        <v>20</v>
      </c>
      <c r="B35" s="34" t="s">
        <v>14</v>
      </c>
      <c r="C35" s="54" t="s">
        <v>88</v>
      </c>
      <c r="D35" s="54" t="s">
        <v>89</v>
      </c>
      <c r="E35" s="35" t="s">
        <v>90</v>
      </c>
      <c r="F35" s="36">
        <v>6</v>
      </c>
      <c r="G35" s="37">
        <v>300000</v>
      </c>
      <c r="H35" s="37">
        <v>300000</v>
      </c>
      <c r="I35" s="37"/>
      <c r="J35" s="37">
        <v>300000</v>
      </c>
      <c r="K35" s="34">
        <v>20</v>
      </c>
    </row>
    <row r="36" spans="1:11" s="33" customFormat="1" ht="33">
      <c r="A36" s="40">
        <v>21</v>
      </c>
      <c r="B36" s="34" t="s">
        <v>29</v>
      </c>
      <c r="C36" s="35" t="s">
        <v>91</v>
      </c>
      <c r="D36" s="35" t="s">
        <v>92</v>
      </c>
      <c r="E36" s="38" t="s">
        <v>93</v>
      </c>
      <c r="F36" s="36">
        <v>6</v>
      </c>
      <c r="G36" s="37">
        <v>500000</v>
      </c>
      <c r="H36" s="37">
        <v>500000</v>
      </c>
      <c r="I36" s="37">
        <v>500000</v>
      </c>
      <c r="J36" s="37"/>
      <c r="K36" s="34">
        <v>60</v>
      </c>
    </row>
    <row r="37" spans="1:11" s="33" customFormat="1" ht="20.25" customHeight="1">
      <c r="A37" s="131">
        <v>22</v>
      </c>
      <c r="B37" s="131" t="s">
        <v>94</v>
      </c>
      <c r="C37" s="133" t="s">
        <v>307</v>
      </c>
      <c r="D37" s="133" t="s">
        <v>308</v>
      </c>
      <c r="E37" s="82" t="s">
        <v>95</v>
      </c>
      <c r="F37" s="83">
        <v>1</v>
      </c>
      <c r="G37" s="52">
        <v>95000</v>
      </c>
      <c r="H37" s="52">
        <v>95000</v>
      </c>
      <c r="I37" s="52"/>
      <c r="J37" s="52">
        <v>95000</v>
      </c>
      <c r="K37" s="40">
        <v>25</v>
      </c>
    </row>
    <row r="38" spans="1:11" s="33" customFormat="1" ht="16.5">
      <c r="A38" s="132"/>
      <c r="B38" s="132"/>
      <c r="C38" s="134"/>
      <c r="D38" s="134"/>
      <c r="E38" s="38" t="s">
        <v>96</v>
      </c>
      <c r="F38" s="36">
        <v>1</v>
      </c>
      <c r="G38" s="37">
        <v>150000</v>
      </c>
      <c r="H38" s="37">
        <v>150000</v>
      </c>
      <c r="I38" s="37"/>
      <c r="J38" s="37">
        <v>150000</v>
      </c>
      <c r="K38" s="34"/>
    </row>
    <row r="39" spans="1:11" s="63" customFormat="1" ht="33">
      <c r="A39" s="147">
        <v>23</v>
      </c>
      <c r="B39" s="147" t="s">
        <v>12</v>
      </c>
      <c r="C39" s="133" t="s">
        <v>97</v>
      </c>
      <c r="D39" s="133" t="s">
        <v>98</v>
      </c>
      <c r="E39" s="35" t="s">
        <v>99</v>
      </c>
      <c r="F39" s="84">
        <v>6</v>
      </c>
      <c r="G39" s="62">
        <v>79000</v>
      </c>
      <c r="H39" s="62">
        <v>79000</v>
      </c>
      <c r="I39" s="62"/>
      <c r="J39" s="62">
        <v>79000</v>
      </c>
      <c r="K39" s="78">
        <v>32</v>
      </c>
    </row>
    <row r="40" spans="1:11" s="63" customFormat="1" ht="33">
      <c r="A40" s="148"/>
      <c r="B40" s="148"/>
      <c r="C40" s="134"/>
      <c r="D40" s="134"/>
      <c r="E40" s="51" t="s">
        <v>100</v>
      </c>
      <c r="F40" s="85">
        <v>2</v>
      </c>
      <c r="G40" s="86">
        <v>56000</v>
      </c>
      <c r="H40" s="86">
        <v>56000</v>
      </c>
      <c r="I40" s="86">
        <v>56000</v>
      </c>
      <c r="J40" s="86"/>
      <c r="K40" s="66"/>
    </row>
    <row r="41" spans="1:11" s="33" customFormat="1" ht="16.5">
      <c r="A41" s="149"/>
      <c r="B41" s="149"/>
      <c r="C41" s="67" t="s">
        <v>101</v>
      </c>
      <c r="D41" s="35" t="s">
        <v>102</v>
      </c>
      <c r="E41" s="35" t="s">
        <v>103</v>
      </c>
      <c r="F41" s="36">
        <v>4</v>
      </c>
      <c r="G41" s="37">
        <v>240000</v>
      </c>
      <c r="H41" s="37">
        <v>240000</v>
      </c>
      <c r="I41" s="37">
        <v>240000</v>
      </c>
      <c r="J41" s="37"/>
      <c r="K41" s="34">
        <v>50</v>
      </c>
    </row>
    <row r="42" spans="1:11" s="19" customFormat="1" ht="33">
      <c r="A42" s="30">
        <v>24</v>
      </c>
      <c r="B42" s="30"/>
      <c r="C42" s="87" t="s">
        <v>104</v>
      </c>
      <c r="D42" s="31" t="s">
        <v>105</v>
      </c>
      <c r="E42" s="31" t="s">
        <v>106</v>
      </c>
      <c r="F42" s="30">
        <v>6</v>
      </c>
      <c r="G42" s="32">
        <v>600000</v>
      </c>
      <c r="H42" s="32">
        <v>600000</v>
      </c>
      <c r="I42" s="32">
        <v>600000</v>
      </c>
      <c r="J42" s="32"/>
      <c r="K42" s="30">
        <v>200</v>
      </c>
    </row>
    <row r="43" spans="1:11" s="19" customFormat="1" ht="18.75" customHeight="1">
      <c r="A43" s="34">
        <v>25</v>
      </c>
      <c r="B43" s="34" t="s">
        <v>53</v>
      </c>
      <c r="C43" s="88" t="s">
        <v>107</v>
      </c>
      <c r="D43" s="88" t="s">
        <v>108</v>
      </c>
      <c r="E43" s="80" t="s">
        <v>109</v>
      </c>
      <c r="F43" s="36">
        <v>1</v>
      </c>
      <c r="G43" s="81">
        <v>68600</v>
      </c>
      <c r="H43" s="81">
        <v>53000</v>
      </c>
      <c r="I43" s="81"/>
      <c r="J43" s="81">
        <v>68600</v>
      </c>
      <c r="K43" s="34">
        <v>24</v>
      </c>
    </row>
    <row r="44" spans="1:11" s="19" customFormat="1" ht="16.5">
      <c r="A44" s="159" t="s">
        <v>314</v>
      </c>
      <c r="B44" s="160"/>
      <c r="C44" s="160"/>
      <c r="D44" s="160"/>
      <c r="E44" s="160"/>
      <c r="F44" s="161"/>
      <c r="G44" s="57">
        <f>SUM(G5:G43)</f>
        <v>8240110</v>
      </c>
      <c r="H44" s="57">
        <f>SUM(H5:H43)</f>
        <v>5860110</v>
      </c>
      <c r="I44" s="57">
        <f t="shared" ref="I44:K44" si="0">SUM(I5:I43)</f>
        <v>4530710</v>
      </c>
      <c r="J44" s="57">
        <f t="shared" si="0"/>
        <v>3709400</v>
      </c>
      <c r="K44" s="57">
        <f t="shared" si="0"/>
        <v>1543</v>
      </c>
    </row>
  </sheetData>
  <mergeCells count="36">
    <mergeCell ref="A44:F44"/>
    <mergeCell ref="A37:A38"/>
    <mergeCell ref="B37:B38"/>
    <mergeCell ref="C37:C38"/>
    <mergeCell ref="D37:D38"/>
    <mergeCell ref="A39:A41"/>
    <mergeCell ref="B39:B41"/>
    <mergeCell ref="C39:C40"/>
    <mergeCell ref="D39:D40"/>
    <mergeCell ref="A26:A27"/>
    <mergeCell ref="B26:B27"/>
    <mergeCell ref="D26:D27"/>
    <mergeCell ref="A33:A34"/>
    <mergeCell ref="B33:B34"/>
    <mergeCell ref="C33:C34"/>
    <mergeCell ref="D33:D34"/>
    <mergeCell ref="A18:A19"/>
    <mergeCell ref="B18:B19"/>
    <mergeCell ref="C18:C19"/>
    <mergeCell ref="D18:D19"/>
    <mergeCell ref="A22:A23"/>
    <mergeCell ref="B22:B23"/>
    <mergeCell ref="C22:C23"/>
    <mergeCell ref="D22:D23"/>
    <mergeCell ref="A13:A14"/>
    <mergeCell ref="C13:C14"/>
    <mergeCell ref="A15:A17"/>
    <mergeCell ref="B15:B17"/>
    <mergeCell ref="A1:H1"/>
    <mergeCell ref="A2:H2"/>
    <mergeCell ref="A8:A12"/>
    <mergeCell ref="B10:B11"/>
    <mergeCell ref="D10:D11"/>
    <mergeCell ref="C8:C12"/>
    <mergeCell ref="D15:D17"/>
    <mergeCell ref="C16:C17"/>
  </mergeCells>
  <pageMargins left="0.45" right="0.45" top="0.75" bottom="0.5" header="0.3" footer="0.3"/>
  <pageSetup paperSize="9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A19" zoomScale="130" zoomScaleNormal="130" workbookViewId="0">
      <selection activeCell="K2" sqref="K2"/>
    </sheetView>
  </sheetViews>
  <sheetFormatPr defaultColWidth="9" defaultRowHeight="16.5"/>
  <cols>
    <col min="1" max="1" width="5.5703125" style="42" customWidth="1"/>
    <col min="2" max="2" width="8.85546875" style="42" customWidth="1"/>
    <col min="3" max="3" width="28.42578125" style="43" customWidth="1"/>
    <col min="4" max="4" width="26.42578125" style="43" customWidth="1"/>
    <col min="5" max="5" width="26.42578125" style="44" customWidth="1"/>
    <col min="6" max="6" width="6.42578125" style="42" customWidth="1"/>
    <col min="7" max="7" width="11.85546875" style="42" customWidth="1"/>
    <col min="8" max="8" width="12.5703125" style="46" customWidth="1"/>
    <col min="9" max="10" width="15.7109375" style="46" hidden="1" customWidth="1"/>
    <col min="11" max="11" width="10.42578125" style="42" customWidth="1"/>
    <col min="12" max="12" width="13.42578125" style="19" customWidth="1"/>
    <col min="13" max="16384" width="9" style="19"/>
  </cols>
  <sheetData>
    <row r="1" spans="1:11">
      <c r="A1" s="129" t="s">
        <v>0</v>
      </c>
      <c r="B1" s="129"/>
      <c r="C1" s="129"/>
      <c r="D1" s="129"/>
      <c r="E1" s="129"/>
      <c r="F1" s="129"/>
      <c r="G1" s="129"/>
      <c r="H1" s="129"/>
      <c r="I1" s="18"/>
      <c r="J1" s="18"/>
      <c r="K1" s="18"/>
    </row>
    <row r="2" spans="1:11">
      <c r="A2" s="130" t="s">
        <v>1</v>
      </c>
      <c r="B2" s="130"/>
      <c r="C2" s="130"/>
      <c r="D2" s="130"/>
      <c r="E2" s="130"/>
      <c r="F2" s="130"/>
      <c r="G2" s="130"/>
      <c r="H2" s="130"/>
      <c r="I2" s="20"/>
      <c r="J2" s="20"/>
      <c r="K2" s="20"/>
    </row>
    <row r="3" spans="1:11" ht="19.5">
      <c r="A3" s="21" t="s">
        <v>321</v>
      </c>
      <c r="B3" s="22"/>
      <c r="C3" s="22"/>
      <c r="D3" s="22"/>
      <c r="E3" s="22"/>
      <c r="F3" s="22"/>
      <c r="G3" s="22"/>
      <c r="H3" s="22"/>
      <c r="I3" s="23"/>
      <c r="J3" s="24"/>
      <c r="K3" s="24"/>
    </row>
    <row r="4" spans="1:11" ht="33">
      <c r="A4" s="25" t="s">
        <v>2</v>
      </c>
      <c r="B4" s="25" t="s">
        <v>4</v>
      </c>
      <c r="C4" s="26" t="s">
        <v>5</v>
      </c>
      <c r="D4" s="26" t="s">
        <v>6</v>
      </c>
      <c r="E4" s="26" t="s">
        <v>7</v>
      </c>
      <c r="F4" s="25" t="s">
        <v>8</v>
      </c>
      <c r="G4" s="26" t="s">
        <v>313</v>
      </c>
      <c r="H4" s="27" t="s">
        <v>9</v>
      </c>
      <c r="I4" s="28" t="s">
        <v>10</v>
      </c>
      <c r="J4" s="29"/>
      <c r="K4" s="27" t="s">
        <v>328</v>
      </c>
    </row>
    <row r="5" spans="1:11" s="33" customFormat="1" ht="53.25" customHeight="1">
      <c r="A5" s="34">
        <v>1</v>
      </c>
      <c r="B5" s="34" t="s">
        <v>269</v>
      </c>
      <c r="C5" s="35" t="s">
        <v>270</v>
      </c>
      <c r="D5" s="35" t="s">
        <v>271</v>
      </c>
      <c r="E5" s="35" t="s">
        <v>272</v>
      </c>
      <c r="F5" s="36">
        <v>4</v>
      </c>
      <c r="G5" s="37">
        <v>70200</v>
      </c>
      <c r="H5" s="37">
        <v>70200</v>
      </c>
      <c r="I5" s="37">
        <v>70200</v>
      </c>
      <c r="J5" s="37"/>
      <c r="K5" s="34">
        <v>52</v>
      </c>
    </row>
    <row r="6" spans="1:11" s="33" customFormat="1" ht="49.5">
      <c r="A6" s="34">
        <v>2</v>
      </c>
      <c r="B6" s="34" t="s">
        <v>269</v>
      </c>
      <c r="C6" s="35" t="s">
        <v>273</v>
      </c>
      <c r="D6" s="35" t="s">
        <v>274</v>
      </c>
      <c r="E6" s="38" t="s">
        <v>272</v>
      </c>
      <c r="F6" s="36">
        <v>4</v>
      </c>
      <c r="G6" s="37">
        <v>202800</v>
      </c>
      <c r="H6" s="37">
        <v>70200</v>
      </c>
      <c r="I6" s="37">
        <v>202800</v>
      </c>
      <c r="J6" s="37"/>
      <c r="K6" s="34">
        <v>87</v>
      </c>
    </row>
    <row r="7" spans="1:11" s="33" customFormat="1" ht="54.75" customHeight="1">
      <c r="A7" s="34">
        <v>3</v>
      </c>
      <c r="B7" s="34" t="s">
        <v>269</v>
      </c>
      <c r="C7" s="35" t="s">
        <v>275</v>
      </c>
      <c r="D7" s="35" t="s">
        <v>276</v>
      </c>
      <c r="E7" s="35" t="s">
        <v>272</v>
      </c>
      <c r="F7" s="36">
        <v>4</v>
      </c>
      <c r="G7" s="37">
        <v>58058</v>
      </c>
      <c r="H7" s="37">
        <v>58058</v>
      </c>
      <c r="I7" s="37">
        <v>58058</v>
      </c>
      <c r="J7" s="37"/>
      <c r="K7" s="34">
        <v>43</v>
      </c>
    </row>
    <row r="8" spans="1:11" s="33" customFormat="1" ht="49.5">
      <c r="A8" s="34">
        <v>4</v>
      </c>
      <c r="B8" s="40" t="s">
        <v>277</v>
      </c>
      <c r="C8" s="51" t="s">
        <v>278</v>
      </c>
      <c r="D8" s="51" t="s">
        <v>279</v>
      </c>
      <c r="E8" s="51" t="s">
        <v>280</v>
      </c>
      <c r="F8" s="40">
        <v>3</v>
      </c>
      <c r="G8" s="52">
        <v>134000</v>
      </c>
      <c r="H8" s="52">
        <v>124000</v>
      </c>
      <c r="I8" s="52">
        <v>134000</v>
      </c>
      <c r="J8" s="52"/>
      <c r="K8" s="40">
        <v>46</v>
      </c>
    </row>
    <row r="9" spans="1:11" s="33" customFormat="1" ht="33">
      <c r="A9" s="108">
        <v>5</v>
      </c>
      <c r="B9" s="53"/>
      <c r="C9" s="31" t="s">
        <v>283</v>
      </c>
      <c r="D9" s="31" t="s">
        <v>284</v>
      </c>
      <c r="E9" s="31" t="s">
        <v>329</v>
      </c>
      <c r="F9" s="30">
        <v>2</v>
      </c>
      <c r="G9" s="32">
        <v>1066200</v>
      </c>
      <c r="H9" s="32">
        <v>1066200</v>
      </c>
      <c r="I9" s="32">
        <v>1066200</v>
      </c>
      <c r="J9" s="32"/>
      <c r="K9" s="30">
        <v>120</v>
      </c>
    </row>
    <row r="10" spans="1:11">
      <c r="G10" s="45">
        <f>SUM(G5:G9)</f>
        <v>1531258</v>
      </c>
      <c r="H10" s="45">
        <f t="shared" ref="H10:K10" si="0">SUM(H5:H9)</f>
        <v>1388658</v>
      </c>
      <c r="I10" s="45">
        <f t="shared" si="0"/>
        <v>1531258</v>
      </c>
      <c r="J10" s="45">
        <f t="shared" si="0"/>
        <v>0</v>
      </c>
      <c r="K10" s="45">
        <f t="shared" si="0"/>
        <v>348</v>
      </c>
    </row>
  </sheetData>
  <mergeCells count="2">
    <mergeCell ref="A1:H1"/>
    <mergeCell ref="A2:H2"/>
  </mergeCells>
  <pageMargins left="0.45" right="0.45" top="0.75" bottom="0.5" header="0.3" footer="0.3"/>
  <pageSetup paperSize="9" orientation="landscape" horizontalDpi="4294967292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B7" sqref="B7:F7"/>
    </sheetView>
  </sheetViews>
  <sheetFormatPr defaultColWidth="9" defaultRowHeight="16.5"/>
  <cols>
    <col min="1" max="1" width="5.5703125" style="42" customWidth="1"/>
    <col min="2" max="2" width="7.42578125" style="42" customWidth="1"/>
    <col min="3" max="3" width="30.140625" style="43" customWidth="1"/>
    <col min="4" max="4" width="23" style="43" customWidth="1"/>
    <col min="5" max="5" width="20.140625" style="44" customWidth="1"/>
    <col min="6" max="6" width="7.42578125" style="42" customWidth="1"/>
    <col min="7" max="7" width="13.140625" style="42" customWidth="1"/>
    <col min="8" max="8" width="14.85546875" style="46" customWidth="1"/>
    <col min="9" max="10" width="15.7109375" style="46" hidden="1" customWidth="1"/>
    <col min="11" max="11" width="13" style="42" customWidth="1"/>
    <col min="12" max="12" width="13.42578125" style="19" customWidth="1"/>
    <col min="13" max="16384" width="9" style="19"/>
  </cols>
  <sheetData>
    <row r="1" spans="1:11">
      <c r="A1" s="129" t="s">
        <v>0</v>
      </c>
      <c r="B1" s="129"/>
      <c r="C1" s="129"/>
      <c r="D1" s="129"/>
      <c r="E1" s="129"/>
      <c r="F1" s="129"/>
      <c r="G1" s="129"/>
      <c r="H1" s="129"/>
      <c r="I1" s="18"/>
      <c r="J1" s="18"/>
      <c r="K1" s="18"/>
    </row>
    <row r="2" spans="1:11">
      <c r="A2" s="130" t="s">
        <v>1</v>
      </c>
      <c r="B2" s="130"/>
      <c r="C2" s="130"/>
      <c r="D2" s="130"/>
      <c r="E2" s="130"/>
      <c r="F2" s="130"/>
      <c r="G2" s="130"/>
      <c r="H2" s="130"/>
      <c r="I2" s="20"/>
      <c r="J2" s="20"/>
      <c r="K2" s="20"/>
    </row>
    <row r="3" spans="1:11" ht="19.5">
      <c r="A3" s="21" t="s">
        <v>318</v>
      </c>
      <c r="B3" s="22"/>
      <c r="C3" s="22"/>
      <c r="D3" s="22"/>
      <c r="E3" s="22"/>
      <c r="F3" s="22"/>
      <c r="G3" s="22"/>
      <c r="H3" s="22"/>
      <c r="I3" s="23"/>
      <c r="J3" s="24"/>
      <c r="K3" s="24"/>
    </row>
    <row r="4" spans="1:11" ht="33">
      <c r="A4" s="25" t="s">
        <v>2</v>
      </c>
      <c r="B4" s="25" t="s">
        <v>4</v>
      </c>
      <c r="C4" s="26" t="s">
        <v>5</v>
      </c>
      <c r="D4" s="26" t="s">
        <v>6</v>
      </c>
      <c r="E4" s="26" t="s">
        <v>7</v>
      </c>
      <c r="F4" s="25" t="s">
        <v>8</v>
      </c>
      <c r="G4" s="26" t="s">
        <v>313</v>
      </c>
      <c r="H4" s="27" t="s">
        <v>9</v>
      </c>
      <c r="I4" s="28" t="s">
        <v>10</v>
      </c>
      <c r="J4" s="29"/>
      <c r="K4" s="119" t="s">
        <v>328</v>
      </c>
    </row>
    <row r="5" spans="1:11" s="33" customFormat="1" ht="51" customHeight="1">
      <c r="A5" s="34">
        <v>1</v>
      </c>
      <c r="B5" s="34" t="s">
        <v>263</v>
      </c>
      <c r="C5" s="35" t="s">
        <v>264</v>
      </c>
      <c r="D5" s="35" t="s">
        <v>265</v>
      </c>
      <c r="E5" s="35" t="s">
        <v>266</v>
      </c>
      <c r="F5" s="34">
        <v>1</v>
      </c>
      <c r="G5" s="37">
        <v>295000</v>
      </c>
      <c r="H5" s="37">
        <v>80000</v>
      </c>
      <c r="I5" s="37">
        <v>295000</v>
      </c>
      <c r="J5" s="37"/>
      <c r="K5" s="34">
        <v>30</v>
      </c>
    </row>
    <row r="6" spans="1:11" s="33" customFormat="1" ht="36" customHeight="1">
      <c r="A6" s="47">
        <v>2</v>
      </c>
      <c r="B6" s="30"/>
      <c r="C6" s="110" t="s">
        <v>267</v>
      </c>
      <c r="D6" s="110" t="s">
        <v>268</v>
      </c>
      <c r="E6" s="31" t="s">
        <v>333</v>
      </c>
      <c r="F6" s="30">
        <v>8</v>
      </c>
      <c r="G6" s="71">
        <v>1000000</v>
      </c>
      <c r="H6" s="71">
        <v>1000000</v>
      </c>
      <c r="I6" s="71">
        <v>1000000</v>
      </c>
      <c r="J6" s="71"/>
      <c r="K6" s="47">
        <v>540</v>
      </c>
    </row>
    <row r="7" spans="1:11" s="90" customFormat="1">
      <c r="A7" s="109" t="s">
        <v>324</v>
      </c>
      <c r="B7" s="162"/>
      <c r="C7" s="162"/>
      <c r="D7" s="162"/>
      <c r="E7" s="162"/>
      <c r="F7" s="162"/>
      <c r="G7" s="89">
        <f>SUM(G5:G6)</f>
        <v>1295000</v>
      </c>
      <c r="H7" s="89">
        <f>SUM(H5:H6)</f>
        <v>1080000</v>
      </c>
      <c r="I7" s="89">
        <f t="shared" ref="I7:K7" si="0">SUM(I5:I6)</f>
        <v>1295000</v>
      </c>
      <c r="J7" s="89">
        <f t="shared" si="0"/>
        <v>0</v>
      </c>
      <c r="K7" s="91">
        <f t="shared" si="0"/>
        <v>570</v>
      </c>
    </row>
  </sheetData>
  <mergeCells count="3">
    <mergeCell ref="B7:F7"/>
    <mergeCell ref="A1:H1"/>
    <mergeCell ref="A2:H2"/>
  </mergeCells>
  <pageMargins left="0.45" right="0.45" top="0.75" bottom="0.5" header="0.3" footer="0.3"/>
  <pageSetup paperSize="9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A22" zoomScale="150" zoomScaleNormal="150" workbookViewId="0">
      <selection activeCell="B11" sqref="B11:B12"/>
    </sheetView>
  </sheetViews>
  <sheetFormatPr defaultColWidth="9" defaultRowHeight="20.25"/>
  <cols>
    <col min="1" max="1" width="5.5703125" style="7" customWidth="1"/>
    <col min="2" max="2" width="10.5703125" style="7" customWidth="1"/>
    <col min="3" max="3" width="24.7109375" style="13" customWidth="1"/>
    <col min="4" max="4" width="22.28515625" style="13" customWidth="1"/>
    <col min="5" max="5" width="29.85546875" style="8" customWidth="1"/>
    <col min="6" max="6" width="6" style="7" customWidth="1"/>
    <col min="7" max="7" width="12.28515625" style="7" customWidth="1"/>
    <col min="8" max="8" width="15.5703125" style="9" customWidth="1"/>
    <col min="9" max="10" width="15.7109375" style="9" hidden="1" customWidth="1"/>
    <col min="11" max="11" width="10.42578125" style="7" customWidth="1"/>
    <col min="12" max="12" width="13.42578125" style="1" customWidth="1"/>
    <col min="13" max="16384" width="9" style="1"/>
  </cols>
  <sheetData>
    <row r="1" spans="1:11" ht="26.25">
      <c r="A1" s="145" t="s">
        <v>0</v>
      </c>
      <c r="B1" s="145"/>
      <c r="C1" s="145"/>
      <c r="D1" s="145"/>
      <c r="E1" s="145"/>
      <c r="F1" s="145"/>
      <c r="G1" s="145"/>
      <c r="H1" s="145"/>
      <c r="I1" s="11"/>
      <c r="J1" s="11"/>
      <c r="K1" s="11"/>
    </row>
    <row r="2" spans="1:11" ht="26.25">
      <c r="A2" s="146" t="s">
        <v>1</v>
      </c>
      <c r="B2" s="146"/>
      <c r="C2" s="146"/>
      <c r="D2" s="146"/>
      <c r="E2" s="146"/>
      <c r="F2" s="146"/>
      <c r="G2" s="146"/>
      <c r="H2" s="146"/>
      <c r="I2" s="12"/>
      <c r="J2" s="12"/>
      <c r="K2" s="12"/>
    </row>
    <row r="3" spans="1:11" ht="15" customHeight="1">
      <c r="A3" s="50" t="s">
        <v>317</v>
      </c>
      <c r="B3" s="92"/>
      <c r="C3" s="92"/>
      <c r="D3" s="92"/>
      <c r="E3" s="92"/>
      <c r="F3" s="92"/>
      <c r="G3" s="92"/>
      <c r="H3" s="92"/>
      <c r="I3" s="3"/>
      <c r="J3" s="2"/>
      <c r="K3" s="2"/>
    </row>
    <row r="4" spans="1:11" ht="33">
      <c r="A4" s="25" t="s">
        <v>2</v>
      </c>
      <c r="B4" s="25" t="s">
        <v>4</v>
      </c>
      <c r="C4" s="26" t="s">
        <v>5</v>
      </c>
      <c r="D4" s="26" t="s">
        <v>6</v>
      </c>
      <c r="E4" s="26" t="s">
        <v>7</v>
      </c>
      <c r="F4" s="25" t="s">
        <v>8</v>
      </c>
      <c r="G4" s="26" t="s">
        <v>313</v>
      </c>
      <c r="H4" s="27" t="s">
        <v>9</v>
      </c>
      <c r="I4" s="28" t="s">
        <v>10</v>
      </c>
      <c r="J4" s="29"/>
      <c r="K4" s="120" t="s">
        <v>328</v>
      </c>
    </row>
    <row r="5" spans="1:11" s="4" customFormat="1" ht="36" customHeight="1">
      <c r="A5" s="34">
        <v>1</v>
      </c>
      <c r="B5" s="34" t="s">
        <v>223</v>
      </c>
      <c r="C5" s="35" t="s">
        <v>224</v>
      </c>
      <c r="D5" s="35" t="s">
        <v>225</v>
      </c>
      <c r="E5" s="35" t="s">
        <v>226</v>
      </c>
      <c r="F5" s="34">
        <v>6</v>
      </c>
      <c r="G5" s="37">
        <v>3600000</v>
      </c>
      <c r="H5" s="37">
        <v>3600000</v>
      </c>
      <c r="I5" s="37">
        <v>3600000</v>
      </c>
      <c r="J5" s="37"/>
      <c r="K5" s="34">
        <v>400</v>
      </c>
    </row>
    <row r="6" spans="1:11" s="4" customFormat="1" ht="33">
      <c r="A6" s="34">
        <v>2</v>
      </c>
      <c r="B6" s="34" t="s">
        <v>223</v>
      </c>
      <c r="C6" s="35" t="s">
        <v>227</v>
      </c>
      <c r="D6" s="35" t="s">
        <v>228</v>
      </c>
      <c r="E6" s="35" t="s">
        <v>229</v>
      </c>
      <c r="F6" s="34">
        <v>6</v>
      </c>
      <c r="G6" s="37">
        <v>202800</v>
      </c>
      <c r="H6" s="37">
        <v>202800</v>
      </c>
      <c r="I6" s="37">
        <v>202800</v>
      </c>
      <c r="J6" s="37"/>
      <c r="K6" s="34">
        <v>40</v>
      </c>
    </row>
    <row r="7" spans="1:11" s="4" customFormat="1" ht="33">
      <c r="A7" s="30">
        <v>3</v>
      </c>
      <c r="B7" s="30"/>
      <c r="C7" s="31" t="s">
        <v>230</v>
      </c>
      <c r="D7" s="31" t="s">
        <v>231</v>
      </c>
      <c r="E7" s="31" t="s">
        <v>232</v>
      </c>
      <c r="F7" s="30">
        <v>2</v>
      </c>
      <c r="G7" s="32">
        <v>200000</v>
      </c>
      <c r="H7" s="32">
        <v>200000</v>
      </c>
      <c r="I7" s="32">
        <v>200000</v>
      </c>
      <c r="J7" s="32"/>
      <c r="K7" s="30">
        <v>100</v>
      </c>
    </row>
    <row r="8" spans="1:11" s="4" customFormat="1" ht="33">
      <c r="A8" s="34">
        <v>4</v>
      </c>
      <c r="B8" s="34" t="s">
        <v>233</v>
      </c>
      <c r="C8" s="35" t="s">
        <v>234</v>
      </c>
      <c r="D8" s="35" t="s">
        <v>235</v>
      </c>
      <c r="E8" s="38" t="s">
        <v>236</v>
      </c>
      <c r="F8" s="34">
        <v>6</v>
      </c>
      <c r="G8" s="37">
        <v>332000</v>
      </c>
      <c r="H8" s="37">
        <v>297500</v>
      </c>
      <c r="I8" s="37"/>
      <c r="J8" s="37">
        <v>332000</v>
      </c>
      <c r="K8" s="34">
        <v>130</v>
      </c>
    </row>
    <row r="9" spans="1:11" s="4" customFormat="1" ht="38.25" customHeight="1">
      <c r="A9" s="34">
        <v>5</v>
      </c>
      <c r="B9" s="34" t="s">
        <v>237</v>
      </c>
      <c r="C9" s="35" t="s">
        <v>128</v>
      </c>
      <c r="D9" s="35" t="s">
        <v>238</v>
      </c>
      <c r="E9" s="35" t="s">
        <v>239</v>
      </c>
      <c r="F9" s="34">
        <v>3</v>
      </c>
      <c r="G9" s="37">
        <v>134000</v>
      </c>
      <c r="H9" s="37">
        <v>124000</v>
      </c>
      <c r="I9" s="37">
        <v>134000</v>
      </c>
      <c r="J9" s="37"/>
      <c r="K9" s="34">
        <v>29</v>
      </c>
    </row>
    <row r="10" spans="1:11" s="4" customFormat="1" ht="49.5" customHeight="1">
      <c r="A10" s="34">
        <v>6</v>
      </c>
      <c r="B10" s="34" t="s">
        <v>240</v>
      </c>
      <c r="C10" s="35" t="s">
        <v>241</v>
      </c>
      <c r="D10" s="35" t="s">
        <v>242</v>
      </c>
      <c r="E10" s="38" t="s">
        <v>243</v>
      </c>
      <c r="F10" s="34">
        <v>8</v>
      </c>
      <c r="G10" s="37">
        <v>1000000</v>
      </c>
      <c r="H10" s="37">
        <v>1000000</v>
      </c>
      <c r="I10" s="37"/>
      <c r="J10" s="37">
        <v>1000000</v>
      </c>
      <c r="K10" s="34">
        <v>108</v>
      </c>
    </row>
    <row r="11" spans="1:11" s="5" customFormat="1" ht="33">
      <c r="A11" s="147">
        <v>7</v>
      </c>
      <c r="B11" s="131" t="s">
        <v>233</v>
      </c>
      <c r="C11" s="133" t="s">
        <v>244</v>
      </c>
      <c r="D11" s="133" t="s">
        <v>245</v>
      </c>
      <c r="E11" s="35" t="s">
        <v>246</v>
      </c>
      <c r="F11" s="59">
        <v>6</v>
      </c>
      <c r="G11" s="62">
        <v>456300</v>
      </c>
      <c r="H11" s="62">
        <v>456300</v>
      </c>
      <c r="I11" s="62">
        <v>456300</v>
      </c>
      <c r="J11" s="62"/>
      <c r="K11" s="59">
        <v>30</v>
      </c>
    </row>
    <row r="12" spans="1:11" s="4" customFormat="1" ht="16.5" customHeight="1">
      <c r="A12" s="149"/>
      <c r="B12" s="132"/>
      <c r="C12" s="134"/>
      <c r="D12" s="134"/>
      <c r="E12" s="38" t="s">
        <v>247</v>
      </c>
      <c r="F12" s="34">
        <v>2</v>
      </c>
      <c r="G12" s="37">
        <v>174500</v>
      </c>
      <c r="H12" s="37">
        <v>110000</v>
      </c>
      <c r="I12" s="37">
        <v>174500</v>
      </c>
      <c r="J12" s="37"/>
      <c r="K12" s="59"/>
    </row>
    <row r="13" spans="1:11" s="4" customFormat="1" ht="33">
      <c r="A13" s="93">
        <v>8</v>
      </c>
      <c r="B13" s="34" t="s">
        <v>240</v>
      </c>
      <c r="C13" s="35" t="s">
        <v>248</v>
      </c>
      <c r="D13" s="35" t="s">
        <v>249</v>
      </c>
      <c r="E13" s="35" t="s">
        <v>250</v>
      </c>
      <c r="F13" s="34">
        <v>6</v>
      </c>
      <c r="G13" s="37">
        <v>596500</v>
      </c>
      <c r="H13" s="37">
        <v>596500</v>
      </c>
      <c r="I13" s="37">
        <v>596500</v>
      </c>
      <c r="J13" s="37"/>
      <c r="K13" s="34">
        <v>60</v>
      </c>
    </row>
    <row r="14" spans="1:11" s="4" customFormat="1" ht="32.25" customHeight="1">
      <c r="A14" s="163">
        <v>9</v>
      </c>
      <c r="B14" s="131" t="s">
        <v>237</v>
      </c>
      <c r="C14" s="141" t="s">
        <v>251</v>
      </c>
      <c r="D14" s="133" t="s">
        <v>252</v>
      </c>
      <c r="E14" s="35" t="s">
        <v>253</v>
      </c>
      <c r="F14" s="34">
        <v>6</v>
      </c>
      <c r="G14" s="37">
        <v>207070</v>
      </c>
      <c r="H14" s="37">
        <v>160000</v>
      </c>
      <c r="I14" s="37">
        <v>207070</v>
      </c>
      <c r="J14" s="37"/>
      <c r="K14" s="34">
        <v>25</v>
      </c>
    </row>
    <row r="15" spans="1:11" s="4" customFormat="1" ht="18.75" customHeight="1">
      <c r="A15" s="163"/>
      <c r="B15" s="132"/>
      <c r="C15" s="142"/>
      <c r="D15" s="134"/>
      <c r="E15" s="35" t="s">
        <v>254</v>
      </c>
      <c r="F15" s="34">
        <v>6</v>
      </c>
      <c r="G15" s="37">
        <v>214850</v>
      </c>
      <c r="H15" s="37">
        <v>214850</v>
      </c>
      <c r="I15" s="37">
        <v>214850</v>
      </c>
      <c r="J15" s="37"/>
      <c r="K15" s="34"/>
    </row>
    <row r="16" spans="1:11" s="4" customFormat="1" ht="33">
      <c r="A16" s="93">
        <v>10</v>
      </c>
      <c r="B16" s="34" t="s">
        <v>240</v>
      </c>
      <c r="C16" s="35" t="s">
        <v>255</v>
      </c>
      <c r="D16" s="35" t="s">
        <v>256</v>
      </c>
      <c r="E16" s="35" t="s">
        <v>257</v>
      </c>
      <c r="F16" s="36">
        <v>2</v>
      </c>
      <c r="G16" s="37">
        <v>139750</v>
      </c>
      <c r="H16" s="37">
        <v>139750</v>
      </c>
      <c r="I16" s="37">
        <v>139750</v>
      </c>
      <c r="J16" s="37"/>
      <c r="K16" s="34">
        <v>20</v>
      </c>
    </row>
    <row r="17" spans="1:11" s="4" customFormat="1" ht="38.25" customHeight="1">
      <c r="A17" s="163">
        <v>11</v>
      </c>
      <c r="B17" s="131" t="s">
        <v>258</v>
      </c>
      <c r="C17" s="133" t="s">
        <v>259</v>
      </c>
      <c r="D17" s="133" t="s">
        <v>330</v>
      </c>
      <c r="E17" s="51" t="s">
        <v>260</v>
      </c>
      <c r="F17" s="94">
        <v>6</v>
      </c>
      <c r="G17" s="52">
        <v>62020</v>
      </c>
      <c r="H17" s="52">
        <v>62020</v>
      </c>
      <c r="I17" s="52">
        <v>62020</v>
      </c>
      <c r="J17" s="52"/>
      <c r="K17" s="40">
        <v>33</v>
      </c>
    </row>
    <row r="18" spans="1:11" s="4" customFormat="1" ht="18" customHeight="1">
      <c r="A18" s="163"/>
      <c r="B18" s="132"/>
      <c r="C18" s="134"/>
      <c r="D18" s="134"/>
      <c r="E18" s="35" t="s">
        <v>261</v>
      </c>
      <c r="F18" s="58">
        <v>3</v>
      </c>
      <c r="G18" s="37">
        <v>99000</v>
      </c>
      <c r="H18" s="37">
        <v>99000</v>
      </c>
      <c r="I18" s="37">
        <v>99000</v>
      </c>
      <c r="J18" s="37"/>
      <c r="K18" s="34"/>
    </row>
    <row r="19" spans="1:11" s="14" customFormat="1">
      <c r="A19" s="95" t="s">
        <v>324</v>
      </c>
      <c r="B19" s="160"/>
      <c r="C19" s="160"/>
      <c r="D19" s="160"/>
      <c r="E19" s="160"/>
      <c r="F19" s="161"/>
      <c r="G19" s="57">
        <f>SUM(G5:G18)</f>
        <v>7418790</v>
      </c>
      <c r="H19" s="57">
        <f>SUM(H5:H18)</f>
        <v>7262720</v>
      </c>
      <c r="I19" s="57">
        <f t="shared" ref="I19:K19" si="0">SUM(I5:I18)</f>
        <v>6086790</v>
      </c>
      <c r="J19" s="57">
        <f t="shared" si="0"/>
        <v>1332000</v>
      </c>
      <c r="K19" s="57">
        <f t="shared" si="0"/>
        <v>975</v>
      </c>
    </row>
  </sheetData>
  <mergeCells count="15">
    <mergeCell ref="B19:F19"/>
    <mergeCell ref="A14:A15"/>
    <mergeCell ref="B14:B15"/>
    <mergeCell ref="C14:C15"/>
    <mergeCell ref="D14:D15"/>
    <mergeCell ref="A17:A18"/>
    <mergeCell ref="B17:B18"/>
    <mergeCell ref="C17:C18"/>
    <mergeCell ref="D17:D18"/>
    <mergeCell ref="A11:A12"/>
    <mergeCell ref="B11:B12"/>
    <mergeCell ref="C11:C12"/>
    <mergeCell ref="D11:D12"/>
    <mergeCell ref="A1:H1"/>
    <mergeCell ref="A2:H2"/>
  </mergeCells>
  <pageMargins left="0.45" right="0.45" top="0.75" bottom="0.75" header="0.3" footer="0.3"/>
  <pageSetup paperSize="9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K4" sqref="K4"/>
    </sheetView>
  </sheetViews>
  <sheetFormatPr defaultColWidth="9" defaultRowHeight="16.5"/>
  <cols>
    <col min="1" max="1" width="5.5703125" style="42" customWidth="1"/>
    <col min="2" max="2" width="7.85546875" style="42" customWidth="1"/>
    <col min="3" max="3" width="19" style="43" customWidth="1"/>
    <col min="4" max="4" width="25.42578125" style="43" customWidth="1"/>
    <col min="5" max="5" width="28.42578125" style="44" customWidth="1"/>
    <col min="6" max="6" width="8.140625" style="42" customWidth="1"/>
    <col min="7" max="7" width="13.7109375" style="42" customWidth="1"/>
    <col min="8" max="8" width="17.85546875" style="46" customWidth="1"/>
    <col min="9" max="10" width="15.7109375" style="46" hidden="1" customWidth="1"/>
    <col min="11" max="11" width="10.42578125" style="42" customWidth="1"/>
    <col min="12" max="12" width="13.42578125" style="19" customWidth="1"/>
    <col min="13" max="16384" width="9" style="19"/>
  </cols>
  <sheetData>
    <row r="1" spans="1:11">
      <c r="A1" s="129" t="s">
        <v>0</v>
      </c>
      <c r="B1" s="129"/>
      <c r="C1" s="129"/>
      <c r="D1" s="129"/>
      <c r="E1" s="129"/>
      <c r="F1" s="129"/>
      <c r="G1" s="129"/>
      <c r="H1" s="129"/>
      <c r="I1" s="18"/>
      <c r="J1" s="18"/>
      <c r="K1" s="18"/>
    </row>
    <row r="2" spans="1:11">
      <c r="A2" s="130" t="s">
        <v>1</v>
      </c>
      <c r="B2" s="130"/>
      <c r="C2" s="130"/>
      <c r="D2" s="130"/>
      <c r="E2" s="130"/>
      <c r="F2" s="130"/>
      <c r="G2" s="130"/>
      <c r="H2" s="130"/>
      <c r="I2" s="20"/>
      <c r="J2" s="20"/>
      <c r="K2" s="20"/>
    </row>
    <row r="3" spans="1:11" ht="19.5">
      <c r="A3" s="21" t="s">
        <v>320</v>
      </c>
      <c r="B3" s="22"/>
      <c r="C3" s="22"/>
      <c r="D3" s="22"/>
      <c r="E3" s="22"/>
      <c r="F3" s="22"/>
      <c r="G3" s="22"/>
      <c r="H3" s="22"/>
      <c r="I3" s="23"/>
      <c r="J3" s="24"/>
      <c r="K3" s="24"/>
    </row>
    <row r="4" spans="1:11" ht="33">
      <c r="A4" s="25" t="s">
        <v>2</v>
      </c>
      <c r="B4" s="25" t="s">
        <v>4</v>
      </c>
      <c r="C4" s="26" t="s">
        <v>5</v>
      </c>
      <c r="D4" s="26" t="s">
        <v>6</v>
      </c>
      <c r="E4" s="26" t="s">
        <v>7</v>
      </c>
      <c r="F4" s="25" t="s">
        <v>8</v>
      </c>
      <c r="G4" s="25" t="s">
        <v>313</v>
      </c>
      <c r="H4" s="27" t="s">
        <v>9</v>
      </c>
      <c r="I4" s="96" t="s">
        <v>10</v>
      </c>
      <c r="J4" s="97"/>
      <c r="K4" s="121" t="s">
        <v>324</v>
      </c>
    </row>
    <row r="5" spans="1:11" s="33" customFormat="1" ht="33">
      <c r="A5" s="34">
        <v>1</v>
      </c>
      <c r="B5" s="34" t="s">
        <v>300</v>
      </c>
      <c r="C5" s="35"/>
      <c r="D5" s="35" t="s">
        <v>282</v>
      </c>
      <c r="E5" s="35" t="s">
        <v>280</v>
      </c>
      <c r="F5" s="34">
        <v>3</v>
      </c>
      <c r="G5" s="37">
        <v>134000</v>
      </c>
      <c r="H5" s="37">
        <v>124000</v>
      </c>
      <c r="I5" s="37">
        <v>134000</v>
      </c>
      <c r="J5" s="37"/>
      <c r="K5" s="34">
        <v>20</v>
      </c>
    </row>
    <row r="6" spans="1:11" s="33" customFormat="1" ht="49.5">
      <c r="A6" s="30">
        <v>2</v>
      </c>
      <c r="B6" s="30"/>
      <c r="C6" s="31" t="s">
        <v>292</v>
      </c>
      <c r="D6" s="31" t="s">
        <v>293</v>
      </c>
      <c r="E6" s="31" t="s">
        <v>294</v>
      </c>
      <c r="F6" s="30">
        <v>1</v>
      </c>
      <c r="G6" s="32">
        <v>96000</v>
      </c>
      <c r="H6" s="32">
        <v>96000</v>
      </c>
      <c r="I6" s="32">
        <v>96000</v>
      </c>
      <c r="J6" s="32"/>
      <c r="K6" s="30">
        <v>1450</v>
      </c>
    </row>
    <row r="7" spans="1:11" s="33" customFormat="1" ht="41.25" customHeight="1">
      <c r="A7" s="131">
        <v>3</v>
      </c>
      <c r="B7" s="131" t="s">
        <v>295</v>
      </c>
      <c r="C7" s="133" t="s">
        <v>296</v>
      </c>
      <c r="D7" s="133" t="s">
        <v>297</v>
      </c>
      <c r="E7" s="35" t="s">
        <v>298</v>
      </c>
      <c r="F7" s="34">
        <v>1</v>
      </c>
      <c r="G7" s="37">
        <v>64800</v>
      </c>
      <c r="H7" s="37">
        <v>29800</v>
      </c>
      <c r="I7" s="37">
        <v>64800</v>
      </c>
      <c r="J7" s="37"/>
      <c r="K7" s="34">
        <v>30</v>
      </c>
    </row>
    <row r="8" spans="1:11" s="33" customFormat="1" ht="33.75" customHeight="1">
      <c r="A8" s="132"/>
      <c r="B8" s="132"/>
      <c r="C8" s="134"/>
      <c r="D8" s="134"/>
      <c r="E8" s="35" t="s">
        <v>299</v>
      </c>
      <c r="F8" s="34">
        <v>1.1000000000000001</v>
      </c>
      <c r="G8" s="37">
        <v>37000</v>
      </c>
      <c r="H8" s="37">
        <v>37000</v>
      </c>
      <c r="I8" s="37">
        <v>37000</v>
      </c>
      <c r="J8" s="37"/>
      <c r="K8" s="34"/>
    </row>
    <row r="9" spans="1:11" s="33" customFormat="1" ht="54" customHeight="1">
      <c r="A9" s="34">
        <v>4</v>
      </c>
      <c r="B9" s="34" t="s">
        <v>300</v>
      </c>
      <c r="C9" s="35" t="s">
        <v>301</v>
      </c>
      <c r="D9" s="35" t="s">
        <v>302</v>
      </c>
      <c r="E9" s="35" t="s">
        <v>303</v>
      </c>
      <c r="F9" s="34">
        <v>1.2</v>
      </c>
      <c r="G9" s="37">
        <v>217600</v>
      </c>
      <c r="H9" s="37">
        <v>217600</v>
      </c>
      <c r="I9" s="37">
        <v>217600</v>
      </c>
      <c r="J9" s="37"/>
      <c r="K9" s="34">
        <v>15</v>
      </c>
    </row>
    <row r="10" spans="1:11" s="33" customFormat="1" ht="25.5" customHeight="1">
      <c r="A10" s="56">
        <v>4</v>
      </c>
      <c r="B10" s="160"/>
      <c r="C10" s="160"/>
      <c r="D10" s="160"/>
      <c r="E10" s="160"/>
      <c r="F10" s="161"/>
      <c r="G10" s="57">
        <f>SUM(G5:G9)</f>
        <v>549400</v>
      </c>
      <c r="H10" s="57">
        <f>SUM(H5:H9)</f>
        <v>504400</v>
      </c>
      <c r="I10" s="57">
        <f t="shared" ref="I10:K10" si="0">SUM(I5:I9)</f>
        <v>549400</v>
      </c>
      <c r="J10" s="57">
        <f t="shared" si="0"/>
        <v>0</v>
      </c>
      <c r="K10" s="57">
        <f t="shared" si="0"/>
        <v>1515</v>
      </c>
    </row>
  </sheetData>
  <mergeCells count="7">
    <mergeCell ref="A1:H1"/>
    <mergeCell ref="A2:H2"/>
    <mergeCell ref="B10:F10"/>
    <mergeCell ref="A7:A8"/>
    <mergeCell ref="B7:B8"/>
    <mergeCell ref="C7:C8"/>
    <mergeCell ref="D7:D8"/>
  </mergeCells>
  <pageMargins left="0.45" right="0.45" top="0.75" bottom="0.5" header="0.3" footer="0.3"/>
  <pageSetup paperSize="9"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K4" sqref="K4"/>
    </sheetView>
  </sheetViews>
  <sheetFormatPr defaultColWidth="9" defaultRowHeight="20.25"/>
  <cols>
    <col min="1" max="1" width="5.5703125" style="7" customWidth="1"/>
    <col min="2" max="2" width="10.28515625" style="7" customWidth="1"/>
    <col min="3" max="3" width="19.7109375" style="13" customWidth="1"/>
    <col min="4" max="4" width="29" style="13" customWidth="1"/>
    <col min="5" max="5" width="25" style="8" customWidth="1"/>
    <col min="6" max="6" width="8.28515625" style="7" customWidth="1"/>
    <col min="7" max="7" width="12.140625" style="7" customWidth="1"/>
    <col min="8" max="8" width="14.28515625" style="9" customWidth="1"/>
    <col min="9" max="10" width="15.7109375" style="9" hidden="1" customWidth="1"/>
    <col min="11" max="11" width="10.42578125" style="7" customWidth="1"/>
    <col min="12" max="16384" width="9" style="1"/>
  </cols>
  <sheetData>
    <row r="1" spans="1:11" ht="26.25">
      <c r="A1" s="145" t="s">
        <v>0</v>
      </c>
      <c r="B1" s="145"/>
      <c r="C1" s="145"/>
      <c r="D1" s="145"/>
      <c r="E1" s="145"/>
      <c r="F1" s="145"/>
      <c r="G1" s="145"/>
      <c r="H1" s="145"/>
      <c r="I1" s="11"/>
      <c r="J1" s="11"/>
      <c r="K1" s="11"/>
    </row>
    <row r="2" spans="1:11" ht="26.25">
      <c r="A2" s="146" t="s">
        <v>1</v>
      </c>
      <c r="B2" s="146"/>
      <c r="C2" s="146"/>
      <c r="D2" s="146"/>
      <c r="E2" s="146"/>
      <c r="F2" s="146"/>
      <c r="G2" s="146"/>
      <c r="H2" s="146"/>
      <c r="I2" s="12"/>
      <c r="J2" s="12"/>
      <c r="K2" s="12"/>
    </row>
    <row r="3" spans="1:11" ht="27.75">
      <c r="A3" s="50" t="s">
        <v>319</v>
      </c>
      <c r="B3" s="15"/>
      <c r="C3" s="15"/>
      <c r="D3" s="15"/>
      <c r="E3" s="15"/>
      <c r="F3" s="15"/>
      <c r="G3" s="15"/>
      <c r="H3" s="15"/>
      <c r="I3" s="3"/>
      <c r="J3" s="2"/>
      <c r="K3" s="2"/>
    </row>
    <row r="4" spans="1:11" ht="33">
      <c r="A4" s="25" t="s">
        <v>2</v>
      </c>
      <c r="B4" s="25" t="s">
        <v>4</v>
      </c>
      <c r="C4" s="26" t="s">
        <v>5</v>
      </c>
      <c r="D4" s="26" t="s">
        <v>6</v>
      </c>
      <c r="E4" s="26" t="s">
        <v>7</v>
      </c>
      <c r="F4" s="25" t="s">
        <v>8</v>
      </c>
      <c r="G4" s="25" t="s">
        <v>313</v>
      </c>
      <c r="H4" s="27" t="s">
        <v>9</v>
      </c>
      <c r="I4" s="28" t="s">
        <v>10</v>
      </c>
      <c r="J4" s="29"/>
      <c r="K4" s="122" t="s">
        <v>328</v>
      </c>
    </row>
    <row r="5" spans="1:11" s="4" customFormat="1" ht="33">
      <c r="A5" s="34">
        <v>1</v>
      </c>
      <c r="B5" s="34" t="s">
        <v>286</v>
      </c>
      <c r="C5" s="35" t="s">
        <v>287</v>
      </c>
      <c r="D5" s="35" t="s">
        <v>288</v>
      </c>
      <c r="E5" s="35" t="s">
        <v>289</v>
      </c>
      <c r="F5" s="34">
        <v>2</v>
      </c>
      <c r="G5" s="37">
        <v>50000</v>
      </c>
      <c r="H5" s="37">
        <v>50000</v>
      </c>
      <c r="I5" s="37">
        <v>50000</v>
      </c>
      <c r="J5" s="37"/>
      <c r="K5" s="34">
        <v>244</v>
      </c>
    </row>
    <row r="6" spans="1:11" s="4" customFormat="1" ht="65.25" customHeight="1">
      <c r="A6" s="34">
        <v>2</v>
      </c>
      <c r="B6" s="34" t="s">
        <v>285</v>
      </c>
      <c r="C6" s="35" t="s">
        <v>97</v>
      </c>
      <c r="D6" s="35" t="s">
        <v>290</v>
      </c>
      <c r="E6" s="35" t="s">
        <v>291</v>
      </c>
      <c r="F6" s="34">
        <v>3</v>
      </c>
      <c r="G6" s="37">
        <v>135000</v>
      </c>
      <c r="H6" s="37">
        <v>135000</v>
      </c>
      <c r="I6" s="37">
        <v>135000</v>
      </c>
      <c r="J6" s="37"/>
      <c r="K6" s="34">
        <v>17</v>
      </c>
    </row>
    <row r="7" spans="1:11" s="14" customFormat="1">
      <c r="A7" s="56">
        <v>2</v>
      </c>
      <c r="B7" s="160"/>
      <c r="C7" s="160"/>
      <c r="D7" s="160"/>
      <c r="E7" s="160"/>
      <c r="F7" s="161"/>
      <c r="G7" s="98">
        <f>SUM(G5:G6)</f>
        <v>185000</v>
      </c>
      <c r="H7" s="98">
        <f>SUM(H5:H6)</f>
        <v>185000</v>
      </c>
      <c r="I7" s="98">
        <f>SUM(I5:I6)</f>
        <v>185000</v>
      </c>
      <c r="J7" s="98">
        <f>SUM(J5:J6)</f>
        <v>0</v>
      </c>
      <c r="K7" s="98">
        <f>SUM(K5:K6)</f>
        <v>261</v>
      </c>
    </row>
    <row r="8" spans="1:11">
      <c r="H8" s="99">
        <v>22953088</v>
      </c>
    </row>
  </sheetData>
  <mergeCells count="3">
    <mergeCell ref="B7:F7"/>
    <mergeCell ref="A1:H1"/>
    <mergeCell ref="A2:H2"/>
  </mergeCells>
  <pageMargins left="0.45" right="0.45" top="0.75" bottom="0.5" header="0.3" footer="0.3"/>
  <pageSetup paperSize="9"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5" sqref="D15"/>
    </sheetView>
  </sheetViews>
  <sheetFormatPr defaultRowHeight="15"/>
  <cols>
    <col min="1" max="1" width="9.140625" style="16"/>
    <col min="2" max="2" width="24.5703125" style="16" customWidth="1"/>
    <col min="3" max="3" width="14" style="16" customWidth="1"/>
    <col min="4" max="4" width="22.28515625" style="16" customWidth="1"/>
    <col min="5" max="16384" width="9.140625" style="16"/>
  </cols>
  <sheetData>
    <row r="1" spans="1:4">
      <c r="A1" s="164" t="s">
        <v>335</v>
      </c>
      <c r="B1" s="164"/>
      <c r="C1" s="164"/>
      <c r="D1" s="164"/>
    </row>
    <row r="2" spans="1:4">
      <c r="A2" s="128" t="s">
        <v>1</v>
      </c>
      <c r="B2" s="112"/>
      <c r="C2" s="112"/>
      <c r="D2" s="112"/>
    </row>
    <row r="3" spans="1:4" s="114" customFormat="1">
      <c r="A3" s="113" t="s">
        <v>331</v>
      </c>
      <c r="B3" s="113" t="s">
        <v>3</v>
      </c>
      <c r="C3" s="113" t="s">
        <v>5</v>
      </c>
      <c r="D3" s="113" t="s">
        <v>332</v>
      </c>
    </row>
    <row r="4" spans="1:4">
      <c r="A4" s="116">
        <v>1</v>
      </c>
      <c r="B4" s="112" t="s">
        <v>322</v>
      </c>
      <c r="C4" s="116">
        <v>21</v>
      </c>
      <c r="D4" s="118">
        <f>เมือง!$H$32</f>
        <v>3619800</v>
      </c>
    </row>
    <row r="5" spans="1:4">
      <c r="A5" s="116">
        <v>2</v>
      </c>
      <c r="B5" s="112" t="s">
        <v>11</v>
      </c>
      <c r="C5" s="116">
        <v>25</v>
      </c>
      <c r="D5" s="118">
        <f>แกลง!$H$44</f>
        <v>5860110</v>
      </c>
    </row>
    <row r="6" spans="1:4">
      <c r="A6" s="116">
        <v>3</v>
      </c>
      <c r="B6" s="112" t="s">
        <v>269</v>
      </c>
      <c r="C6" s="116">
        <v>5</v>
      </c>
      <c r="D6" s="117">
        <f>บ้านฉาง!$H$10</f>
        <v>1388658</v>
      </c>
    </row>
    <row r="7" spans="1:4">
      <c r="A7" s="116">
        <v>4</v>
      </c>
      <c r="B7" s="112" t="s">
        <v>262</v>
      </c>
      <c r="C7" s="116">
        <v>2</v>
      </c>
      <c r="D7" s="118">
        <f>ปลวกแดง!$H$7</f>
        <v>1080000</v>
      </c>
    </row>
    <row r="8" spans="1:4">
      <c r="A8" s="116">
        <v>5</v>
      </c>
      <c r="B8" s="112" t="s">
        <v>222</v>
      </c>
      <c r="C8" s="116">
        <v>11</v>
      </c>
      <c r="D8" s="118">
        <f>บ้านค่าย!$H$19</f>
        <v>7262720</v>
      </c>
    </row>
    <row r="9" spans="1:4">
      <c r="A9" s="116">
        <v>6</v>
      </c>
      <c r="B9" s="112" t="s">
        <v>281</v>
      </c>
      <c r="C9" s="116">
        <v>4</v>
      </c>
      <c r="D9" s="118">
        <f>วังจันทร์!$H$10</f>
        <v>504400</v>
      </c>
    </row>
    <row r="10" spans="1:4">
      <c r="A10" s="116">
        <v>7</v>
      </c>
      <c r="B10" s="111" t="s">
        <v>285</v>
      </c>
      <c r="C10" s="116">
        <v>2</v>
      </c>
      <c r="D10" s="118">
        <f>นิคมพัฒนา!$H$7</f>
        <v>185000</v>
      </c>
    </row>
    <row r="11" spans="1:4">
      <c r="A11" s="116">
        <v>8</v>
      </c>
      <c r="B11" s="112" t="s">
        <v>110</v>
      </c>
      <c r="C11" s="116">
        <v>11</v>
      </c>
      <c r="D11" s="118">
        <f>เขาชะเมา!$H$19</f>
        <v>3052400</v>
      </c>
    </row>
    <row r="12" spans="1:4">
      <c r="A12" s="112"/>
      <c r="B12" s="112"/>
      <c r="C12" s="116">
        <f>SUM(C4:C11)</f>
        <v>81</v>
      </c>
      <c r="D12" s="118">
        <f>SUM(D4:D11)</f>
        <v>22953088</v>
      </c>
    </row>
  </sheetData>
  <mergeCells count="1">
    <mergeCell ref="A1:D1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Normal="100" workbookViewId="0">
      <selection activeCell="B19" sqref="B19:F19"/>
    </sheetView>
  </sheetViews>
  <sheetFormatPr defaultColWidth="9" defaultRowHeight="20.25"/>
  <cols>
    <col min="1" max="1" width="4" style="7" customWidth="1"/>
    <col min="2" max="2" width="10.140625" style="7" customWidth="1"/>
    <col min="3" max="3" width="23.7109375" style="13" customWidth="1"/>
    <col min="4" max="4" width="24.42578125" style="13" customWidth="1"/>
    <col min="5" max="5" width="24" style="8" customWidth="1"/>
    <col min="6" max="6" width="5.7109375" style="7" customWidth="1"/>
    <col min="7" max="7" width="12.85546875" style="7" customWidth="1"/>
    <col min="8" max="8" width="13.28515625" style="9" customWidth="1"/>
    <col min="9" max="10" width="15.7109375" style="9" hidden="1" customWidth="1"/>
    <col min="11" max="11" width="10.42578125" style="7" customWidth="1"/>
    <col min="12" max="12" width="13.42578125" style="1" customWidth="1"/>
    <col min="13" max="16384" width="9" style="1"/>
  </cols>
  <sheetData>
    <row r="1" spans="1:11" ht="26.25">
      <c r="A1" s="145" t="s">
        <v>0</v>
      </c>
      <c r="B1" s="145"/>
      <c r="C1" s="145"/>
      <c r="D1" s="145"/>
      <c r="E1" s="145"/>
      <c r="F1" s="145"/>
      <c r="G1" s="145"/>
      <c r="H1" s="145"/>
      <c r="I1" s="11"/>
      <c r="J1" s="11"/>
      <c r="K1" s="11"/>
    </row>
    <row r="2" spans="1:11" ht="21" customHeight="1">
      <c r="A2" s="146" t="s">
        <v>1</v>
      </c>
      <c r="B2" s="146"/>
      <c r="C2" s="146"/>
      <c r="D2" s="146"/>
      <c r="E2" s="146"/>
      <c r="F2" s="146"/>
      <c r="G2" s="146"/>
      <c r="H2" s="146"/>
      <c r="I2" s="12"/>
      <c r="J2" s="12"/>
      <c r="K2" s="12"/>
    </row>
    <row r="3" spans="1:11" ht="19.5" customHeight="1">
      <c r="A3" s="10" t="s">
        <v>315</v>
      </c>
      <c r="B3" s="15"/>
      <c r="C3" s="15"/>
      <c r="D3" s="15"/>
      <c r="E3" s="15"/>
      <c r="F3" s="15"/>
      <c r="G3" s="15"/>
      <c r="H3" s="15"/>
      <c r="I3" s="3"/>
      <c r="J3" s="2"/>
      <c r="K3" s="2"/>
    </row>
    <row r="4" spans="1:11" ht="33" customHeight="1">
      <c r="A4" s="25" t="s">
        <v>2</v>
      </c>
      <c r="B4" s="25" t="s">
        <v>4</v>
      </c>
      <c r="C4" s="26" t="s">
        <v>5</v>
      </c>
      <c r="D4" s="26" t="s">
        <v>6</v>
      </c>
      <c r="E4" s="26" t="s">
        <v>7</v>
      </c>
      <c r="F4" s="25" t="s">
        <v>8</v>
      </c>
      <c r="G4" s="25" t="s">
        <v>313</v>
      </c>
      <c r="H4" s="27" t="s">
        <v>9</v>
      </c>
      <c r="I4" s="28" t="s">
        <v>10</v>
      </c>
      <c r="J4" s="29"/>
      <c r="K4" s="123" t="s">
        <v>328</v>
      </c>
    </row>
    <row r="5" spans="1:11" ht="33">
      <c r="A5" s="34">
        <v>1</v>
      </c>
      <c r="B5" s="34" t="s">
        <v>111</v>
      </c>
      <c r="C5" s="60" t="s">
        <v>112</v>
      </c>
      <c r="D5" s="60" t="s">
        <v>113</v>
      </c>
      <c r="E5" s="60" t="s">
        <v>114</v>
      </c>
      <c r="F5" s="34">
        <v>6</v>
      </c>
      <c r="G5" s="37">
        <v>357600</v>
      </c>
      <c r="H5" s="37">
        <v>357600</v>
      </c>
      <c r="I5" s="37">
        <v>357600</v>
      </c>
      <c r="J5" s="37"/>
      <c r="K5" s="34">
        <v>50</v>
      </c>
    </row>
    <row r="6" spans="1:11" ht="33">
      <c r="A6" s="34">
        <v>2</v>
      </c>
      <c r="B6" s="34" t="s">
        <v>115</v>
      </c>
      <c r="C6" s="60" t="s">
        <v>116</v>
      </c>
      <c r="D6" s="60" t="s">
        <v>311</v>
      </c>
      <c r="E6" s="60" t="s">
        <v>117</v>
      </c>
      <c r="F6" s="36">
        <v>6</v>
      </c>
      <c r="G6" s="37">
        <v>182800</v>
      </c>
      <c r="H6" s="37">
        <v>107800</v>
      </c>
      <c r="I6" s="37">
        <v>182800</v>
      </c>
      <c r="J6" s="37"/>
      <c r="K6" s="65">
        <v>60</v>
      </c>
    </row>
    <row r="7" spans="1:11" s="4" customFormat="1" ht="33">
      <c r="A7" s="34">
        <v>3</v>
      </c>
      <c r="B7" s="34" t="s">
        <v>118</v>
      </c>
      <c r="C7" s="60" t="s">
        <v>119</v>
      </c>
      <c r="D7" s="60" t="s">
        <v>309</v>
      </c>
      <c r="E7" s="38" t="s">
        <v>120</v>
      </c>
      <c r="F7" s="36">
        <v>6</v>
      </c>
      <c r="G7" s="37">
        <v>200000</v>
      </c>
      <c r="H7" s="37">
        <v>200000</v>
      </c>
      <c r="I7" s="37">
        <v>200000</v>
      </c>
      <c r="J7" s="37"/>
      <c r="K7" s="34">
        <v>105</v>
      </c>
    </row>
    <row r="8" spans="1:11" s="6" customFormat="1" ht="33">
      <c r="A8" s="34">
        <v>4</v>
      </c>
      <c r="B8" s="34" t="s">
        <v>121</v>
      </c>
      <c r="C8" s="60" t="s">
        <v>122</v>
      </c>
      <c r="D8" s="60" t="s">
        <v>123</v>
      </c>
      <c r="E8" s="60" t="s">
        <v>124</v>
      </c>
      <c r="F8" s="34">
        <v>1</v>
      </c>
      <c r="G8" s="37">
        <v>300000</v>
      </c>
      <c r="H8" s="37">
        <v>150000</v>
      </c>
      <c r="I8" s="37"/>
      <c r="J8" s="37">
        <v>300000</v>
      </c>
      <c r="K8" s="34">
        <v>30</v>
      </c>
    </row>
    <row r="9" spans="1:11" ht="33">
      <c r="A9" s="34">
        <v>5</v>
      </c>
      <c r="B9" s="40" t="s">
        <v>111</v>
      </c>
      <c r="C9" s="51" t="s">
        <v>125</v>
      </c>
      <c r="D9" s="60" t="s">
        <v>126</v>
      </c>
      <c r="E9" s="38" t="s">
        <v>127</v>
      </c>
      <c r="F9" s="36">
        <v>6</v>
      </c>
      <c r="G9" s="37">
        <v>218000</v>
      </c>
      <c r="H9" s="37">
        <v>218000</v>
      </c>
      <c r="I9" s="37">
        <v>218000</v>
      </c>
      <c r="J9" s="37"/>
      <c r="K9" s="34">
        <v>7</v>
      </c>
    </row>
    <row r="10" spans="1:11" ht="33">
      <c r="A10" s="131">
        <v>7</v>
      </c>
      <c r="B10" s="100" t="s">
        <v>121</v>
      </c>
      <c r="C10" s="133" t="s">
        <v>128</v>
      </c>
      <c r="D10" s="133" t="s">
        <v>129</v>
      </c>
      <c r="E10" s="60" t="s">
        <v>327</v>
      </c>
      <c r="F10" s="36">
        <v>3</v>
      </c>
      <c r="G10" s="37">
        <v>134000</v>
      </c>
      <c r="H10" s="37">
        <v>134000</v>
      </c>
      <c r="I10" s="37">
        <v>134000</v>
      </c>
      <c r="J10" s="37"/>
      <c r="K10" s="34">
        <v>12</v>
      </c>
    </row>
    <row r="11" spans="1:11" s="4" customFormat="1" ht="33">
      <c r="A11" s="132"/>
      <c r="B11" s="100" t="s">
        <v>111</v>
      </c>
      <c r="C11" s="134"/>
      <c r="D11" s="134"/>
      <c r="E11" s="54" t="s">
        <v>130</v>
      </c>
      <c r="F11" s="101">
        <v>1</v>
      </c>
      <c r="G11" s="55">
        <v>100000</v>
      </c>
      <c r="H11" s="55">
        <v>100000</v>
      </c>
      <c r="I11" s="55">
        <v>100000</v>
      </c>
      <c r="J11" s="55"/>
      <c r="K11" s="41"/>
    </row>
    <row r="12" spans="1:11" s="6" customFormat="1" ht="49.5">
      <c r="A12" s="41">
        <v>8</v>
      </c>
      <c r="B12" s="41" t="s">
        <v>121</v>
      </c>
      <c r="C12" s="69" t="s">
        <v>131</v>
      </c>
      <c r="D12" s="60" t="s">
        <v>132</v>
      </c>
      <c r="E12" s="60" t="s">
        <v>133</v>
      </c>
      <c r="F12" s="36">
        <v>2</v>
      </c>
      <c r="G12" s="37">
        <v>450000</v>
      </c>
      <c r="H12" s="37">
        <v>200000</v>
      </c>
      <c r="I12" s="52"/>
      <c r="J12" s="37">
        <v>450000</v>
      </c>
      <c r="K12" s="40">
        <v>70</v>
      </c>
    </row>
    <row r="13" spans="1:11" s="4" customFormat="1">
      <c r="A13" s="131">
        <v>9</v>
      </c>
      <c r="B13" s="100" t="s">
        <v>134</v>
      </c>
      <c r="C13" s="133" t="s">
        <v>310</v>
      </c>
      <c r="D13" s="133" t="s">
        <v>135</v>
      </c>
      <c r="E13" s="38" t="s">
        <v>136</v>
      </c>
      <c r="F13" s="34">
        <v>6</v>
      </c>
      <c r="G13" s="37">
        <v>150000</v>
      </c>
      <c r="H13" s="37">
        <v>150000</v>
      </c>
      <c r="I13" s="52">
        <v>150000</v>
      </c>
      <c r="J13" s="52"/>
      <c r="K13" s="40">
        <v>30</v>
      </c>
    </row>
    <row r="14" spans="1:11" s="4" customFormat="1">
      <c r="A14" s="144"/>
      <c r="B14" s="100" t="s">
        <v>134</v>
      </c>
      <c r="C14" s="152"/>
      <c r="D14" s="134"/>
      <c r="E14" s="102" t="s">
        <v>137</v>
      </c>
      <c r="F14" s="34">
        <v>1</v>
      </c>
      <c r="G14" s="37">
        <v>200000</v>
      </c>
      <c r="H14" s="37">
        <v>200000</v>
      </c>
      <c r="I14" s="55">
        <v>200000</v>
      </c>
      <c r="J14" s="55"/>
      <c r="K14" s="41"/>
    </row>
    <row r="15" spans="1:11" ht="31.5" customHeight="1">
      <c r="A15" s="144"/>
      <c r="B15" s="100" t="s">
        <v>121</v>
      </c>
      <c r="C15" s="67"/>
      <c r="D15" s="103" t="s">
        <v>138</v>
      </c>
      <c r="E15" s="60" t="s">
        <v>139</v>
      </c>
      <c r="F15" s="34">
        <v>6</v>
      </c>
      <c r="G15" s="81">
        <v>600000</v>
      </c>
      <c r="H15" s="81">
        <v>600000</v>
      </c>
      <c r="I15" s="81">
        <v>600000</v>
      </c>
      <c r="J15" s="81"/>
      <c r="K15" s="34">
        <v>260</v>
      </c>
    </row>
    <row r="16" spans="1:11" s="4" customFormat="1" ht="33">
      <c r="A16" s="132"/>
      <c r="B16" s="49"/>
      <c r="C16" s="104"/>
      <c r="D16" s="105" t="s">
        <v>140</v>
      </c>
      <c r="E16" s="77" t="s">
        <v>139</v>
      </c>
      <c r="F16" s="49">
        <v>6</v>
      </c>
      <c r="G16" s="73">
        <v>180000</v>
      </c>
      <c r="H16" s="73">
        <v>180000</v>
      </c>
      <c r="I16" s="73">
        <v>180000</v>
      </c>
      <c r="J16" s="73"/>
      <c r="K16" s="49">
        <v>40</v>
      </c>
    </row>
    <row r="17" spans="1:11" s="4" customFormat="1" ht="33">
      <c r="A17" s="34">
        <v>10</v>
      </c>
      <c r="B17" s="34" t="s">
        <v>121</v>
      </c>
      <c r="C17" s="60" t="s">
        <v>141</v>
      </c>
      <c r="D17" s="60" t="s">
        <v>142</v>
      </c>
      <c r="E17" s="38" t="s">
        <v>143</v>
      </c>
      <c r="F17" s="34">
        <v>6</v>
      </c>
      <c r="G17" s="37">
        <v>400000</v>
      </c>
      <c r="H17" s="37">
        <v>400000</v>
      </c>
      <c r="I17" s="37">
        <v>400000</v>
      </c>
      <c r="J17" s="37"/>
      <c r="K17" s="34">
        <v>120</v>
      </c>
    </row>
    <row r="18" spans="1:11" s="4" customFormat="1" ht="33">
      <c r="A18" s="34">
        <v>11</v>
      </c>
      <c r="B18" s="40" t="s">
        <v>111</v>
      </c>
      <c r="C18" s="60" t="s">
        <v>144</v>
      </c>
      <c r="D18" s="60" t="s">
        <v>145</v>
      </c>
      <c r="E18" s="38" t="s">
        <v>146</v>
      </c>
      <c r="F18" s="40">
        <v>6</v>
      </c>
      <c r="G18" s="37">
        <v>165000</v>
      </c>
      <c r="H18" s="37">
        <v>55000</v>
      </c>
      <c r="I18" s="37">
        <v>165000</v>
      </c>
      <c r="J18" s="37"/>
      <c r="K18" s="34">
        <v>80</v>
      </c>
    </row>
    <row r="19" spans="1:11" s="14" customFormat="1">
      <c r="A19" s="106">
        <v>11</v>
      </c>
      <c r="B19" s="160"/>
      <c r="C19" s="160"/>
      <c r="D19" s="160"/>
      <c r="E19" s="160"/>
      <c r="F19" s="161"/>
      <c r="G19" s="57">
        <f>SUM(G5:G18)</f>
        <v>3637400</v>
      </c>
      <c r="H19" s="57">
        <f>SUM(H5:H18)</f>
        <v>3052400</v>
      </c>
      <c r="I19" s="57">
        <f t="shared" ref="I19:K19" si="0">SUM(I5:I18)</f>
        <v>2887400</v>
      </c>
      <c r="J19" s="57">
        <f t="shared" si="0"/>
        <v>750000</v>
      </c>
      <c r="K19" s="57">
        <f t="shared" si="0"/>
        <v>864</v>
      </c>
    </row>
  </sheetData>
  <mergeCells count="9">
    <mergeCell ref="A1:H1"/>
    <mergeCell ref="A2:H2"/>
    <mergeCell ref="B19:F19"/>
    <mergeCell ref="A10:A11"/>
    <mergeCell ref="C10:C11"/>
    <mergeCell ref="D10:D11"/>
    <mergeCell ref="A13:A16"/>
    <mergeCell ref="C13:C14"/>
    <mergeCell ref="D13:D14"/>
  </mergeCells>
  <pageMargins left="0.45" right="0.45" top="0.75" bottom="0.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2</vt:i4>
      </vt:variant>
    </vt:vector>
  </HeadingPairs>
  <TitlesOfParts>
    <vt:vector size="11" baseType="lpstr">
      <vt:lpstr>เมือง</vt:lpstr>
      <vt:lpstr>แกลง</vt:lpstr>
      <vt:lpstr>บ้านฉาง</vt:lpstr>
      <vt:lpstr>ปลวกแดง</vt:lpstr>
      <vt:lpstr>บ้านค่าย</vt:lpstr>
      <vt:lpstr>วังจันทร์</vt:lpstr>
      <vt:lpstr>นิคมพัฒนา</vt:lpstr>
      <vt:lpstr>รวม</vt:lpstr>
      <vt:lpstr>เขาชะเมา</vt:lpstr>
      <vt:lpstr>เมือง!Print_Titles</vt:lpstr>
      <vt:lpstr>แกลง!Print_Titles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Peterman</cp:lastModifiedBy>
  <cp:lastPrinted>2015-10-12T07:21:54Z</cp:lastPrinted>
  <dcterms:created xsi:type="dcterms:W3CDTF">2015-09-21T09:10:14Z</dcterms:created>
  <dcterms:modified xsi:type="dcterms:W3CDTF">2015-11-17T02:01:38Z</dcterms:modified>
</cp:coreProperties>
</file>